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kc1.sharepoint.com/teams/4Culture-Internal/Shared Documents/ADMIN – Evaluation/Doors Open Culture + Communities Study/5 – Analysis &amp; Deliverables/Working Analysis Files/Crosstabs Dataset/"/>
    </mc:Choice>
  </mc:AlternateContent>
  <xr:revisionPtr revIDLastSave="36" documentId="13_ncr:1_{657A1699-4017-406B-8DDA-86004F868E60}" xr6:coauthVersionLast="47" xr6:coauthVersionMax="47" xr10:uidLastSave="{DE399515-1B0C-46BE-AE07-A908B3B42CC2}"/>
  <bookViews>
    <workbookView xWindow="57480" yWindow="15945" windowWidth="30960" windowHeight="15720" xr2:uid="{DDBA05B5-47ED-49D9-A3A0-EC38351852DB}"/>
  </bookViews>
  <sheets>
    <sheet name="Using This Spreadsheet" sheetId="69" r:id="rId1"/>
    <sheet name="Table of Contents" sheetId="71" r:id="rId2"/>
    <sheet name="Residents - Topline" sheetId="1" r:id="rId3"/>
    <sheet name="Residents vs Cultural Audiences" sheetId="58" r:id="rId4"/>
    <sheet name="Participation Segments" sheetId="63" r:id="rId5"/>
    <sheet name="Disciplines" sheetId="68" r:id="rId6"/>
    <sheet name="Life Stage" sheetId="34" r:id="rId7"/>
    <sheet name="King County" sheetId="70" r:id="rId8"/>
    <sheet name="Crosstabs - All" sheetId="8" r:id="rId9"/>
  </sheets>
  <definedNames>
    <definedName name="_xlnm._FilterDatabase" localSheetId="6" hidden="1">'Life Stage'!#REF!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551" i="8" l="1"/>
  <c r="BC551" i="8"/>
  <c r="AY551" i="8"/>
  <c r="AU551" i="8"/>
  <c r="AQ551" i="8"/>
  <c r="AM551" i="8"/>
  <c r="AI551" i="8"/>
  <c r="AE551" i="8"/>
  <c r="AA551" i="8"/>
  <c r="W551" i="8"/>
  <c r="S551" i="8"/>
  <c r="BG550" i="8"/>
  <c r="BC550" i="8"/>
  <c r="AY550" i="8"/>
  <c r="AU550" i="8"/>
  <c r="AQ550" i="8"/>
  <c r="AM550" i="8"/>
  <c r="AI550" i="8"/>
  <c r="AE550" i="8"/>
  <c r="AA550" i="8"/>
  <c r="W550" i="8"/>
  <c r="S550" i="8"/>
  <c r="BG549" i="8"/>
  <c r="BC549" i="8"/>
  <c r="AY549" i="8"/>
  <c r="AU549" i="8"/>
  <c r="AQ549" i="8"/>
  <c r="AM549" i="8"/>
  <c r="AI549" i="8"/>
  <c r="AE549" i="8"/>
  <c r="AA549" i="8"/>
  <c r="W549" i="8"/>
  <c r="S549" i="8"/>
  <c r="BG548" i="8"/>
  <c r="BC548" i="8"/>
  <c r="AY548" i="8"/>
  <c r="AU548" i="8"/>
  <c r="AQ548" i="8"/>
  <c r="AM548" i="8"/>
  <c r="AI548" i="8"/>
  <c r="AE548" i="8"/>
  <c r="AA548" i="8"/>
  <c r="W548" i="8"/>
  <c r="S548" i="8"/>
  <c r="BG547" i="8"/>
  <c r="BC547" i="8"/>
  <c r="AY547" i="8"/>
  <c r="AU547" i="8"/>
  <c r="AQ547" i="8"/>
  <c r="AM547" i="8"/>
  <c r="AI547" i="8"/>
  <c r="AE547" i="8"/>
  <c r="AA547" i="8"/>
  <c r="W547" i="8"/>
  <c r="S547" i="8"/>
  <c r="BG546" i="8"/>
  <c r="BC546" i="8"/>
  <c r="AY546" i="8"/>
  <c r="AU546" i="8"/>
  <c r="AQ546" i="8"/>
  <c r="AM546" i="8"/>
  <c r="AI546" i="8"/>
  <c r="AE546" i="8"/>
  <c r="AA546" i="8"/>
  <c r="W546" i="8"/>
  <c r="S546" i="8"/>
  <c r="BG541" i="8"/>
  <c r="BC541" i="8"/>
  <c r="AY541" i="8"/>
  <c r="AU541" i="8"/>
  <c r="AQ541" i="8"/>
  <c r="AM541" i="8"/>
  <c r="AI541" i="8"/>
  <c r="AE541" i="8"/>
  <c r="AA541" i="8"/>
  <c r="W541" i="8"/>
  <c r="S541" i="8"/>
  <c r="BG540" i="8"/>
  <c r="BC540" i="8"/>
  <c r="AY540" i="8"/>
  <c r="AU540" i="8"/>
  <c r="AQ540" i="8"/>
  <c r="AM540" i="8"/>
  <c r="AI540" i="8"/>
  <c r="AE540" i="8"/>
  <c r="AA540" i="8"/>
  <c r="W540" i="8"/>
  <c r="S540" i="8"/>
  <c r="BG539" i="8"/>
  <c r="BC539" i="8"/>
  <c r="AY539" i="8"/>
  <c r="AU539" i="8"/>
  <c r="AQ539" i="8"/>
  <c r="AM539" i="8"/>
  <c r="AI539" i="8"/>
  <c r="AE539" i="8"/>
  <c r="AA539" i="8"/>
  <c r="W539" i="8"/>
  <c r="S539" i="8"/>
  <c r="BG538" i="8"/>
  <c r="BC538" i="8"/>
  <c r="AY538" i="8"/>
  <c r="AU538" i="8"/>
  <c r="AQ538" i="8"/>
  <c r="AM538" i="8"/>
  <c r="AI538" i="8"/>
  <c r="AE538" i="8"/>
  <c r="AA538" i="8"/>
  <c r="W538" i="8"/>
  <c r="S538" i="8"/>
  <c r="BG537" i="8"/>
  <c r="BC537" i="8"/>
  <c r="AY537" i="8"/>
  <c r="AU537" i="8"/>
  <c r="AQ537" i="8"/>
  <c r="AM537" i="8"/>
  <c r="AI537" i="8"/>
  <c r="AE537" i="8"/>
  <c r="AA537" i="8"/>
  <c r="W537" i="8"/>
  <c r="S537" i="8"/>
  <c r="BG536" i="8"/>
  <c r="BC536" i="8"/>
  <c r="AY536" i="8"/>
  <c r="AU536" i="8"/>
  <c r="AQ536" i="8"/>
  <c r="AM536" i="8"/>
  <c r="AI536" i="8"/>
  <c r="AE536" i="8"/>
  <c r="AA536" i="8"/>
  <c r="W536" i="8"/>
  <c r="S536" i="8"/>
  <c r="BG535" i="8"/>
  <c r="BC535" i="8"/>
  <c r="AY535" i="8"/>
  <c r="AU535" i="8"/>
  <c r="AQ535" i="8"/>
  <c r="AM535" i="8"/>
  <c r="AI535" i="8"/>
  <c r="AE535" i="8"/>
  <c r="AA535" i="8"/>
  <c r="W535" i="8"/>
  <c r="S535" i="8"/>
  <c r="BG534" i="8"/>
  <c r="BC534" i="8"/>
  <c r="AY534" i="8"/>
  <c r="AU534" i="8"/>
  <c r="AQ534" i="8"/>
  <c r="AM534" i="8"/>
  <c r="AI534" i="8"/>
  <c r="AE534" i="8"/>
  <c r="AA534" i="8"/>
  <c r="W534" i="8"/>
  <c r="S534" i="8"/>
  <c r="BG533" i="8"/>
  <c r="BC533" i="8"/>
  <c r="AY533" i="8"/>
  <c r="AU533" i="8"/>
  <c r="AQ533" i="8"/>
  <c r="AM533" i="8"/>
  <c r="AI533" i="8"/>
  <c r="AE533" i="8"/>
  <c r="AA533" i="8"/>
  <c r="W533" i="8"/>
  <c r="S533" i="8"/>
  <c r="BG532" i="8"/>
  <c r="BC532" i="8"/>
  <c r="AY532" i="8"/>
  <c r="AU532" i="8"/>
  <c r="AQ532" i="8"/>
  <c r="AM532" i="8"/>
  <c r="AI532" i="8"/>
  <c r="AE532" i="8"/>
  <c r="AA532" i="8"/>
  <c r="W532" i="8"/>
  <c r="S532" i="8"/>
  <c r="BG531" i="8"/>
  <c r="BC531" i="8"/>
  <c r="AY531" i="8"/>
  <c r="AU531" i="8"/>
  <c r="AQ531" i="8"/>
  <c r="AM531" i="8"/>
  <c r="AI531" i="8"/>
  <c r="AE531" i="8"/>
  <c r="AA531" i="8"/>
  <c r="W531" i="8"/>
  <c r="S531" i="8"/>
  <c r="BG530" i="8"/>
  <c r="BC530" i="8"/>
  <c r="AY530" i="8"/>
  <c r="AU530" i="8"/>
  <c r="AQ530" i="8"/>
  <c r="AM530" i="8"/>
  <c r="AI530" i="8"/>
  <c r="AE530" i="8"/>
  <c r="AA530" i="8"/>
  <c r="W530" i="8"/>
  <c r="S530" i="8"/>
  <c r="BG529" i="8"/>
  <c r="BC529" i="8"/>
  <c r="AY529" i="8"/>
  <c r="AU529" i="8"/>
  <c r="AQ529" i="8"/>
  <c r="AM529" i="8"/>
  <c r="AI529" i="8"/>
  <c r="AE529" i="8"/>
  <c r="AA529" i="8"/>
  <c r="W529" i="8"/>
  <c r="S529" i="8"/>
  <c r="BG528" i="8"/>
  <c r="BC528" i="8"/>
  <c r="AY528" i="8"/>
  <c r="AU528" i="8"/>
  <c r="AQ528" i="8"/>
  <c r="AM528" i="8"/>
  <c r="AI528" i="8"/>
  <c r="AE528" i="8"/>
  <c r="AA528" i="8"/>
  <c r="W528" i="8"/>
  <c r="S528" i="8"/>
  <c r="BG523" i="8"/>
  <c r="BC523" i="8"/>
  <c r="AY523" i="8"/>
  <c r="AU523" i="8"/>
  <c r="AQ523" i="8"/>
  <c r="AM523" i="8"/>
  <c r="AI523" i="8"/>
  <c r="AE523" i="8"/>
  <c r="AA523" i="8"/>
  <c r="W523" i="8"/>
  <c r="S523" i="8"/>
  <c r="BG522" i="8"/>
  <c r="BC522" i="8"/>
  <c r="AY522" i="8"/>
  <c r="AU522" i="8"/>
  <c r="AQ522" i="8"/>
  <c r="AM522" i="8"/>
  <c r="AI522" i="8"/>
  <c r="AE522" i="8"/>
  <c r="AA522" i="8"/>
  <c r="W522" i="8"/>
  <c r="S522" i="8"/>
  <c r="BG521" i="8"/>
  <c r="BC521" i="8"/>
  <c r="AY521" i="8"/>
  <c r="AU521" i="8"/>
  <c r="AQ521" i="8"/>
  <c r="AM521" i="8"/>
  <c r="AI521" i="8"/>
  <c r="AE521" i="8"/>
  <c r="AA521" i="8"/>
  <c r="W521" i="8"/>
  <c r="S521" i="8"/>
  <c r="BG520" i="8"/>
  <c r="BC520" i="8"/>
  <c r="AY520" i="8"/>
  <c r="AU520" i="8"/>
  <c r="AQ520" i="8"/>
  <c r="AM520" i="8"/>
  <c r="AI520" i="8"/>
  <c r="AE520" i="8"/>
  <c r="AA520" i="8"/>
  <c r="W520" i="8"/>
  <c r="S520" i="8"/>
  <c r="BG519" i="8"/>
  <c r="BC519" i="8"/>
  <c r="AY519" i="8"/>
  <c r="AU519" i="8"/>
  <c r="AQ519" i="8"/>
  <c r="AM519" i="8"/>
  <c r="AI519" i="8"/>
  <c r="AE519" i="8"/>
  <c r="AA519" i="8"/>
  <c r="W519" i="8"/>
  <c r="S519" i="8"/>
  <c r="BG518" i="8"/>
  <c r="BC518" i="8"/>
  <c r="AY518" i="8"/>
  <c r="AU518" i="8"/>
  <c r="AQ518" i="8"/>
  <c r="AM518" i="8"/>
  <c r="AI518" i="8"/>
  <c r="AE518" i="8"/>
  <c r="AA518" i="8"/>
  <c r="W518" i="8"/>
  <c r="S518" i="8"/>
  <c r="BG517" i="8"/>
  <c r="BC517" i="8"/>
  <c r="AY517" i="8"/>
  <c r="AU517" i="8"/>
  <c r="AQ517" i="8"/>
  <c r="AM517" i="8"/>
  <c r="AI517" i="8"/>
  <c r="AE517" i="8"/>
  <c r="AA517" i="8"/>
  <c r="W517" i="8"/>
  <c r="S517" i="8"/>
  <c r="BG516" i="8"/>
  <c r="BC516" i="8"/>
  <c r="AY516" i="8"/>
  <c r="AU516" i="8"/>
  <c r="AQ516" i="8"/>
  <c r="AM516" i="8"/>
  <c r="AI516" i="8"/>
  <c r="AE516" i="8"/>
  <c r="AA516" i="8"/>
  <c r="W516" i="8"/>
  <c r="S516" i="8"/>
  <c r="BG515" i="8"/>
  <c r="BC515" i="8"/>
  <c r="AY515" i="8"/>
  <c r="AU515" i="8"/>
  <c r="AQ515" i="8"/>
  <c r="AM515" i="8"/>
  <c r="AI515" i="8"/>
  <c r="AE515" i="8"/>
  <c r="AA515" i="8"/>
  <c r="W515" i="8"/>
  <c r="S515" i="8"/>
  <c r="BG509" i="8"/>
  <c r="BC509" i="8"/>
  <c r="AY509" i="8"/>
  <c r="AU509" i="8"/>
  <c r="AQ509" i="8"/>
  <c r="AM509" i="8"/>
  <c r="AI509" i="8"/>
  <c r="AE509" i="8"/>
  <c r="AA509" i="8"/>
  <c r="W509" i="8"/>
  <c r="S509" i="8"/>
  <c r="BG508" i="8"/>
  <c r="BC508" i="8"/>
  <c r="AY508" i="8"/>
  <c r="AU508" i="8"/>
  <c r="AQ508" i="8"/>
  <c r="AM508" i="8"/>
  <c r="AI508" i="8"/>
  <c r="AE508" i="8"/>
  <c r="AA508" i="8"/>
  <c r="W508" i="8"/>
  <c r="S508" i="8"/>
  <c r="BG507" i="8"/>
  <c r="BC507" i="8"/>
  <c r="AY507" i="8"/>
  <c r="AU507" i="8"/>
  <c r="AQ507" i="8"/>
  <c r="AM507" i="8"/>
  <c r="AI507" i="8"/>
  <c r="AE507" i="8"/>
  <c r="AA507" i="8"/>
  <c r="W507" i="8"/>
  <c r="S507" i="8"/>
  <c r="BG506" i="8"/>
  <c r="BC506" i="8"/>
  <c r="AY506" i="8"/>
  <c r="AU506" i="8"/>
  <c r="AQ506" i="8"/>
  <c r="AM506" i="8"/>
  <c r="AI506" i="8"/>
  <c r="AE506" i="8"/>
  <c r="AA506" i="8"/>
  <c r="W506" i="8"/>
  <c r="S506" i="8"/>
  <c r="BG497" i="8"/>
  <c r="BC497" i="8"/>
  <c r="AY497" i="8"/>
  <c r="AU497" i="8"/>
  <c r="AQ497" i="8"/>
  <c r="AM497" i="8"/>
  <c r="AI497" i="8"/>
  <c r="AE497" i="8"/>
  <c r="AA497" i="8"/>
  <c r="W497" i="8"/>
  <c r="S497" i="8"/>
  <c r="BG496" i="8"/>
  <c r="BC496" i="8"/>
  <c r="AY496" i="8"/>
  <c r="AU496" i="8"/>
  <c r="AQ496" i="8"/>
  <c r="AM496" i="8"/>
  <c r="AI496" i="8"/>
  <c r="AE496" i="8"/>
  <c r="AA496" i="8"/>
  <c r="W496" i="8"/>
  <c r="S496" i="8"/>
  <c r="BG495" i="8"/>
  <c r="BC495" i="8"/>
  <c r="AY495" i="8"/>
  <c r="AU495" i="8"/>
  <c r="AQ495" i="8"/>
  <c r="AM495" i="8"/>
  <c r="AI495" i="8"/>
  <c r="AE495" i="8"/>
  <c r="AA495" i="8"/>
  <c r="W495" i="8"/>
  <c r="S495" i="8"/>
  <c r="BG494" i="8"/>
  <c r="BC494" i="8"/>
  <c r="AY494" i="8"/>
  <c r="AU494" i="8"/>
  <c r="AQ494" i="8"/>
  <c r="AM494" i="8"/>
  <c r="AI494" i="8"/>
  <c r="AE494" i="8"/>
  <c r="AA494" i="8"/>
  <c r="W494" i="8"/>
  <c r="S494" i="8"/>
  <c r="BG493" i="8"/>
  <c r="BC493" i="8"/>
  <c r="AY493" i="8"/>
  <c r="AU493" i="8"/>
  <c r="AQ493" i="8"/>
  <c r="AM493" i="8"/>
  <c r="AI493" i="8"/>
  <c r="AE493" i="8"/>
  <c r="AA493" i="8"/>
  <c r="W493" i="8"/>
  <c r="S493" i="8"/>
  <c r="BG492" i="8"/>
  <c r="BC492" i="8"/>
  <c r="AY492" i="8"/>
  <c r="AU492" i="8"/>
  <c r="AQ492" i="8"/>
  <c r="AM492" i="8"/>
  <c r="AI492" i="8"/>
  <c r="AE492" i="8"/>
  <c r="AA492" i="8"/>
  <c r="W492" i="8"/>
  <c r="S492" i="8"/>
  <c r="BG491" i="8"/>
  <c r="BC491" i="8"/>
  <c r="AY491" i="8"/>
  <c r="AU491" i="8"/>
  <c r="AQ491" i="8"/>
  <c r="AM491" i="8"/>
  <c r="AI491" i="8"/>
  <c r="AE491" i="8"/>
  <c r="AA491" i="8"/>
  <c r="W491" i="8"/>
  <c r="S491" i="8"/>
  <c r="BG490" i="8"/>
  <c r="BC490" i="8"/>
  <c r="AY490" i="8"/>
  <c r="AU490" i="8"/>
  <c r="AQ490" i="8"/>
  <c r="AM490" i="8"/>
  <c r="AI490" i="8"/>
  <c r="AE490" i="8"/>
  <c r="AA490" i="8"/>
  <c r="W490" i="8"/>
  <c r="S490" i="8"/>
  <c r="BG489" i="8"/>
  <c r="BC489" i="8"/>
  <c r="AY489" i="8"/>
  <c r="AU489" i="8"/>
  <c r="AQ489" i="8"/>
  <c r="AM489" i="8"/>
  <c r="AI489" i="8"/>
  <c r="AE489" i="8"/>
  <c r="AA489" i="8"/>
  <c r="W489" i="8"/>
  <c r="S489" i="8"/>
  <c r="BG488" i="8"/>
  <c r="BC488" i="8"/>
  <c r="AY488" i="8"/>
  <c r="AU488" i="8"/>
  <c r="AQ488" i="8"/>
  <c r="AM488" i="8"/>
  <c r="AI488" i="8"/>
  <c r="AE488" i="8"/>
  <c r="AA488" i="8"/>
  <c r="W488" i="8"/>
  <c r="S488" i="8"/>
  <c r="BG487" i="8"/>
  <c r="BC487" i="8"/>
  <c r="AY487" i="8"/>
  <c r="AU487" i="8"/>
  <c r="AQ487" i="8"/>
  <c r="AM487" i="8"/>
  <c r="AI487" i="8"/>
  <c r="AE487" i="8"/>
  <c r="AA487" i="8"/>
  <c r="W487" i="8"/>
  <c r="S487" i="8"/>
  <c r="BG486" i="8"/>
  <c r="BC486" i="8"/>
  <c r="AY486" i="8"/>
  <c r="AU486" i="8"/>
  <c r="AQ486" i="8"/>
  <c r="AM486" i="8"/>
  <c r="AI486" i="8"/>
  <c r="AE486" i="8"/>
  <c r="AA486" i="8"/>
  <c r="W486" i="8"/>
  <c r="S486" i="8"/>
  <c r="BG485" i="8"/>
  <c r="BC485" i="8"/>
  <c r="AY485" i="8"/>
  <c r="AU485" i="8"/>
  <c r="AQ485" i="8"/>
  <c r="AM485" i="8"/>
  <c r="AI485" i="8"/>
  <c r="AE485" i="8"/>
  <c r="AA485" i="8"/>
  <c r="W485" i="8"/>
  <c r="S485" i="8"/>
  <c r="BG484" i="8"/>
  <c r="BC484" i="8"/>
  <c r="AY484" i="8"/>
  <c r="AU484" i="8"/>
  <c r="AQ484" i="8"/>
  <c r="AM484" i="8"/>
  <c r="AI484" i="8"/>
  <c r="AE484" i="8"/>
  <c r="AA484" i="8"/>
  <c r="W484" i="8"/>
  <c r="S484" i="8"/>
  <c r="BG479" i="8"/>
  <c r="BC479" i="8"/>
  <c r="AY479" i="8"/>
  <c r="AU479" i="8"/>
  <c r="AQ479" i="8"/>
  <c r="AM479" i="8"/>
  <c r="AI479" i="8"/>
  <c r="AE479" i="8"/>
  <c r="AA479" i="8"/>
  <c r="W479" i="8"/>
  <c r="S479" i="8"/>
  <c r="BG478" i="8"/>
  <c r="BC478" i="8"/>
  <c r="AY478" i="8"/>
  <c r="AU478" i="8"/>
  <c r="AQ478" i="8"/>
  <c r="AM478" i="8"/>
  <c r="AI478" i="8"/>
  <c r="AE478" i="8"/>
  <c r="AA478" i="8"/>
  <c r="W478" i="8"/>
  <c r="S478" i="8"/>
  <c r="BG477" i="8"/>
  <c r="BC477" i="8"/>
  <c r="AY477" i="8"/>
  <c r="AU477" i="8"/>
  <c r="AQ477" i="8"/>
  <c r="AM477" i="8"/>
  <c r="AI477" i="8"/>
  <c r="AE477" i="8"/>
  <c r="AA477" i="8"/>
  <c r="W477" i="8"/>
  <c r="S477" i="8"/>
  <c r="BG476" i="8"/>
  <c r="BC476" i="8"/>
  <c r="AY476" i="8"/>
  <c r="AU476" i="8"/>
  <c r="AQ476" i="8"/>
  <c r="AM476" i="8"/>
  <c r="AI476" i="8"/>
  <c r="AE476" i="8"/>
  <c r="AA476" i="8"/>
  <c r="W476" i="8"/>
  <c r="S476" i="8"/>
  <c r="BG475" i="8"/>
  <c r="BC475" i="8"/>
  <c r="AY475" i="8"/>
  <c r="AU475" i="8"/>
  <c r="AQ475" i="8"/>
  <c r="AM475" i="8"/>
  <c r="AI475" i="8"/>
  <c r="AE475" i="8"/>
  <c r="AA475" i="8"/>
  <c r="W475" i="8"/>
  <c r="S475" i="8"/>
  <c r="BG474" i="8"/>
  <c r="BC474" i="8"/>
  <c r="AY474" i="8"/>
  <c r="AU474" i="8"/>
  <c r="AQ474" i="8"/>
  <c r="AM474" i="8"/>
  <c r="AI474" i="8"/>
  <c r="AE474" i="8"/>
  <c r="AA474" i="8"/>
  <c r="W474" i="8"/>
  <c r="S474" i="8"/>
  <c r="BG473" i="8"/>
  <c r="BC473" i="8"/>
  <c r="AY473" i="8"/>
  <c r="AU473" i="8"/>
  <c r="AQ473" i="8"/>
  <c r="AM473" i="8"/>
  <c r="AI473" i="8"/>
  <c r="AE473" i="8"/>
  <c r="AA473" i="8"/>
  <c r="W473" i="8"/>
  <c r="S473" i="8"/>
  <c r="BG467" i="8"/>
  <c r="BC467" i="8"/>
  <c r="AY467" i="8"/>
  <c r="AU467" i="8"/>
  <c r="AQ467" i="8"/>
  <c r="AM467" i="8"/>
  <c r="AI467" i="8"/>
  <c r="AE467" i="8"/>
  <c r="AA467" i="8"/>
  <c r="W467" i="8"/>
  <c r="S467" i="8"/>
  <c r="BG466" i="8"/>
  <c r="BC466" i="8"/>
  <c r="AY466" i="8"/>
  <c r="AU466" i="8"/>
  <c r="AQ466" i="8"/>
  <c r="AM466" i="8"/>
  <c r="AI466" i="8"/>
  <c r="AE466" i="8"/>
  <c r="AA466" i="8"/>
  <c r="W466" i="8"/>
  <c r="S466" i="8"/>
  <c r="BG465" i="8"/>
  <c r="BC465" i="8"/>
  <c r="AY465" i="8"/>
  <c r="AU465" i="8"/>
  <c r="AQ465" i="8"/>
  <c r="AM465" i="8"/>
  <c r="AI465" i="8"/>
  <c r="AE465" i="8"/>
  <c r="AA465" i="8"/>
  <c r="W465" i="8"/>
  <c r="S465" i="8"/>
  <c r="BG464" i="8"/>
  <c r="BC464" i="8"/>
  <c r="AY464" i="8"/>
  <c r="AU464" i="8"/>
  <c r="AQ464" i="8"/>
  <c r="AM464" i="8"/>
  <c r="AI464" i="8"/>
  <c r="AE464" i="8"/>
  <c r="AA464" i="8"/>
  <c r="W464" i="8"/>
  <c r="S464" i="8"/>
  <c r="BG463" i="8"/>
  <c r="BC463" i="8"/>
  <c r="AY463" i="8"/>
  <c r="AU463" i="8"/>
  <c r="AQ463" i="8"/>
  <c r="AM463" i="8"/>
  <c r="AI463" i="8"/>
  <c r="AE463" i="8"/>
  <c r="AA463" i="8"/>
  <c r="W463" i="8"/>
  <c r="S463" i="8"/>
  <c r="BG462" i="8"/>
  <c r="BC462" i="8"/>
  <c r="AY462" i="8"/>
  <c r="AU462" i="8"/>
  <c r="AQ462" i="8"/>
  <c r="AM462" i="8"/>
  <c r="AI462" i="8"/>
  <c r="AE462" i="8"/>
  <c r="AA462" i="8"/>
  <c r="W462" i="8"/>
  <c r="S462" i="8"/>
  <c r="BG461" i="8"/>
  <c r="BC461" i="8"/>
  <c r="AY461" i="8"/>
  <c r="AU461" i="8"/>
  <c r="AQ461" i="8"/>
  <c r="AM461" i="8"/>
  <c r="AI461" i="8"/>
  <c r="AE461" i="8"/>
  <c r="AA461" i="8"/>
  <c r="W461" i="8"/>
  <c r="S461" i="8"/>
  <c r="BG460" i="8"/>
  <c r="BC460" i="8"/>
  <c r="AY460" i="8"/>
  <c r="AU460" i="8"/>
  <c r="AQ460" i="8"/>
  <c r="AM460" i="8"/>
  <c r="AI460" i="8"/>
  <c r="AE460" i="8"/>
  <c r="AA460" i="8"/>
  <c r="W460" i="8"/>
  <c r="S460" i="8"/>
  <c r="BG455" i="8"/>
  <c r="BC455" i="8"/>
  <c r="AY455" i="8"/>
  <c r="AU455" i="8"/>
  <c r="AQ455" i="8"/>
  <c r="AM455" i="8"/>
  <c r="AI455" i="8"/>
  <c r="AE455" i="8"/>
  <c r="AA455" i="8"/>
  <c r="W455" i="8"/>
  <c r="S455" i="8"/>
  <c r="BG454" i="8"/>
  <c r="BC454" i="8"/>
  <c r="AY454" i="8"/>
  <c r="AU454" i="8"/>
  <c r="AQ454" i="8"/>
  <c r="AM454" i="8"/>
  <c r="AI454" i="8"/>
  <c r="AE454" i="8"/>
  <c r="AA454" i="8"/>
  <c r="W454" i="8"/>
  <c r="S454" i="8"/>
  <c r="BG453" i="8"/>
  <c r="BC453" i="8"/>
  <c r="AY453" i="8"/>
  <c r="AU453" i="8"/>
  <c r="AQ453" i="8"/>
  <c r="AM453" i="8"/>
  <c r="AI453" i="8"/>
  <c r="AE453" i="8"/>
  <c r="AA453" i="8"/>
  <c r="W453" i="8"/>
  <c r="S453" i="8"/>
  <c r="BG452" i="8"/>
  <c r="BC452" i="8"/>
  <c r="AY452" i="8"/>
  <c r="AU452" i="8"/>
  <c r="AQ452" i="8"/>
  <c r="AM452" i="8"/>
  <c r="AI452" i="8"/>
  <c r="AE452" i="8"/>
  <c r="AA452" i="8"/>
  <c r="W452" i="8"/>
  <c r="S452" i="8"/>
  <c r="BG451" i="8"/>
  <c r="BC451" i="8"/>
  <c r="AY451" i="8"/>
  <c r="AU451" i="8"/>
  <c r="AQ451" i="8"/>
  <c r="AM451" i="8"/>
  <c r="AI451" i="8"/>
  <c r="AE451" i="8"/>
  <c r="AA451" i="8"/>
  <c r="W451" i="8"/>
  <c r="S451" i="8"/>
  <c r="BG450" i="8"/>
  <c r="BC450" i="8"/>
  <c r="AY450" i="8"/>
  <c r="AU450" i="8"/>
  <c r="AQ450" i="8"/>
  <c r="AM450" i="8"/>
  <c r="AI450" i="8"/>
  <c r="AE450" i="8"/>
  <c r="AA450" i="8"/>
  <c r="W450" i="8"/>
  <c r="S450" i="8"/>
  <c r="BG449" i="8"/>
  <c r="BC449" i="8"/>
  <c r="AY449" i="8"/>
  <c r="AU449" i="8"/>
  <c r="AQ449" i="8"/>
  <c r="AM449" i="8"/>
  <c r="AI449" i="8"/>
  <c r="AE449" i="8"/>
  <c r="AA449" i="8"/>
  <c r="W449" i="8"/>
  <c r="S449" i="8"/>
  <c r="BG448" i="8"/>
  <c r="BC448" i="8"/>
  <c r="AY448" i="8"/>
  <c r="AU448" i="8"/>
  <c r="AQ448" i="8"/>
  <c r="AM448" i="8"/>
  <c r="AI448" i="8"/>
  <c r="AE448" i="8"/>
  <c r="AA448" i="8"/>
  <c r="W448" i="8"/>
  <c r="S448" i="8"/>
  <c r="BG447" i="8"/>
  <c r="BC447" i="8"/>
  <c r="AY447" i="8"/>
  <c r="AU447" i="8"/>
  <c r="AQ447" i="8"/>
  <c r="AM447" i="8"/>
  <c r="AI447" i="8"/>
  <c r="AE447" i="8"/>
  <c r="AA447" i="8"/>
  <c r="W447" i="8"/>
  <c r="S447" i="8"/>
  <c r="BG446" i="8"/>
  <c r="BC446" i="8"/>
  <c r="AY446" i="8"/>
  <c r="AU446" i="8"/>
  <c r="AQ446" i="8"/>
  <c r="AM446" i="8"/>
  <c r="AI446" i="8"/>
  <c r="AE446" i="8"/>
  <c r="AA446" i="8"/>
  <c r="W446" i="8"/>
  <c r="S446" i="8"/>
  <c r="BG445" i="8"/>
  <c r="BC445" i="8"/>
  <c r="AY445" i="8"/>
  <c r="AU445" i="8"/>
  <c r="AQ445" i="8"/>
  <c r="AM445" i="8"/>
  <c r="AI445" i="8"/>
  <c r="AE445" i="8"/>
  <c r="AA445" i="8"/>
  <c r="W445" i="8"/>
  <c r="S445" i="8"/>
  <c r="BG444" i="8"/>
  <c r="BC444" i="8"/>
  <c r="AY444" i="8"/>
  <c r="AU444" i="8"/>
  <c r="AQ444" i="8"/>
  <c r="AM444" i="8"/>
  <c r="AI444" i="8"/>
  <c r="AE444" i="8"/>
  <c r="AA444" i="8"/>
  <c r="W444" i="8"/>
  <c r="S444" i="8"/>
  <c r="BG443" i="8"/>
  <c r="BC443" i="8"/>
  <c r="AY443" i="8"/>
  <c r="AU443" i="8"/>
  <c r="AQ443" i="8"/>
  <c r="AM443" i="8"/>
  <c r="AI443" i="8"/>
  <c r="AE443" i="8"/>
  <c r="AA443" i="8"/>
  <c r="W443" i="8"/>
  <c r="S443" i="8"/>
  <c r="BG442" i="8"/>
  <c r="BC442" i="8"/>
  <c r="AY442" i="8"/>
  <c r="AU442" i="8"/>
  <c r="AQ442" i="8"/>
  <c r="AM442" i="8"/>
  <c r="AI442" i="8"/>
  <c r="AE442" i="8"/>
  <c r="AA442" i="8"/>
  <c r="W442" i="8"/>
  <c r="S442" i="8"/>
  <c r="BG441" i="8"/>
  <c r="BC441" i="8"/>
  <c r="AY441" i="8"/>
  <c r="AU441" i="8"/>
  <c r="AQ441" i="8"/>
  <c r="AM441" i="8"/>
  <c r="AI441" i="8"/>
  <c r="AE441" i="8"/>
  <c r="AA441" i="8"/>
  <c r="W441" i="8"/>
  <c r="S441" i="8"/>
  <c r="BG435" i="8"/>
  <c r="BC435" i="8"/>
  <c r="AY435" i="8"/>
  <c r="AU435" i="8"/>
  <c r="AQ435" i="8"/>
  <c r="AM435" i="8"/>
  <c r="AI435" i="8"/>
  <c r="AE435" i="8"/>
  <c r="AA435" i="8"/>
  <c r="W435" i="8"/>
  <c r="S435" i="8"/>
  <c r="BG434" i="8"/>
  <c r="BC434" i="8"/>
  <c r="AY434" i="8"/>
  <c r="AU434" i="8"/>
  <c r="AQ434" i="8"/>
  <c r="AM434" i="8"/>
  <c r="AI434" i="8"/>
  <c r="AE434" i="8"/>
  <c r="AA434" i="8"/>
  <c r="W434" i="8"/>
  <c r="S434" i="8"/>
  <c r="BG433" i="8"/>
  <c r="BC433" i="8"/>
  <c r="AY433" i="8"/>
  <c r="AU433" i="8"/>
  <c r="AQ433" i="8"/>
  <c r="AM433" i="8"/>
  <c r="AI433" i="8"/>
  <c r="AE433" i="8"/>
  <c r="AA433" i="8"/>
  <c r="W433" i="8"/>
  <c r="S433" i="8"/>
  <c r="BG432" i="8"/>
  <c r="BC432" i="8"/>
  <c r="AY432" i="8"/>
  <c r="AU432" i="8"/>
  <c r="AQ432" i="8"/>
  <c r="AM432" i="8"/>
  <c r="AI432" i="8"/>
  <c r="AE432" i="8"/>
  <c r="AA432" i="8"/>
  <c r="W432" i="8"/>
  <c r="S432" i="8"/>
  <c r="BG431" i="8"/>
  <c r="BC431" i="8"/>
  <c r="AY431" i="8"/>
  <c r="AU431" i="8"/>
  <c r="AQ431" i="8"/>
  <c r="AM431" i="8"/>
  <c r="AI431" i="8"/>
  <c r="AE431" i="8"/>
  <c r="AA431" i="8"/>
  <c r="W431" i="8"/>
  <c r="S431" i="8"/>
  <c r="BG426" i="8"/>
  <c r="BC426" i="8"/>
  <c r="AY426" i="8"/>
  <c r="AU426" i="8"/>
  <c r="AQ426" i="8"/>
  <c r="AM426" i="8"/>
  <c r="AI426" i="8"/>
  <c r="AE426" i="8"/>
  <c r="AA426" i="8"/>
  <c r="W426" i="8"/>
  <c r="S426" i="8"/>
  <c r="BG425" i="8"/>
  <c r="BC425" i="8"/>
  <c r="AY425" i="8"/>
  <c r="AU425" i="8"/>
  <c r="AQ425" i="8"/>
  <c r="AM425" i="8"/>
  <c r="AI425" i="8"/>
  <c r="AE425" i="8"/>
  <c r="AA425" i="8"/>
  <c r="W425" i="8"/>
  <c r="S425" i="8"/>
  <c r="BG424" i="8"/>
  <c r="BC424" i="8"/>
  <c r="AY424" i="8"/>
  <c r="AU424" i="8"/>
  <c r="AQ424" i="8"/>
  <c r="AM424" i="8"/>
  <c r="AI424" i="8"/>
  <c r="AE424" i="8"/>
  <c r="AA424" i="8"/>
  <c r="W424" i="8"/>
  <c r="S424" i="8"/>
  <c r="BG423" i="8"/>
  <c r="BC423" i="8"/>
  <c r="AY423" i="8"/>
  <c r="AU423" i="8"/>
  <c r="AQ423" i="8"/>
  <c r="AM423" i="8"/>
  <c r="AI423" i="8"/>
  <c r="AE423" i="8"/>
  <c r="AA423" i="8"/>
  <c r="W423" i="8"/>
  <c r="S423" i="8"/>
  <c r="BG418" i="8"/>
  <c r="BC418" i="8"/>
  <c r="AY418" i="8"/>
  <c r="AU418" i="8"/>
  <c r="AQ418" i="8"/>
  <c r="AM418" i="8"/>
  <c r="AI418" i="8"/>
  <c r="AE418" i="8"/>
  <c r="AA418" i="8"/>
  <c r="W418" i="8"/>
  <c r="S418" i="8"/>
  <c r="BG417" i="8"/>
  <c r="BC417" i="8"/>
  <c r="AY417" i="8"/>
  <c r="AU417" i="8"/>
  <c r="AQ417" i="8"/>
  <c r="AM417" i="8"/>
  <c r="AI417" i="8"/>
  <c r="AE417" i="8"/>
  <c r="AA417" i="8"/>
  <c r="W417" i="8"/>
  <c r="S417" i="8"/>
  <c r="BG416" i="8"/>
  <c r="BC416" i="8"/>
  <c r="AY416" i="8"/>
  <c r="AU416" i="8"/>
  <c r="AQ416" i="8"/>
  <c r="AM416" i="8"/>
  <c r="AI416" i="8"/>
  <c r="AE416" i="8"/>
  <c r="AA416" i="8"/>
  <c r="W416" i="8"/>
  <c r="S416" i="8"/>
  <c r="BG415" i="8"/>
  <c r="BC415" i="8"/>
  <c r="AY415" i="8"/>
  <c r="AU415" i="8"/>
  <c r="AQ415" i="8"/>
  <c r="AM415" i="8"/>
  <c r="AI415" i="8"/>
  <c r="AE415" i="8"/>
  <c r="AA415" i="8"/>
  <c r="W415" i="8"/>
  <c r="S415" i="8"/>
  <c r="BG410" i="8"/>
  <c r="BC410" i="8"/>
  <c r="AY410" i="8"/>
  <c r="AU410" i="8"/>
  <c r="AQ410" i="8"/>
  <c r="AM410" i="8"/>
  <c r="AI410" i="8"/>
  <c r="AE410" i="8"/>
  <c r="AA410" i="8"/>
  <c r="W410" i="8"/>
  <c r="S410" i="8"/>
  <c r="BG409" i="8"/>
  <c r="BC409" i="8"/>
  <c r="AY409" i="8"/>
  <c r="AU409" i="8"/>
  <c r="AQ409" i="8"/>
  <c r="AM409" i="8"/>
  <c r="AI409" i="8"/>
  <c r="AE409" i="8"/>
  <c r="AA409" i="8"/>
  <c r="W409" i="8"/>
  <c r="S409" i="8"/>
  <c r="BG408" i="8"/>
  <c r="BC408" i="8"/>
  <c r="AY408" i="8"/>
  <c r="AU408" i="8"/>
  <c r="AQ408" i="8"/>
  <c r="AM408" i="8"/>
  <c r="AI408" i="8"/>
  <c r="AE408" i="8"/>
  <c r="AA408" i="8"/>
  <c r="W408" i="8"/>
  <c r="S408" i="8"/>
  <c r="BG407" i="8"/>
  <c r="BC407" i="8"/>
  <c r="AY407" i="8"/>
  <c r="AU407" i="8"/>
  <c r="AQ407" i="8"/>
  <c r="AM407" i="8"/>
  <c r="AI407" i="8"/>
  <c r="AE407" i="8"/>
  <c r="AA407" i="8"/>
  <c r="W407" i="8"/>
  <c r="S407" i="8"/>
  <c r="BG406" i="8"/>
  <c r="BC406" i="8"/>
  <c r="AY406" i="8"/>
  <c r="AU406" i="8"/>
  <c r="AQ406" i="8"/>
  <c r="AM406" i="8"/>
  <c r="AI406" i="8"/>
  <c r="AE406" i="8"/>
  <c r="AA406" i="8"/>
  <c r="W406" i="8"/>
  <c r="S406" i="8"/>
  <c r="BG405" i="8"/>
  <c r="BC405" i="8"/>
  <c r="AY405" i="8"/>
  <c r="AU405" i="8"/>
  <c r="AQ405" i="8"/>
  <c r="AM405" i="8"/>
  <c r="AI405" i="8"/>
  <c r="AE405" i="8"/>
  <c r="AA405" i="8"/>
  <c r="W405" i="8"/>
  <c r="S405" i="8"/>
  <c r="BG404" i="8"/>
  <c r="BC404" i="8"/>
  <c r="AY404" i="8"/>
  <c r="AU404" i="8"/>
  <c r="AQ404" i="8"/>
  <c r="AM404" i="8"/>
  <c r="AI404" i="8"/>
  <c r="AE404" i="8"/>
  <c r="AA404" i="8"/>
  <c r="W404" i="8"/>
  <c r="S404" i="8"/>
  <c r="BG403" i="8"/>
  <c r="BC403" i="8"/>
  <c r="AY403" i="8"/>
  <c r="AU403" i="8"/>
  <c r="AQ403" i="8"/>
  <c r="AM403" i="8"/>
  <c r="AI403" i="8"/>
  <c r="AE403" i="8"/>
  <c r="AA403" i="8"/>
  <c r="W403" i="8"/>
  <c r="S403" i="8"/>
  <c r="BG402" i="8"/>
  <c r="BC402" i="8"/>
  <c r="AY402" i="8"/>
  <c r="AU402" i="8"/>
  <c r="AQ402" i="8"/>
  <c r="AM402" i="8"/>
  <c r="AI402" i="8"/>
  <c r="AE402" i="8"/>
  <c r="AA402" i="8"/>
  <c r="W402" i="8"/>
  <c r="S402" i="8"/>
  <c r="BG401" i="8"/>
  <c r="BC401" i="8"/>
  <c r="AY401" i="8"/>
  <c r="AU401" i="8"/>
  <c r="AQ401" i="8"/>
  <c r="AM401" i="8"/>
  <c r="AI401" i="8"/>
  <c r="AE401" i="8"/>
  <c r="AA401" i="8"/>
  <c r="W401" i="8"/>
  <c r="S401" i="8"/>
  <c r="BG395" i="8"/>
  <c r="BC395" i="8"/>
  <c r="AY395" i="8"/>
  <c r="AU395" i="8"/>
  <c r="AQ395" i="8"/>
  <c r="AM395" i="8"/>
  <c r="AI395" i="8"/>
  <c r="AE395" i="8"/>
  <c r="AA395" i="8"/>
  <c r="W395" i="8"/>
  <c r="S395" i="8"/>
  <c r="BG394" i="8"/>
  <c r="BC394" i="8"/>
  <c r="AY394" i="8"/>
  <c r="AU394" i="8"/>
  <c r="AQ394" i="8"/>
  <c r="AM394" i="8"/>
  <c r="AI394" i="8"/>
  <c r="AE394" i="8"/>
  <c r="AA394" i="8"/>
  <c r="W394" i="8"/>
  <c r="S394" i="8"/>
  <c r="BG393" i="8"/>
  <c r="BC393" i="8"/>
  <c r="AY393" i="8"/>
  <c r="AU393" i="8"/>
  <c r="AQ393" i="8"/>
  <c r="AM393" i="8"/>
  <c r="AI393" i="8"/>
  <c r="AE393" i="8"/>
  <c r="AA393" i="8"/>
  <c r="W393" i="8"/>
  <c r="S393" i="8"/>
  <c r="BG392" i="8"/>
  <c r="BC392" i="8"/>
  <c r="AY392" i="8"/>
  <c r="AU392" i="8"/>
  <c r="AQ392" i="8"/>
  <c r="AM392" i="8"/>
  <c r="AI392" i="8"/>
  <c r="AE392" i="8"/>
  <c r="AA392" i="8"/>
  <c r="W392" i="8"/>
  <c r="S392" i="8"/>
  <c r="BG391" i="8"/>
  <c r="BC391" i="8"/>
  <c r="AY391" i="8"/>
  <c r="AU391" i="8"/>
  <c r="AQ391" i="8"/>
  <c r="AM391" i="8"/>
  <c r="AI391" i="8"/>
  <c r="AE391" i="8"/>
  <c r="AA391" i="8"/>
  <c r="W391" i="8"/>
  <c r="S391" i="8"/>
  <c r="BG390" i="8"/>
  <c r="BC390" i="8"/>
  <c r="AY390" i="8"/>
  <c r="AU390" i="8"/>
  <c r="AQ390" i="8"/>
  <c r="AM390" i="8"/>
  <c r="AI390" i="8"/>
  <c r="AE390" i="8"/>
  <c r="AA390" i="8"/>
  <c r="W390" i="8"/>
  <c r="S390" i="8"/>
  <c r="BG385" i="8"/>
  <c r="BC385" i="8"/>
  <c r="AY385" i="8"/>
  <c r="AU385" i="8"/>
  <c r="AQ385" i="8"/>
  <c r="AM385" i="8"/>
  <c r="AI385" i="8"/>
  <c r="AE385" i="8"/>
  <c r="AA385" i="8"/>
  <c r="W385" i="8"/>
  <c r="S385" i="8"/>
  <c r="BG384" i="8"/>
  <c r="BC384" i="8"/>
  <c r="AY384" i="8"/>
  <c r="AU384" i="8"/>
  <c r="AQ384" i="8"/>
  <c r="AM384" i="8"/>
  <c r="AI384" i="8"/>
  <c r="AE384" i="8"/>
  <c r="AA384" i="8"/>
  <c r="W384" i="8"/>
  <c r="S384" i="8"/>
  <c r="BG383" i="8"/>
  <c r="BC383" i="8"/>
  <c r="AY383" i="8"/>
  <c r="AU383" i="8"/>
  <c r="AQ383" i="8"/>
  <c r="AM383" i="8"/>
  <c r="AI383" i="8"/>
  <c r="AE383" i="8"/>
  <c r="AA383" i="8"/>
  <c r="W383" i="8"/>
  <c r="S383" i="8"/>
  <c r="BG382" i="8"/>
  <c r="BC382" i="8"/>
  <c r="AY382" i="8"/>
  <c r="AU382" i="8"/>
  <c r="AQ382" i="8"/>
  <c r="AM382" i="8"/>
  <c r="AI382" i="8"/>
  <c r="AE382" i="8"/>
  <c r="AA382" i="8"/>
  <c r="W382" i="8"/>
  <c r="S382" i="8"/>
  <c r="BG376" i="8"/>
  <c r="BC376" i="8"/>
  <c r="AY376" i="8"/>
  <c r="AU376" i="8"/>
  <c r="AQ376" i="8"/>
  <c r="AM376" i="8"/>
  <c r="AI376" i="8"/>
  <c r="AE376" i="8"/>
  <c r="AA376" i="8"/>
  <c r="W376" i="8"/>
  <c r="S376" i="8"/>
  <c r="BG375" i="8"/>
  <c r="BC375" i="8"/>
  <c r="AY375" i="8"/>
  <c r="AU375" i="8"/>
  <c r="AQ375" i="8"/>
  <c r="AM375" i="8"/>
  <c r="AI375" i="8"/>
  <c r="AE375" i="8"/>
  <c r="AA375" i="8"/>
  <c r="W375" i="8"/>
  <c r="S375" i="8"/>
  <c r="BG374" i="8"/>
  <c r="BC374" i="8"/>
  <c r="AY374" i="8"/>
  <c r="AU374" i="8"/>
  <c r="AQ374" i="8"/>
  <c r="AM374" i="8"/>
  <c r="AI374" i="8"/>
  <c r="AE374" i="8"/>
  <c r="AA374" i="8"/>
  <c r="W374" i="8"/>
  <c r="S374" i="8"/>
  <c r="BG373" i="8"/>
  <c r="BC373" i="8"/>
  <c r="AY373" i="8"/>
  <c r="AU373" i="8"/>
  <c r="AQ373" i="8"/>
  <c r="AM373" i="8"/>
  <c r="AI373" i="8"/>
  <c r="AE373" i="8"/>
  <c r="AA373" i="8"/>
  <c r="W373" i="8"/>
  <c r="S373" i="8"/>
  <c r="BG372" i="8"/>
  <c r="BC372" i="8"/>
  <c r="AY372" i="8"/>
  <c r="AU372" i="8"/>
  <c r="AQ372" i="8"/>
  <c r="AM372" i="8"/>
  <c r="AI372" i="8"/>
  <c r="AE372" i="8"/>
  <c r="AA372" i="8"/>
  <c r="W372" i="8"/>
  <c r="S372" i="8"/>
  <c r="BG366" i="8"/>
  <c r="BC366" i="8"/>
  <c r="AY366" i="8"/>
  <c r="AU366" i="8"/>
  <c r="AQ366" i="8"/>
  <c r="AM366" i="8"/>
  <c r="AI366" i="8"/>
  <c r="AE366" i="8"/>
  <c r="AA366" i="8"/>
  <c r="W366" i="8"/>
  <c r="S366" i="8"/>
  <c r="BG365" i="8"/>
  <c r="BC365" i="8"/>
  <c r="AY365" i="8"/>
  <c r="AU365" i="8"/>
  <c r="AQ365" i="8"/>
  <c r="AM365" i="8"/>
  <c r="AI365" i="8"/>
  <c r="AE365" i="8"/>
  <c r="AA365" i="8"/>
  <c r="W365" i="8"/>
  <c r="S365" i="8"/>
  <c r="BG364" i="8"/>
  <c r="BC364" i="8"/>
  <c r="AY364" i="8"/>
  <c r="AU364" i="8"/>
  <c r="AQ364" i="8"/>
  <c r="AM364" i="8"/>
  <c r="AI364" i="8"/>
  <c r="AE364" i="8"/>
  <c r="AA364" i="8"/>
  <c r="W364" i="8"/>
  <c r="S364" i="8"/>
  <c r="BG363" i="8"/>
  <c r="BC363" i="8"/>
  <c r="AY363" i="8"/>
  <c r="AU363" i="8"/>
  <c r="AQ363" i="8"/>
  <c r="AM363" i="8"/>
  <c r="AI363" i="8"/>
  <c r="AE363" i="8"/>
  <c r="AA363" i="8"/>
  <c r="W363" i="8"/>
  <c r="S363" i="8"/>
  <c r="BG362" i="8"/>
  <c r="BC362" i="8"/>
  <c r="AY362" i="8"/>
  <c r="AU362" i="8"/>
  <c r="AQ362" i="8"/>
  <c r="AM362" i="8"/>
  <c r="AI362" i="8"/>
  <c r="AE362" i="8"/>
  <c r="AA362" i="8"/>
  <c r="W362" i="8"/>
  <c r="S362" i="8"/>
  <c r="BG361" i="8"/>
  <c r="BC361" i="8"/>
  <c r="AY361" i="8"/>
  <c r="AU361" i="8"/>
  <c r="AQ361" i="8"/>
  <c r="AM361" i="8"/>
  <c r="AI361" i="8"/>
  <c r="AE361" i="8"/>
  <c r="AA361" i="8"/>
  <c r="W361" i="8"/>
  <c r="S361" i="8"/>
  <c r="BG355" i="8"/>
  <c r="BC355" i="8"/>
  <c r="AY355" i="8"/>
  <c r="AU355" i="8"/>
  <c r="AQ355" i="8"/>
  <c r="AM355" i="8"/>
  <c r="AI355" i="8"/>
  <c r="AE355" i="8"/>
  <c r="AA355" i="8"/>
  <c r="W355" i="8"/>
  <c r="S355" i="8"/>
  <c r="BG354" i="8"/>
  <c r="BC354" i="8"/>
  <c r="AY354" i="8"/>
  <c r="AU354" i="8"/>
  <c r="AQ354" i="8"/>
  <c r="AM354" i="8"/>
  <c r="AI354" i="8"/>
  <c r="AE354" i="8"/>
  <c r="AA354" i="8"/>
  <c r="W354" i="8"/>
  <c r="S354" i="8"/>
  <c r="BG353" i="8"/>
  <c r="BC353" i="8"/>
  <c r="AY353" i="8"/>
  <c r="AU353" i="8"/>
  <c r="AQ353" i="8"/>
  <c r="AM353" i="8"/>
  <c r="AI353" i="8"/>
  <c r="AE353" i="8"/>
  <c r="AA353" i="8"/>
  <c r="W353" i="8"/>
  <c r="S353" i="8"/>
  <c r="BG352" i="8"/>
  <c r="BC352" i="8"/>
  <c r="AY352" i="8"/>
  <c r="AU352" i="8"/>
  <c r="AQ352" i="8"/>
  <c r="AM352" i="8"/>
  <c r="AI352" i="8"/>
  <c r="AE352" i="8"/>
  <c r="AA352" i="8"/>
  <c r="W352" i="8"/>
  <c r="S352" i="8"/>
  <c r="BG351" i="8"/>
  <c r="BC351" i="8"/>
  <c r="AY351" i="8"/>
  <c r="AU351" i="8"/>
  <c r="AQ351" i="8"/>
  <c r="AM351" i="8"/>
  <c r="AI351" i="8"/>
  <c r="AE351" i="8"/>
  <c r="AA351" i="8"/>
  <c r="W351" i="8"/>
  <c r="S351" i="8"/>
  <c r="BG350" i="8"/>
  <c r="BC350" i="8"/>
  <c r="AY350" i="8"/>
  <c r="AU350" i="8"/>
  <c r="AQ350" i="8"/>
  <c r="AM350" i="8"/>
  <c r="AI350" i="8"/>
  <c r="AE350" i="8"/>
  <c r="AA350" i="8"/>
  <c r="W350" i="8"/>
  <c r="S350" i="8"/>
  <c r="BG349" i="8"/>
  <c r="BC349" i="8"/>
  <c r="AY349" i="8"/>
  <c r="AU349" i="8"/>
  <c r="AQ349" i="8"/>
  <c r="AM349" i="8"/>
  <c r="AI349" i="8"/>
  <c r="AE349" i="8"/>
  <c r="AA349" i="8"/>
  <c r="W349" i="8"/>
  <c r="S349" i="8"/>
  <c r="BG343" i="8"/>
  <c r="BC343" i="8"/>
  <c r="AY343" i="8"/>
  <c r="AU343" i="8"/>
  <c r="AQ343" i="8"/>
  <c r="AM343" i="8"/>
  <c r="AI343" i="8"/>
  <c r="AE343" i="8"/>
  <c r="AA343" i="8"/>
  <c r="W343" i="8"/>
  <c r="S343" i="8"/>
  <c r="BG342" i="8"/>
  <c r="BC342" i="8"/>
  <c r="AY342" i="8"/>
  <c r="AU342" i="8"/>
  <c r="AQ342" i="8"/>
  <c r="AM342" i="8"/>
  <c r="AI342" i="8"/>
  <c r="AE342" i="8"/>
  <c r="AA342" i="8"/>
  <c r="W342" i="8"/>
  <c r="S342" i="8"/>
  <c r="BG341" i="8"/>
  <c r="BC341" i="8"/>
  <c r="AY341" i="8"/>
  <c r="AU341" i="8"/>
  <c r="AQ341" i="8"/>
  <c r="AM341" i="8"/>
  <c r="AI341" i="8"/>
  <c r="AE341" i="8"/>
  <c r="AA341" i="8"/>
  <c r="W341" i="8"/>
  <c r="S341" i="8"/>
  <c r="BG340" i="8"/>
  <c r="BC340" i="8"/>
  <c r="AY340" i="8"/>
  <c r="AU340" i="8"/>
  <c r="AQ340" i="8"/>
  <c r="AM340" i="8"/>
  <c r="AI340" i="8"/>
  <c r="AE340" i="8"/>
  <c r="AA340" i="8"/>
  <c r="W340" i="8"/>
  <c r="S340" i="8"/>
  <c r="BG334" i="8"/>
  <c r="BC334" i="8"/>
  <c r="AY334" i="8"/>
  <c r="AU334" i="8"/>
  <c r="AQ334" i="8"/>
  <c r="AM334" i="8"/>
  <c r="AI334" i="8"/>
  <c r="AE334" i="8"/>
  <c r="AA334" i="8"/>
  <c r="W334" i="8"/>
  <c r="S334" i="8"/>
  <c r="BG333" i="8"/>
  <c r="BC333" i="8"/>
  <c r="AY333" i="8"/>
  <c r="AU333" i="8"/>
  <c r="AQ333" i="8"/>
  <c r="AM333" i="8"/>
  <c r="AI333" i="8"/>
  <c r="AE333" i="8"/>
  <c r="AA333" i="8"/>
  <c r="W333" i="8"/>
  <c r="S333" i="8"/>
  <c r="BG332" i="8"/>
  <c r="BC332" i="8"/>
  <c r="AY332" i="8"/>
  <c r="AU332" i="8"/>
  <c r="AQ332" i="8"/>
  <c r="AM332" i="8"/>
  <c r="AI332" i="8"/>
  <c r="AE332" i="8"/>
  <c r="AA332" i="8"/>
  <c r="W332" i="8"/>
  <c r="S332" i="8"/>
  <c r="BG331" i="8"/>
  <c r="BC331" i="8"/>
  <c r="AY331" i="8"/>
  <c r="AU331" i="8"/>
  <c r="AQ331" i="8"/>
  <c r="AM331" i="8"/>
  <c r="AI331" i="8"/>
  <c r="AE331" i="8"/>
  <c r="AA331" i="8"/>
  <c r="W331" i="8"/>
  <c r="S331" i="8"/>
  <c r="AI326" i="8"/>
  <c r="AE326" i="8"/>
  <c r="BG322" i="8"/>
  <c r="BC322" i="8"/>
  <c r="AY322" i="8"/>
  <c r="AU322" i="8"/>
  <c r="AQ322" i="8"/>
  <c r="AM322" i="8"/>
  <c r="AI322" i="8"/>
  <c r="AE322" i="8"/>
  <c r="AA322" i="8"/>
  <c r="W322" i="8"/>
  <c r="S322" i="8"/>
  <c r="BG321" i="8"/>
  <c r="BC321" i="8"/>
  <c r="AY321" i="8"/>
  <c r="AU321" i="8"/>
  <c r="AQ321" i="8"/>
  <c r="AM321" i="8"/>
  <c r="AI321" i="8"/>
  <c r="AE321" i="8"/>
  <c r="AA321" i="8"/>
  <c r="W321" i="8"/>
  <c r="S321" i="8"/>
  <c r="BG320" i="8"/>
  <c r="BC320" i="8"/>
  <c r="AY320" i="8"/>
  <c r="AU320" i="8"/>
  <c r="AQ320" i="8"/>
  <c r="AM320" i="8"/>
  <c r="AI320" i="8"/>
  <c r="AE320" i="8"/>
  <c r="AA320" i="8"/>
  <c r="W320" i="8"/>
  <c r="S320" i="8"/>
  <c r="BG319" i="8"/>
  <c r="BC319" i="8"/>
  <c r="AY319" i="8"/>
  <c r="AU319" i="8"/>
  <c r="AQ319" i="8"/>
  <c r="AM319" i="8"/>
  <c r="AI319" i="8"/>
  <c r="AE319" i="8"/>
  <c r="AA319" i="8"/>
  <c r="W319" i="8"/>
  <c r="S319" i="8"/>
  <c r="BG318" i="8"/>
  <c r="BC318" i="8"/>
  <c r="AY318" i="8"/>
  <c r="AU318" i="8"/>
  <c r="AQ318" i="8"/>
  <c r="AM318" i="8"/>
  <c r="AI318" i="8"/>
  <c r="AE318" i="8"/>
  <c r="AA318" i="8"/>
  <c r="W318" i="8"/>
  <c r="S318" i="8"/>
  <c r="BG317" i="8"/>
  <c r="BC317" i="8"/>
  <c r="AY317" i="8"/>
  <c r="AU317" i="8"/>
  <c r="AQ317" i="8"/>
  <c r="AM317" i="8"/>
  <c r="AI317" i="8"/>
  <c r="AE317" i="8"/>
  <c r="AA317" i="8"/>
  <c r="W317" i="8"/>
  <c r="S317" i="8"/>
  <c r="BG316" i="8"/>
  <c r="BC316" i="8"/>
  <c r="AY316" i="8"/>
  <c r="AU316" i="8"/>
  <c r="AQ316" i="8"/>
  <c r="AM316" i="8"/>
  <c r="AI316" i="8"/>
  <c r="AE316" i="8"/>
  <c r="AA316" i="8"/>
  <c r="W316" i="8"/>
  <c r="S316" i="8"/>
  <c r="BG315" i="8"/>
  <c r="BC315" i="8"/>
  <c r="AY315" i="8"/>
  <c r="AU315" i="8"/>
  <c r="AQ315" i="8"/>
  <c r="AM315" i="8"/>
  <c r="AI315" i="8"/>
  <c r="AE315" i="8"/>
  <c r="AA315" i="8"/>
  <c r="W315" i="8"/>
  <c r="S315" i="8"/>
  <c r="BG314" i="8"/>
  <c r="BC314" i="8"/>
  <c r="AY314" i="8"/>
  <c r="AU314" i="8"/>
  <c r="AQ314" i="8"/>
  <c r="AM314" i="8"/>
  <c r="AI314" i="8"/>
  <c r="AE314" i="8"/>
  <c r="AA314" i="8"/>
  <c r="W314" i="8"/>
  <c r="S314" i="8"/>
  <c r="BG313" i="8"/>
  <c r="BC313" i="8"/>
  <c r="AY313" i="8"/>
  <c r="AU313" i="8"/>
  <c r="AQ313" i="8"/>
  <c r="AM313" i="8"/>
  <c r="AI313" i="8"/>
  <c r="AE313" i="8"/>
  <c r="AA313" i="8"/>
  <c r="W313" i="8"/>
  <c r="S313" i="8"/>
  <c r="BG312" i="8"/>
  <c r="BC312" i="8"/>
  <c r="AY312" i="8"/>
  <c r="AU312" i="8"/>
  <c r="AQ312" i="8"/>
  <c r="AM312" i="8"/>
  <c r="AI312" i="8"/>
  <c r="AE312" i="8"/>
  <c r="AA312" i="8"/>
  <c r="W312" i="8"/>
  <c r="S312" i="8"/>
  <c r="BG311" i="8"/>
  <c r="BC311" i="8"/>
  <c r="AY311" i="8"/>
  <c r="AU311" i="8"/>
  <c r="AQ311" i="8"/>
  <c r="AM311" i="8"/>
  <c r="AI311" i="8"/>
  <c r="AE311" i="8"/>
  <c r="AA311" i="8"/>
  <c r="W311" i="8"/>
  <c r="S311" i="8"/>
  <c r="AQ306" i="8"/>
  <c r="AM306" i="8"/>
  <c r="AI306" i="8"/>
  <c r="AE306" i="8"/>
  <c r="AA306" i="8"/>
  <c r="BG302" i="8"/>
  <c r="BC302" i="8"/>
  <c r="AY302" i="8"/>
  <c r="AU302" i="8"/>
  <c r="AQ302" i="8"/>
  <c r="AM302" i="8"/>
  <c r="AI302" i="8"/>
  <c r="AE302" i="8"/>
  <c r="AA302" i="8"/>
  <c r="W302" i="8"/>
  <c r="S302" i="8"/>
  <c r="BG301" i="8"/>
  <c r="BC301" i="8"/>
  <c r="AY301" i="8"/>
  <c r="AU301" i="8"/>
  <c r="AQ301" i="8"/>
  <c r="AM301" i="8"/>
  <c r="AI301" i="8"/>
  <c r="AE301" i="8"/>
  <c r="AA301" i="8"/>
  <c r="W301" i="8"/>
  <c r="S301" i="8"/>
  <c r="BG300" i="8"/>
  <c r="BC300" i="8"/>
  <c r="AY300" i="8"/>
  <c r="AU300" i="8"/>
  <c r="AQ300" i="8"/>
  <c r="AM300" i="8"/>
  <c r="AI300" i="8"/>
  <c r="AE300" i="8"/>
  <c r="AA300" i="8"/>
  <c r="W300" i="8"/>
  <c r="S300" i="8"/>
  <c r="BG299" i="8"/>
  <c r="BC299" i="8"/>
  <c r="AY299" i="8"/>
  <c r="AU299" i="8"/>
  <c r="AQ299" i="8"/>
  <c r="AM299" i="8"/>
  <c r="AI299" i="8"/>
  <c r="AE299" i="8"/>
  <c r="AA299" i="8"/>
  <c r="W299" i="8"/>
  <c r="S299" i="8"/>
  <c r="BG298" i="8"/>
  <c r="BC298" i="8"/>
  <c r="AY298" i="8"/>
  <c r="AU298" i="8"/>
  <c r="AQ298" i="8"/>
  <c r="AM298" i="8"/>
  <c r="AI298" i="8"/>
  <c r="AE298" i="8"/>
  <c r="AA298" i="8"/>
  <c r="W298" i="8"/>
  <c r="S298" i="8"/>
  <c r="BG297" i="8"/>
  <c r="BC297" i="8"/>
  <c r="AY297" i="8"/>
  <c r="AU297" i="8"/>
  <c r="AQ297" i="8"/>
  <c r="AM297" i="8"/>
  <c r="AI297" i="8"/>
  <c r="AE297" i="8"/>
  <c r="AA297" i="8"/>
  <c r="W297" i="8"/>
  <c r="S297" i="8"/>
  <c r="BG296" i="8"/>
  <c r="BC296" i="8"/>
  <c r="AY296" i="8"/>
  <c r="AU296" i="8"/>
  <c r="AQ296" i="8"/>
  <c r="AM296" i="8"/>
  <c r="AI296" i="8"/>
  <c r="AE296" i="8"/>
  <c r="AA296" i="8"/>
  <c r="W296" i="8"/>
  <c r="S296" i="8"/>
  <c r="BG295" i="8"/>
  <c r="BC295" i="8"/>
  <c r="AY295" i="8"/>
  <c r="AU295" i="8"/>
  <c r="AQ295" i="8"/>
  <c r="AM295" i="8"/>
  <c r="AI295" i="8"/>
  <c r="AE295" i="8"/>
  <c r="AA295" i="8"/>
  <c r="W295" i="8"/>
  <c r="S295" i="8"/>
  <c r="BG294" i="8"/>
  <c r="BC294" i="8"/>
  <c r="AY294" i="8"/>
  <c r="AU294" i="8"/>
  <c r="AQ294" i="8"/>
  <c r="AM294" i="8"/>
  <c r="AI294" i="8"/>
  <c r="AE294" i="8"/>
  <c r="AA294" i="8"/>
  <c r="W294" i="8"/>
  <c r="S294" i="8"/>
  <c r="BG293" i="8"/>
  <c r="BC293" i="8"/>
  <c r="AY293" i="8"/>
  <c r="AU293" i="8"/>
  <c r="AQ293" i="8"/>
  <c r="AM293" i="8"/>
  <c r="AI293" i="8"/>
  <c r="AE293" i="8"/>
  <c r="AA293" i="8"/>
  <c r="W293" i="8"/>
  <c r="S293" i="8"/>
  <c r="BG292" i="8"/>
  <c r="BC292" i="8"/>
  <c r="AY292" i="8"/>
  <c r="AU292" i="8"/>
  <c r="AQ292" i="8"/>
  <c r="AM292" i="8"/>
  <c r="AI292" i="8"/>
  <c r="AE292" i="8"/>
  <c r="AA292" i="8"/>
  <c r="W292" i="8"/>
  <c r="S292" i="8"/>
  <c r="BG291" i="8"/>
  <c r="BC291" i="8"/>
  <c r="AY291" i="8"/>
  <c r="AU291" i="8"/>
  <c r="AQ291" i="8"/>
  <c r="AM291" i="8"/>
  <c r="AI291" i="8"/>
  <c r="AE291" i="8"/>
  <c r="AA291" i="8"/>
  <c r="W291" i="8"/>
  <c r="S291" i="8"/>
  <c r="AI286" i="8"/>
  <c r="BG282" i="8"/>
  <c r="BC282" i="8"/>
  <c r="AY282" i="8"/>
  <c r="AU282" i="8"/>
  <c r="AQ282" i="8"/>
  <c r="AM282" i="8"/>
  <c r="AI282" i="8"/>
  <c r="AE282" i="8"/>
  <c r="AA282" i="8"/>
  <c r="W282" i="8"/>
  <c r="S282" i="8"/>
  <c r="BG281" i="8"/>
  <c r="BC281" i="8"/>
  <c r="AY281" i="8"/>
  <c r="AU281" i="8"/>
  <c r="AQ281" i="8"/>
  <c r="AM281" i="8"/>
  <c r="AI281" i="8"/>
  <c r="AE281" i="8"/>
  <c r="AA281" i="8"/>
  <c r="W281" i="8"/>
  <c r="S281" i="8"/>
  <c r="BG280" i="8"/>
  <c r="BC280" i="8"/>
  <c r="AY280" i="8"/>
  <c r="AU280" i="8"/>
  <c r="AQ280" i="8"/>
  <c r="AM280" i="8"/>
  <c r="AI280" i="8"/>
  <c r="AE280" i="8"/>
  <c r="AA280" i="8"/>
  <c r="W280" i="8"/>
  <c r="S280" i="8"/>
  <c r="BG279" i="8"/>
  <c r="BC279" i="8"/>
  <c r="AY279" i="8"/>
  <c r="AU279" i="8"/>
  <c r="AQ279" i="8"/>
  <c r="AM279" i="8"/>
  <c r="AI279" i="8"/>
  <c r="AE279" i="8"/>
  <c r="AA279" i="8"/>
  <c r="W279" i="8"/>
  <c r="S279" i="8"/>
  <c r="BG278" i="8"/>
  <c r="BC278" i="8"/>
  <c r="AY278" i="8"/>
  <c r="AU278" i="8"/>
  <c r="AQ278" i="8"/>
  <c r="AM278" i="8"/>
  <c r="AI278" i="8"/>
  <c r="AE278" i="8"/>
  <c r="AA278" i="8"/>
  <c r="W278" i="8"/>
  <c r="S278" i="8"/>
  <c r="BG277" i="8"/>
  <c r="BC277" i="8"/>
  <c r="AY277" i="8"/>
  <c r="AU277" i="8"/>
  <c r="AQ277" i="8"/>
  <c r="AM277" i="8"/>
  <c r="AI277" i="8"/>
  <c r="AE277" i="8"/>
  <c r="AA277" i="8"/>
  <c r="W277" i="8"/>
  <c r="S277" i="8"/>
  <c r="BG276" i="8"/>
  <c r="BC276" i="8"/>
  <c r="AY276" i="8"/>
  <c r="AU276" i="8"/>
  <c r="AQ276" i="8"/>
  <c r="AM276" i="8"/>
  <c r="AI276" i="8"/>
  <c r="AE276" i="8"/>
  <c r="AA276" i="8"/>
  <c r="W276" i="8"/>
  <c r="S276" i="8"/>
  <c r="BG275" i="8"/>
  <c r="BC275" i="8"/>
  <c r="AY275" i="8"/>
  <c r="AU275" i="8"/>
  <c r="AQ275" i="8"/>
  <c r="AM275" i="8"/>
  <c r="AI275" i="8"/>
  <c r="AE275" i="8"/>
  <c r="AA275" i="8"/>
  <c r="W275" i="8"/>
  <c r="S275" i="8"/>
  <c r="BG274" i="8"/>
  <c r="BC274" i="8"/>
  <c r="AY274" i="8"/>
  <c r="AU274" i="8"/>
  <c r="AQ274" i="8"/>
  <c r="AM274" i="8"/>
  <c r="AI274" i="8"/>
  <c r="AE274" i="8"/>
  <c r="AA274" i="8"/>
  <c r="W274" i="8"/>
  <c r="S274" i="8"/>
  <c r="BG273" i="8"/>
  <c r="BC273" i="8"/>
  <c r="AY273" i="8"/>
  <c r="AU273" i="8"/>
  <c r="AQ273" i="8"/>
  <c r="AM273" i="8"/>
  <c r="AI273" i="8"/>
  <c r="AE273" i="8"/>
  <c r="AA273" i="8"/>
  <c r="W273" i="8"/>
  <c r="S273" i="8"/>
  <c r="BG272" i="8"/>
  <c r="BC272" i="8"/>
  <c r="AY272" i="8"/>
  <c r="AU272" i="8"/>
  <c r="AQ272" i="8"/>
  <c r="AM272" i="8"/>
  <c r="AI272" i="8"/>
  <c r="AE272" i="8"/>
  <c r="AA272" i="8"/>
  <c r="W272" i="8"/>
  <c r="S272" i="8"/>
  <c r="BG271" i="8"/>
  <c r="BC271" i="8"/>
  <c r="AY271" i="8"/>
  <c r="AU271" i="8"/>
  <c r="AQ271" i="8"/>
  <c r="AM271" i="8"/>
  <c r="AI271" i="8"/>
  <c r="AE271" i="8"/>
  <c r="AA271" i="8"/>
  <c r="W271" i="8"/>
  <c r="S271" i="8"/>
  <c r="AU266" i="8"/>
  <c r="BG262" i="8"/>
  <c r="BC262" i="8"/>
  <c r="AY262" i="8"/>
  <c r="AU262" i="8"/>
  <c r="AQ262" i="8"/>
  <c r="AM262" i="8"/>
  <c r="AI262" i="8"/>
  <c r="AE262" i="8"/>
  <c r="AA262" i="8"/>
  <c r="W262" i="8"/>
  <c r="S262" i="8"/>
  <c r="BG261" i="8"/>
  <c r="BC261" i="8"/>
  <c r="AY261" i="8"/>
  <c r="AU261" i="8"/>
  <c r="AQ261" i="8"/>
  <c r="AM261" i="8"/>
  <c r="AI261" i="8"/>
  <c r="AE261" i="8"/>
  <c r="AA261" i="8"/>
  <c r="W261" i="8"/>
  <c r="S261" i="8"/>
  <c r="BG260" i="8"/>
  <c r="BC260" i="8"/>
  <c r="AY260" i="8"/>
  <c r="AU260" i="8"/>
  <c r="AQ260" i="8"/>
  <c r="AM260" i="8"/>
  <c r="AI260" i="8"/>
  <c r="AE260" i="8"/>
  <c r="AA260" i="8"/>
  <c r="W260" i="8"/>
  <c r="S260" i="8"/>
  <c r="BG259" i="8"/>
  <c r="BC259" i="8"/>
  <c r="AY259" i="8"/>
  <c r="AU259" i="8"/>
  <c r="AQ259" i="8"/>
  <c r="AM259" i="8"/>
  <c r="AI259" i="8"/>
  <c r="AE259" i="8"/>
  <c r="AA259" i="8"/>
  <c r="W259" i="8"/>
  <c r="S259" i="8"/>
  <c r="BG258" i="8"/>
  <c r="BC258" i="8"/>
  <c r="AY258" i="8"/>
  <c r="AU258" i="8"/>
  <c r="AQ258" i="8"/>
  <c r="AM258" i="8"/>
  <c r="AI258" i="8"/>
  <c r="AE258" i="8"/>
  <c r="AA258" i="8"/>
  <c r="W258" i="8"/>
  <c r="S258" i="8"/>
  <c r="BG257" i="8"/>
  <c r="BC257" i="8"/>
  <c r="AY257" i="8"/>
  <c r="AU257" i="8"/>
  <c r="AQ257" i="8"/>
  <c r="AM257" i="8"/>
  <c r="AI257" i="8"/>
  <c r="AE257" i="8"/>
  <c r="AA257" i="8"/>
  <c r="W257" i="8"/>
  <c r="S257" i="8"/>
  <c r="BG256" i="8"/>
  <c r="BC256" i="8"/>
  <c r="AY256" i="8"/>
  <c r="AU256" i="8"/>
  <c r="AQ256" i="8"/>
  <c r="AM256" i="8"/>
  <c r="AI256" i="8"/>
  <c r="AE256" i="8"/>
  <c r="AA256" i="8"/>
  <c r="W256" i="8"/>
  <c r="S256" i="8"/>
  <c r="BG255" i="8"/>
  <c r="BC255" i="8"/>
  <c r="AY255" i="8"/>
  <c r="AU255" i="8"/>
  <c r="AQ255" i="8"/>
  <c r="AM255" i="8"/>
  <c r="AI255" i="8"/>
  <c r="AE255" i="8"/>
  <c r="AA255" i="8"/>
  <c r="W255" i="8"/>
  <c r="S255" i="8"/>
  <c r="BG254" i="8"/>
  <c r="BC254" i="8"/>
  <c r="AY254" i="8"/>
  <c r="AU254" i="8"/>
  <c r="AQ254" i="8"/>
  <c r="AM254" i="8"/>
  <c r="AI254" i="8"/>
  <c r="AE254" i="8"/>
  <c r="AA254" i="8"/>
  <c r="W254" i="8"/>
  <c r="S254" i="8"/>
  <c r="BG253" i="8"/>
  <c r="BC253" i="8"/>
  <c r="AY253" i="8"/>
  <c r="AU253" i="8"/>
  <c r="AQ253" i="8"/>
  <c r="AM253" i="8"/>
  <c r="AI253" i="8"/>
  <c r="AE253" i="8"/>
  <c r="AA253" i="8"/>
  <c r="W253" i="8"/>
  <c r="S253" i="8"/>
  <c r="BG252" i="8"/>
  <c r="BC252" i="8"/>
  <c r="AY252" i="8"/>
  <c r="AU252" i="8"/>
  <c r="AQ252" i="8"/>
  <c r="AM252" i="8"/>
  <c r="AI252" i="8"/>
  <c r="AE252" i="8"/>
  <c r="AA252" i="8"/>
  <c r="W252" i="8"/>
  <c r="S252" i="8"/>
  <c r="BG243" i="8"/>
  <c r="BC243" i="8"/>
  <c r="AY243" i="8"/>
  <c r="AU243" i="8"/>
  <c r="AQ243" i="8"/>
  <c r="AM243" i="8"/>
  <c r="AI243" i="8"/>
  <c r="AE243" i="8"/>
  <c r="AA243" i="8"/>
  <c r="W243" i="8"/>
  <c r="S243" i="8"/>
  <c r="BG242" i="8"/>
  <c r="BC242" i="8"/>
  <c r="AY242" i="8"/>
  <c r="AU242" i="8"/>
  <c r="AQ242" i="8"/>
  <c r="AM242" i="8"/>
  <c r="AI242" i="8"/>
  <c r="AE242" i="8"/>
  <c r="AA242" i="8"/>
  <c r="W242" i="8"/>
  <c r="S242" i="8"/>
  <c r="BG241" i="8"/>
  <c r="BC241" i="8"/>
  <c r="AY241" i="8"/>
  <c r="AU241" i="8"/>
  <c r="AQ241" i="8"/>
  <c r="AM241" i="8"/>
  <c r="AI241" i="8"/>
  <c r="AE241" i="8"/>
  <c r="AA241" i="8"/>
  <c r="W241" i="8"/>
  <c r="S241" i="8"/>
  <c r="BG240" i="8"/>
  <c r="BC240" i="8"/>
  <c r="AY240" i="8"/>
  <c r="AU240" i="8"/>
  <c r="AQ240" i="8"/>
  <c r="AM240" i="8"/>
  <c r="AI240" i="8"/>
  <c r="AE240" i="8"/>
  <c r="AA240" i="8"/>
  <c r="W240" i="8"/>
  <c r="S240" i="8"/>
  <c r="BG239" i="8"/>
  <c r="BC239" i="8"/>
  <c r="AY239" i="8"/>
  <c r="AU239" i="8"/>
  <c r="AQ239" i="8"/>
  <c r="AM239" i="8"/>
  <c r="AI239" i="8"/>
  <c r="AE239" i="8"/>
  <c r="AA239" i="8"/>
  <c r="W239" i="8"/>
  <c r="S239" i="8"/>
  <c r="BG238" i="8"/>
  <c r="BC238" i="8"/>
  <c r="AY238" i="8"/>
  <c r="AU238" i="8"/>
  <c r="AQ238" i="8"/>
  <c r="AM238" i="8"/>
  <c r="AI238" i="8"/>
  <c r="AE238" i="8"/>
  <c r="AA238" i="8"/>
  <c r="W238" i="8"/>
  <c r="S238" i="8"/>
  <c r="BG237" i="8"/>
  <c r="BC237" i="8"/>
  <c r="AY237" i="8"/>
  <c r="AU237" i="8"/>
  <c r="AQ237" i="8"/>
  <c r="AM237" i="8"/>
  <c r="AI237" i="8"/>
  <c r="AE237" i="8"/>
  <c r="AA237" i="8"/>
  <c r="W237" i="8"/>
  <c r="S237" i="8"/>
  <c r="BG236" i="8"/>
  <c r="BC236" i="8"/>
  <c r="AY236" i="8"/>
  <c r="AU236" i="8"/>
  <c r="AQ236" i="8"/>
  <c r="AM236" i="8"/>
  <c r="AI236" i="8"/>
  <c r="AE236" i="8"/>
  <c r="AA236" i="8"/>
  <c r="W236" i="8"/>
  <c r="S236" i="8"/>
  <c r="BG235" i="8"/>
  <c r="BC235" i="8"/>
  <c r="AY235" i="8"/>
  <c r="AU235" i="8"/>
  <c r="AQ235" i="8"/>
  <c r="AM235" i="8"/>
  <c r="AI235" i="8"/>
  <c r="AE235" i="8"/>
  <c r="AA235" i="8"/>
  <c r="W235" i="8"/>
  <c r="S235" i="8"/>
  <c r="BG234" i="8"/>
  <c r="BC234" i="8"/>
  <c r="AY234" i="8"/>
  <c r="AU234" i="8"/>
  <c r="AQ234" i="8"/>
  <c r="AM234" i="8"/>
  <c r="AI234" i="8"/>
  <c r="AE234" i="8"/>
  <c r="AA234" i="8"/>
  <c r="W234" i="8"/>
  <c r="S234" i="8"/>
  <c r="BG233" i="8"/>
  <c r="BC233" i="8"/>
  <c r="AY233" i="8"/>
  <c r="AU233" i="8"/>
  <c r="AQ233" i="8"/>
  <c r="AM233" i="8"/>
  <c r="AI233" i="8"/>
  <c r="AE233" i="8"/>
  <c r="AA233" i="8"/>
  <c r="W233" i="8"/>
  <c r="S233" i="8"/>
  <c r="BG232" i="8"/>
  <c r="BC232" i="8"/>
  <c r="AY232" i="8"/>
  <c r="AU232" i="8"/>
  <c r="AQ232" i="8"/>
  <c r="AM232" i="8"/>
  <c r="AI232" i="8"/>
  <c r="AE232" i="8"/>
  <c r="AA232" i="8"/>
  <c r="W232" i="8"/>
  <c r="S232" i="8"/>
  <c r="BG226" i="8"/>
  <c r="BC226" i="8"/>
  <c r="AY226" i="8"/>
  <c r="AU226" i="8"/>
  <c r="AQ226" i="8"/>
  <c r="AM226" i="8"/>
  <c r="AI226" i="8"/>
  <c r="AE226" i="8"/>
  <c r="AA226" i="8"/>
  <c r="W226" i="8"/>
  <c r="S226" i="8"/>
  <c r="BG225" i="8"/>
  <c r="BC225" i="8"/>
  <c r="AY225" i="8"/>
  <c r="AU225" i="8"/>
  <c r="AQ225" i="8"/>
  <c r="AM225" i="8"/>
  <c r="AI225" i="8"/>
  <c r="AE225" i="8"/>
  <c r="AA225" i="8"/>
  <c r="W225" i="8"/>
  <c r="S225" i="8"/>
  <c r="BG224" i="8"/>
  <c r="BC224" i="8"/>
  <c r="AY224" i="8"/>
  <c r="AU224" i="8"/>
  <c r="AQ224" i="8"/>
  <c r="AM224" i="8"/>
  <c r="AI224" i="8"/>
  <c r="AE224" i="8"/>
  <c r="AA224" i="8"/>
  <c r="W224" i="8"/>
  <c r="S224" i="8"/>
  <c r="BG223" i="8"/>
  <c r="BC223" i="8"/>
  <c r="AY223" i="8"/>
  <c r="AU223" i="8"/>
  <c r="AQ223" i="8"/>
  <c r="AM223" i="8"/>
  <c r="AI223" i="8"/>
  <c r="AE223" i="8"/>
  <c r="AA223" i="8"/>
  <c r="W223" i="8"/>
  <c r="S223" i="8"/>
  <c r="BG217" i="8"/>
  <c r="BC217" i="8"/>
  <c r="AY217" i="8"/>
  <c r="AU217" i="8"/>
  <c r="AQ217" i="8"/>
  <c r="AM217" i="8"/>
  <c r="AI217" i="8"/>
  <c r="AE217" i="8"/>
  <c r="AA217" i="8"/>
  <c r="W217" i="8"/>
  <c r="S217" i="8"/>
  <c r="BG216" i="8"/>
  <c r="BC216" i="8"/>
  <c r="AY216" i="8"/>
  <c r="AU216" i="8"/>
  <c r="AQ216" i="8"/>
  <c r="AM216" i="8"/>
  <c r="AI216" i="8"/>
  <c r="AE216" i="8"/>
  <c r="AA216" i="8"/>
  <c r="W216" i="8"/>
  <c r="S216" i="8"/>
  <c r="BG215" i="8"/>
  <c r="BC215" i="8"/>
  <c r="AY215" i="8"/>
  <c r="AU215" i="8"/>
  <c r="AQ215" i="8"/>
  <c r="AM215" i="8"/>
  <c r="AI215" i="8"/>
  <c r="AE215" i="8"/>
  <c r="AA215" i="8"/>
  <c r="W215" i="8"/>
  <c r="S215" i="8"/>
  <c r="BG214" i="8"/>
  <c r="BC214" i="8"/>
  <c r="AY214" i="8"/>
  <c r="AU214" i="8"/>
  <c r="AQ214" i="8"/>
  <c r="AM214" i="8"/>
  <c r="AI214" i="8"/>
  <c r="AE214" i="8"/>
  <c r="AA214" i="8"/>
  <c r="W214" i="8"/>
  <c r="S214" i="8"/>
  <c r="BG213" i="8"/>
  <c r="BC213" i="8"/>
  <c r="AY213" i="8"/>
  <c r="AU213" i="8"/>
  <c r="AQ213" i="8"/>
  <c r="AM213" i="8"/>
  <c r="AI213" i="8"/>
  <c r="AE213" i="8"/>
  <c r="AA213" i="8"/>
  <c r="W213" i="8"/>
  <c r="S213" i="8"/>
  <c r="BG212" i="8"/>
  <c r="BC212" i="8"/>
  <c r="AY212" i="8"/>
  <c r="AU212" i="8"/>
  <c r="AQ212" i="8"/>
  <c r="AM212" i="8"/>
  <c r="AI212" i="8"/>
  <c r="AE212" i="8"/>
  <c r="AA212" i="8"/>
  <c r="W212" i="8"/>
  <c r="S212" i="8"/>
  <c r="BG203" i="8"/>
  <c r="BC203" i="8"/>
  <c r="AY203" i="8"/>
  <c r="AU203" i="8"/>
  <c r="AQ203" i="8"/>
  <c r="AM203" i="8"/>
  <c r="AI203" i="8"/>
  <c r="AE203" i="8"/>
  <c r="AA203" i="8"/>
  <c r="W203" i="8"/>
  <c r="S203" i="8"/>
  <c r="BG202" i="8"/>
  <c r="BC202" i="8"/>
  <c r="AY202" i="8"/>
  <c r="AU202" i="8"/>
  <c r="AQ202" i="8"/>
  <c r="AM202" i="8"/>
  <c r="AI202" i="8"/>
  <c r="AE202" i="8"/>
  <c r="AA202" i="8"/>
  <c r="W202" i="8"/>
  <c r="S202" i="8"/>
  <c r="BG201" i="8"/>
  <c r="BC201" i="8"/>
  <c r="AY201" i="8"/>
  <c r="AU201" i="8"/>
  <c r="AQ201" i="8"/>
  <c r="AM201" i="8"/>
  <c r="AI201" i="8"/>
  <c r="AE201" i="8"/>
  <c r="AA201" i="8"/>
  <c r="W201" i="8"/>
  <c r="S201" i="8"/>
  <c r="BG200" i="8"/>
  <c r="BC200" i="8"/>
  <c r="AY200" i="8"/>
  <c r="AU200" i="8"/>
  <c r="AQ200" i="8"/>
  <c r="AM200" i="8"/>
  <c r="AI200" i="8"/>
  <c r="AE200" i="8"/>
  <c r="AA200" i="8"/>
  <c r="W200" i="8"/>
  <c r="S200" i="8"/>
  <c r="BG199" i="8"/>
  <c r="BC199" i="8"/>
  <c r="AY199" i="8"/>
  <c r="AU199" i="8"/>
  <c r="AQ199" i="8"/>
  <c r="AM199" i="8"/>
  <c r="AI199" i="8"/>
  <c r="AE199" i="8"/>
  <c r="AA199" i="8"/>
  <c r="W199" i="8"/>
  <c r="S199" i="8"/>
  <c r="BG198" i="8"/>
  <c r="BC198" i="8"/>
  <c r="AY198" i="8"/>
  <c r="AU198" i="8"/>
  <c r="AQ198" i="8"/>
  <c r="AM198" i="8"/>
  <c r="AI198" i="8"/>
  <c r="AE198" i="8"/>
  <c r="AA198" i="8"/>
  <c r="W198" i="8"/>
  <c r="S198" i="8"/>
  <c r="BG197" i="8"/>
  <c r="BC197" i="8"/>
  <c r="AY197" i="8"/>
  <c r="AU197" i="8"/>
  <c r="AQ197" i="8"/>
  <c r="AM197" i="8"/>
  <c r="AI197" i="8"/>
  <c r="AE197" i="8"/>
  <c r="AA197" i="8"/>
  <c r="W197" i="8"/>
  <c r="S197" i="8"/>
  <c r="BG196" i="8"/>
  <c r="BC196" i="8"/>
  <c r="AY196" i="8"/>
  <c r="AU196" i="8"/>
  <c r="AQ196" i="8"/>
  <c r="AM196" i="8"/>
  <c r="AI196" i="8"/>
  <c r="AE196" i="8"/>
  <c r="AA196" i="8"/>
  <c r="W196" i="8"/>
  <c r="S196" i="8"/>
  <c r="BG195" i="8"/>
  <c r="BC195" i="8"/>
  <c r="AY195" i="8"/>
  <c r="AU195" i="8"/>
  <c r="AQ195" i="8"/>
  <c r="AM195" i="8"/>
  <c r="AI195" i="8"/>
  <c r="AE195" i="8"/>
  <c r="AA195" i="8"/>
  <c r="W195" i="8"/>
  <c r="S195" i="8"/>
  <c r="BG194" i="8"/>
  <c r="BC194" i="8"/>
  <c r="AY194" i="8"/>
  <c r="AU194" i="8"/>
  <c r="AQ194" i="8"/>
  <c r="AM194" i="8"/>
  <c r="AI194" i="8"/>
  <c r="AE194" i="8"/>
  <c r="AA194" i="8"/>
  <c r="W194" i="8"/>
  <c r="S194" i="8"/>
  <c r="BG193" i="8"/>
  <c r="BC193" i="8"/>
  <c r="AY193" i="8"/>
  <c r="AU193" i="8"/>
  <c r="AQ193" i="8"/>
  <c r="AM193" i="8"/>
  <c r="AI193" i="8"/>
  <c r="AE193" i="8"/>
  <c r="AA193" i="8"/>
  <c r="W193" i="8"/>
  <c r="S193" i="8"/>
  <c r="BG192" i="8"/>
  <c r="BC192" i="8"/>
  <c r="AY192" i="8"/>
  <c r="AU192" i="8"/>
  <c r="AQ192" i="8"/>
  <c r="AM192" i="8"/>
  <c r="AI192" i="8"/>
  <c r="AE192" i="8"/>
  <c r="AA192" i="8"/>
  <c r="W192" i="8"/>
  <c r="S192" i="8"/>
  <c r="BG183" i="8"/>
  <c r="BC183" i="8"/>
  <c r="AY183" i="8"/>
  <c r="AU183" i="8"/>
  <c r="AQ183" i="8"/>
  <c r="AM183" i="8"/>
  <c r="AI183" i="8"/>
  <c r="AE183" i="8"/>
  <c r="AA183" i="8"/>
  <c r="W183" i="8"/>
  <c r="S183" i="8"/>
  <c r="BG182" i="8"/>
  <c r="BC182" i="8"/>
  <c r="AY182" i="8"/>
  <c r="AU182" i="8"/>
  <c r="AQ182" i="8"/>
  <c r="AM182" i="8"/>
  <c r="AI182" i="8"/>
  <c r="AE182" i="8"/>
  <c r="AA182" i="8"/>
  <c r="W182" i="8"/>
  <c r="S182" i="8"/>
  <c r="BG181" i="8"/>
  <c r="BC181" i="8"/>
  <c r="AY181" i="8"/>
  <c r="AU181" i="8"/>
  <c r="AQ181" i="8"/>
  <c r="AM181" i="8"/>
  <c r="AI181" i="8"/>
  <c r="AE181" i="8"/>
  <c r="AA181" i="8"/>
  <c r="W181" i="8"/>
  <c r="S181" i="8"/>
  <c r="BG180" i="8"/>
  <c r="BC180" i="8"/>
  <c r="AY180" i="8"/>
  <c r="AU180" i="8"/>
  <c r="AQ180" i="8"/>
  <c r="AM180" i="8"/>
  <c r="AI180" i="8"/>
  <c r="AE180" i="8"/>
  <c r="AA180" i="8"/>
  <c r="W180" i="8"/>
  <c r="S180" i="8"/>
  <c r="BG179" i="8"/>
  <c r="BC179" i="8"/>
  <c r="AY179" i="8"/>
  <c r="AU179" i="8"/>
  <c r="AQ179" i="8"/>
  <c r="AM179" i="8"/>
  <c r="AI179" i="8"/>
  <c r="AE179" i="8"/>
  <c r="AA179" i="8"/>
  <c r="W179" i="8"/>
  <c r="S179" i="8"/>
  <c r="BG178" i="8"/>
  <c r="BC178" i="8"/>
  <c r="AY178" i="8"/>
  <c r="AU178" i="8"/>
  <c r="AQ178" i="8"/>
  <c r="AM178" i="8"/>
  <c r="AI178" i="8"/>
  <c r="AE178" i="8"/>
  <c r="AA178" i="8"/>
  <c r="W178" i="8"/>
  <c r="S178" i="8"/>
  <c r="BG177" i="8"/>
  <c r="BC177" i="8"/>
  <c r="AY177" i="8"/>
  <c r="AU177" i="8"/>
  <c r="AQ177" i="8"/>
  <c r="AM177" i="8"/>
  <c r="AI177" i="8"/>
  <c r="AE177" i="8"/>
  <c r="AA177" i="8"/>
  <c r="W177" i="8"/>
  <c r="S177" i="8"/>
  <c r="BG176" i="8"/>
  <c r="BC176" i="8"/>
  <c r="AY176" i="8"/>
  <c r="AU176" i="8"/>
  <c r="AQ176" i="8"/>
  <c r="AM176" i="8"/>
  <c r="AI176" i="8"/>
  <c r="AE176" i="8"/>
  <c r="AA176" i="8"/>
  <c r="W176" i="8"/>
  <c r="S176" i="8"/>
  <c r="BG175" i="8"/>
  <c r="BC175" i="8"/>
  <c r="AY175" i="8"/>
  <c r="AU175" i="8"/>
  <c r="AQ175" i="8"/>
  <c r="AM175" i="8"/>
  <c r="AI175" i="8"/>
  <c r="AE175" i="8"/>
  <c r="AA175" i="8"/>
  <c r="W175" i="8"/>
  <c r="S175" i="8"/>
  <c r="BG174" i="8"/>
  <c r="BC174" i="8"/>
  <c r="AY174" i="8"/>
  <c r="AU174" i="8"/>
  <c r="AQ174" i="8"/>
  <c r="AM174" i="8"/>
  <c r="AI174" i="8"/>
  <c r="AE174" i="8"/>
  <c r="AA174" i="8"/>
  <c r="W174" i="8"/>
  <c r="S174" i="8"/>
  <c r="BG173" i="8"/>
  <c r="BC173" i="8"/>
  <c r="AY173" i="8"/>
  <c r="AU173" i="8"/>
  <c r="AQ173" i="8"/>
  <c r="AM173" i="8"/>
  <c r="AI173" i="8"/>
  <c r="AE173" i="8"/>
  <c r="AA173" i="8"/>
  <c r="W173" i="8"/>
  <c r="S173" i="8"/>
  <c r="BG172" i="8"/>
  <c r="BC172" i="8"/>
  <c r="AY172" i="8"/>
  <c r="AU172" i="8"/>
  <c r="AQ172" i="8"/>
  <c r="AM172" i="8"/>
  <c r="AI172" i="8"/>
  <c r="AE172" i="8"/>
  <c r="AA172" i="8"/>
  <c r="W172" i="8"/>
  <c r="S172" i="8"/>
  <c r="BG171" i="8"/>
  <c r="BC171" i="8"/>
  <c r="AY171" i="8"/>
  <c r="AU171" i="8"/>
  <c r="AQ171" i="8"/>
  <c r="AM171" i="8"/>
  <c r="AI171" i="8"/>
  <c r="AE171" i="8"/>
  <c r="AA171" i="8"/>
  <c r="W171" i="8"/>
  <c r="S171" i="8"/>
  <c r="BG170" i="8"/>
  <c r="BC170" i="8"/>
  <c r="AY170" i="8"/>
  <c r="AU170" i="8"/>
  <c r="AQ170" i="8"/>
  <c r="AM170" i="8"/>
  <c r="AI170" i="8"/>
  <c r="AE170" i="8"/>
  <c r="AA170" i="8"/>
  <c r="W170" i="8"/>
  <c r="S170" i="8"/>
  <c r="BG161" i="8"/>
  <c r="BC161" i="8"/>
  <c r="AY161" i="8"/>
  <c r="AU161" i="8"/>
  <c r="AQ161" i="8"/>
  <c r="AM161" i="8"/>
  <c r="AI161" i="8"/>
  <c r="AE161" i="8"/>
  <c r="AA161" i="8"/>
  <c r="W161" i="8"/>
  <c r="S161" i="8"/>
  <c r="BG160" i="8"/>
  <c r="BC160" i="8"/>
  <c r="AY160" i="8"/>
  <c r="AU160" i="8"/>
  <c r="AQ160" i="8"/>
  <c r="AM160" i="8"/>
  <c r="AI160" i="8"/>
  <c r="AE160" i="8"/>
  <c r="AA160" i="8"/>
  <c r="W160" i="8"/>
  <c r="S160" i="8"/>
  <c r="BG159" i="8"/>
  <c r="BC159" i="8"/>
  <c r="AY159" i="8"/>
  <c r="AU159" i="8"/>
  <c r="AQ159" i="8"/>
  <c r="AM159" i="8"/>
  <c r="AI159" i="8"/>
  <c r="AE159" i="8"/>
  <c r="AA159" i="8"/>
  <c r="W159" i="8"/>
  <c r="S159" i="8"/>
  <c r="BG158" i="8"/>
  <c r="BC158" i="8"/>
  <c r="AY158" i="8"/>
  <c r="AU158" i="8"/>
  <c r="AQ158" i="8"/>
  <c r="AM158" i="8"/>
  <c r="AI158" i="8"/>
  <c r="AE158" i="8"/>
  <c r="AA158" i="8"/>
  <c r="W158" i="8"/>
  <c r="S158" i="8"/>
  <c r="BG157" i="8"/>
  <c r="BC157" i="8"/>
  <c r="AY157" i="8"/>
  <c r="AU157" i="8"/>
  <c r="AQ157" i="8"/>
  <c r="AM157" i="8"/>
  <c r="AI157" i="8"/>
  <c r="AE157" i="8"/>
  <c r="AA157" i="8"/>
  <c r="W157" i="8"/>
  <c r="S157" i="8"/>
  <c r="BG156" i="8"/>
  <c r="BC156" i="8"/>
  <c r="AY156" i="8"/>
  <c r="AU156" i="8"/>
  <c r="AQ156" i="8"/>
  <c r="AM156" i="8"/>
  <c r="AI156" i="8"/>
  <c r="AE156" i="8"/>
  <c r="AA156" i="8"/>
  <c r="W156" i="8"/>
  <c r="S156" i="8"/>
  <c r="BG155" i="8"/>
  <c r="BC155" i="8"/>
  <c r="AY155" i="8"/>
  <c r="AU155" i="8"/>
  <c r="AQ155" i="8"/>
  <c r="AM155" i="8"/>
  <c r="AI155" i="8"/>
  <c r="AE155" i="8"/>
  <c r="AA155" i="8"/>
  <c r="W155" i="8"/>
  <c r="S155" i="8"/>
  <c r="BG154" i="8"/>
  <c r="BC154" i="8"/>
  <c r="AY154" i="8"/>
  <c r="AU154" i="8"/>
  <c r="AQ154" i="8"/>
  <c r="AM154" i="8"/>
  <c r="AI154" i="8"/>
  <c r="AE154" i="8"/>
  <c r="AA154" i="8"/>
  <c r="W154" i="8"/>
  <c r="S154" i="8"/>
  <c r="BG153" i="8"/>
  <c r="BC153" i="8"/>
  <c r="AY153" i="8"/>
  <c r="AU153" i="8"/>
  <c r="AQ153" i="8"/>
  <c r="AM153" i="8"/>
  <c r="AI153" i="8"/>
  <c r="AE153" i="8"/>
  <c r="AA153" i="8"/>
  <c r="W153" i="8"/>
  <c r="S153" i="8"/>
  <c r="BG152" i="8"/>
  <c r="BC152" i="8"/>
  <c r="AY152" i="8"/>
  <c r="AU152" i="8"/>
  <c r="AQ152" i="8"/>
  <c r="AM152" i="8"/>
  <c r="AI152" i="8"/>
  <c r="AE152" i="8"/>
  <c r="AA152" i="8"/>
  <c r="W152" i="8"/>
  <c r="S152" i="8"/>
  <c r="BG151" i="8"/>
  <c r="BC151" i="8"/>
  <c r="AY151" i="8"/>
  <c r="AU151" i="8"/>
  <c r="AQ151" i="8"/>
  <c r="AM151" i="8"/>
  <c r="AI151" i="8"/>
  <c r="AE151" i="8"/>
  <c r="AA151" i="8"/>
  <c r="W151" i="8"/>
  <c r="S151" i="8"/>
  <c r="BG142" i="8"/>
  <c r="BC142" i="8"/>
  <c r="AY142" i="8"/>
  <c r="AU142" i="8"/>
  <c r="AQ142" i="8"/>
  <c r="AM142" i="8"/>
  <c r="AI142" i="8"/>
  <c r="AE142" i="8"/>
  <c r="AA142" i="8"/>
  <c r="W142" i="8"/>
  <c r="S142" i="8"/>
  <c r="BG141" i="8"/>
  <c r="BC141" i="8"/>
  <c r="AY141" i="8"/>
  <c r="AU141" i="8"/>
  <c r="AQ141" i="8"/>
  <c r="AM141" i="8"/>
  <c r="AI141" i="8"/>
  <c r="AE141" i="8"/>
  <c r="AA141" i="8"/>
  <c r="W141" i="8"/>
  <c r="S141" i="8"/>
  <c r="BG140" i="8"/>
  <c r="BC140" i="8"/>
  <c r="AY140" i="8"/>
  <c r="AU140" i="8"/>
  <c r="AQ140" i="8"/>
  <c r="AM140" i="8"/>
  <c r="AI140" i="8"/>
  <c r="AE140" i="8"/>
  <c r="AA140" i="8"/>
  <c r="W140" i="8"/>
  <c r="S140" i="8"/>
  <c r="BG139" i="8"/>
  <c r="BC139" i="8"/>
  <c r="AY139" i="8"/>
  <c r="AU139" i="8"/>
  <c r="AQ139" i="8"/>
  <c r="AM139" i="8"/>
  <c r="AI139" i="8"/>
  <c r="AE139" i="8"/>
  <c r="AA139" i="8"/>
  <c r="W139" i="8"/>
  <c r="S139" i="8"/>
  <c r="BG138" i="8"/>
  <c r="BC138" i="8"/>
  <c r="AY138" i="8"/>
  <c r="AU138" i="8"/>
  <c r="AQ138" i="8"/>
  <c r="AM138" i="8"/>
  <c r="AI138" i="8"/>
  <c r="AE138" i="8"/>
  <c r="AA138" i="8"/>
  <c r="W138" i="8"/>
  <c r="S138" i="8"/>
  <c r="BG137" i="8"/>
  <c r="BC137" i="8"/>
  <c r="AY137" i="8"/>
  <c r="AU137" i="8"/>
  <c r="AQ137" i="8"/>
  <c r="AM137" i="8"/>
  <c r="AI137" i="8"/>
  <c r="AE137" i="8"/>
  <c r="AA137" i="8"/>
  <c r="W137" i="8"/>
  <c r="S137" i="8"/>
  <c r="BG136" i="8"/>
  <c r="BC136" i="8"/>
  <c r="AY136" i="8"/>
  <c r="AU136" i="8"/>
  <c r="AQ136" i="8"/>
  <c r="AM136" i="8"/>
  <c r="AI136" i="8"/>
  <c r="AE136" i="8"/>
  <c r="AA136" i="8"/>
  <c r="W136" i="8"/>
  <c r="S136" i="8"/>
  <c r="BG135" i="8"/>
  <c r="BC135" i="8"/>
  <c r="AY135" i="8"/>
  <c r="AU135" i="8"/>
  <c r="AQ135" i="8"/>
  <c r="AM135" i="8"/>
  <c r="AI135" i="8"/>
  <c r="AE135" i="8"/>
  <c r="AA135" i="8"/>
  <c r="W135" i="8"/>
  <c r="S135" i="8"/>
  <c r="BG134" i="8"/>
  <c r="BC134" i="8"/>
  <c r="AY134" i="8"/>
  <c r="AU134" i="8"/>
  <c r="AQ134" i="8"/>
  <c r="AM134" i="8"/>
  <c r="AI134" i="8"/>
  <c r="AE134" i="8"/>
  <c r="AA134" i="8"/>
  <c r="W134" i="8"/>
  <c r="S134" i="8"/>
  <c r="BG128" i="8"/>
  <c r="BC128" i="8"/>
  <c r="AY128" i="8"/>
  <c r="AU128" i="8"/>
  <c r="AQ128" i="8"/>
  <c r="AM128" i="8"/>
  <c r="AI128" i="8"/>
  <c r="AE128" i="8"/>
  <c r="AA128" i="8"/>
  <c r="W128" i="8"/>
  <c r="S128" i="8"/>
  <c r="BG127" i="8"/>
  <c r="BC127" i="8"/>
  <c r="AY127" i="8"/>
  <c r="AU127" i="8"/>
  <c r="AQ127" i="8"/>
  <c r="AM127" i="8"/>
  <c r="AI127" i="8"/>
  <c r="AE127" i="8"/>
  <c r="AA127" i="8"/>
  <c r="W127" i="8"/>
  <c r="S127" i="8"/>
  <c r="BG126" i="8"/>
  <c r="BC126" i="8"/>
  <c r="AY126" i="8"/>
  <c r="AU126" i="8"/>
  <c r="AQ126" i="8"/>
  <c r="AM126" i="8"/>
  <c r="AI126" i="8"/>
  <c r="AE126" i="8"/>
  <c r="AA126" i="8"/>
  <c r="W126" i="8"/>
  <c r="S126" i="8"/>
  <c r="BG125" i="8"/>
  <c r="BC125" i="8"/>
  <c r="AY125" i="8"/>
  <c r="AU125" i="8"/>
  <c r="AQ125" i="8"/>
  <c r="AM125" i="8"/>
  <c r="AI125" i="8"/>
  <c r="AE125" i="8"/>
  <c r="AA125" i="8"/>
  <c r="W125" i="8"/>
  <c r="S125" i="8"/>
  <c r="BG124" i="8"/>
  <c r="BC124" i="8"/>
  <c r="AY124" i="8"/>
  <c r="AU124" i="8"/>
  <c r="AQ124" i="8"/>
  <c r="AM124" i="8"/>
  <c r="AI124" i="8"/>
  <c r="AE124" i="8"/>
  <c r="AA124" i="8"/>
  <c r="W124" i="8"/>
  <c r="S124" i="8"/>
  <c r="S119" i="8"/>
  <c r="BG115" i="8"/>
  <c r="BC115" i="8"/>
  <c r="AY115" i="8"/>
  <c r="AU115" i="8"/>
  <c r="AQ115" i="8"/>
  <c r="AM115" i="8"/>
  <c r="AI115" i="8"/>
  <c r="AE115" i="8"/>
  <c r="AA115" i="8"/>
  <c r="W115" i="8"/>
  <c r="S115" i="8"/>
  <c r="BG114" i="8"/>
  <c r="BC114" i="8"/>
  <c r="AY114" i="8"/>
  <c r="AU114" i="8"/>
  <c r="AQ114" i="8"/>
  <c r="AM114" i="8"/>
  <c r="AI114" i="8"/>
  <c r="AE114" i="8"/>
  <c r="AA114" i="8"/>
  <c r="W114" i="8"/>
  <c r="S114" i="8"/>
  <c r="BG113" i="8"/>
  <c r="BC113" i="8"/>
  <c r="AY113" i="8"/>
  <c r="AU113" i="8"/>
  <c r="AQ113" i="8"/>
  <c r="AM113" i="8"/>
  <c r="AI113" i="8"/>
  <c r="AE113" i="8"/>
  <c r="AA113" i="8"/>
  <c r="W113" i="8"/>
  <c r="S113" i="8"/>
  <c r="BG112" i="8"/>
  <c r="BC112" i="8"/>
  <c r="AY112" i="8"/>
  <c r="AU112" i="8"/>
  <c r="AQ112" i="8"/>
  <c r="AM112" i="8"/>
  <c r="AI112" i="8"/>
  <c r="AE112" i="8"/>
  <c r="AA112" i="8"/>
  <c r="W112" i="8"/>
  <c r="S112" i="8"/>
  <c r="BG111" i="8"/>
  <c r="BC111" i="8"/>
  <c r="AY111" i="8"/>
  <c r="AU111" i="8"/>
  <c r="AQ111" i="8"/>
  <c r="AM111" i="8"/>
  <c r="AI111" i="8"/>
  <c r="AE111" i="8"/>
  <c r="AA111" i="8"/>
  <c r="W111" i="8"/>
  <c r="S111" i="8"/>
  <c r="BG110" i="8"/>
  <c r="BC110" i="8"/>
  <c r="AY110" i="8"/>
  <c r="AU110" i="8"/>
  <c r="AQ110" i="8"/>
  <c r="AM110" i="8"/>
  <c r="AI110" i="8"/>
  <c r="AE110" i="8"/>
  <c r="AA110" i="8"/>
  <c r="W110" i="8"/>
  <c r="S110" i="8"/>
  <c r="BG109" i="8"/>
  <c r="BC109" i="8"/>
  <c r="AY109" i="8"/>
  <c r="AU109" i="8"/>
  <c r="AQ109" i="8"/>
  <c r="AM109" i="8"/>
  <c r="AI109" i="8"/>
  <c r="AE109" i="8"/>
  <c r="AA109" i="8"/>
  <c r="W109" i="8"/>
  <c r="S109" i="8"/>
  <c r="BG108" i="8"/>
  <c r="BC108" i="8"/>
  <c r="AY108" i="8"/>
  <c r="AU108" i="8"/>
  <c r="AQ108" i="8"/>
  <c r="AM108" i="8"/>
  <c r="AI108" i="8"/>
  <c r="AE108" i="8"/>
  <c r="AA108" i="8"/>
  <c r="W108" i="8"/>
  <c r="S108" i="8"/>
  <c r="BG107" i="8"/>
  <c r="BC107" i="8"/>
  <c r="AY107" i="8"/>
  <c r="AU107" i="8"/>
  <c r="AQ107" i="8"/>
  <c r="AM107" i="8"/>
  <c r="AI107" i="8"/>
  <c r="AE107" i="8"/>
  <c r="AA107" i="8"/>
  <c r="W107" i="8"/>
  <c r="S107" i="8"/>
  <c r="BG106" i="8"/>
  <c r="BC106" i="8"/>
  <c r="AY106" i="8"/>
  <c r="AU106" i="8"/>
  <c r="AQ106" i="8"/>
  <c r="AM106" i="8"/>
  <c r="AI106" i="8"/>
  <c r="AE106" i="8"/>
  <c r="AA106" i="8"/>
  <c r="W106" i="8"/>
  <c r="S106" i="8"/>
  <c r="BG105" i="8"/>
  <c r="BC105" i="8"/>
  <c r="AY105" i="8"/>
  <c r="AU105" i="8"/>
  <c r="AQ105" i="8"/>
  <c r="AM105" i="8"/>
  <c r="AI105" i="8"/>
  <c r="AE105" i="8"/>
  <c r="AA105" i="8"/>
  <c r="W105" i="8"/>
  <c r="S105" i="8"/>
  <c r="BG104" i="8"/>
  <c r="BC104" i="8"/>
  <c r="AY104" i="8"/>
  <c r="AU104" i="8"/>
  <c r="AQ104" i="8"/>
  <c r="AM104" i="8"/>
  <c r="AI104" i="8"/>
  <c r="AE104" i="8"/>
  <c r="AA104" i="8"/>
  <c r="W104" i="8"/>
  <c r="S104" i="8"/>
  <c r="BG98" i="8"/>
  <c r="BC98" i="8"/>
  <c r="AY98" i="8"/>
  <c r="AU98" i="8"/>
  <c r="AQ98" i="8"/>
  <c r="AM98" i="8"/>
  <c r="AI98" i="8"/>
  <c r="AE98" i="8"/>
  <c r="AA98" i="8"/>
  <c r="W98" i="8"/>
  <c r="S98" i="8"/>
  <c r="BG97" i="8"/>
  <c r="BC97" i="8"/>
  <c r="AY97" i="8"/>
  <c r="AU97" i="8"/>
  <c r="AQ97" i="8"/>
  <c r="AM97" i="8"/>
  <c r="AI97" i="8"/>
  <c r="AE97" i="8"/>
  <c r="AA97" i="8"/>
  <c r="W97" i="8"/>
  <c r="S97" i="8"/>
  <c r="BG96" i="8"/>
  <c r="BC96" i="8"/>
  <c r="AY96" i="8"/>
  <c r="AU96" i="8"/>
  <c r="AQ96" i="8"/>
  <c r="AM96" i="8"/>
  <c r="AI96" i="8"/>
  <c r="AE96" i="8"/>
  <c r="AA96" i="8"/>
  <c r="W96" i="8"/>
  <c r="S96" i="8"/>
  <c r="BG95" i="8"/>
  <c r="BC95" i="8"/>
  <c r="AY95" i="8"/>
  <c r="AU95" i="8"/>
  <c r="AQ95" i="8"/>
  <c r="AM95" i="8"/>
  <c r="AI95" i="8"/>
  <c r="AE95" i="8"/>
  <c r="AA95" i="8"/>
  <c r="W95" i="8"/>
  <c r="S95" i="8"/>
  <c r="BG94" i="8"/>
  <c r="BC94" i="8"/>
  <c r="AY94" i="8"/>
  <c r="AU94" i="8"/>
  <c r="AQ94" i="8"/>
  <c r="AM94" i="8"/>
  <c r="AI94" i="8"/>
  <c r="AE94" i="8"/>
  <c r="AA94" i="8"/>
  <c r="W94" i="8"/>
  <c r="S94" i="8"/>
  <c r="BG89" i="8"/>
  <c r="BC89" i="8"/>
  <c r="AY89" i="8"/>
  <c r="AU89" i="8"/>
  <c r="AQ89" i="8"/>
  <c r="AM89" i="8"/>
  <c r="AI89" i="8"/>
  <c r="AE89" i="8"/>
  <c r="AA89" i="8"/>
  <c r="W89" i="8"/>
  <c r="S89" i="8"/>
  <c r="BG88" i="8"/>
  <c r="BC88" i="8"/>
  <c r="AY88" i="8"/>
  <c r="AU88" i="8"/>
  <c r="AQ88" i="8"/>
  <c r="AM88" i="8"/>
  <c r="AI88" i="8"/>
  <c r="AE88" i="8"/>
  <c r="AA88" i="8"/>
  <c r="W88" i="8"/>
  <c r="S88" i="8"/>
  <c r="BG87" i="8"/>
  <c r="BC87" i="8"/>
  <c r="AY87" i="8"/>
  <c r="AU87" i="8"/>
  <c r="AQ87" i="8"/>
  <c r="AM87" i="8"/>
  <c r="AI87" i="8"/>
  <c r="AE87" i="8"/>
  <c r="AA87" i="8"/>
  <c r="W87" i="8"/>
  <c r="S87" i="8"/>
  <c r="BG86" i="8"/>
  <c r="BC86" i="8"/>
  <c r="AY86" i="8"/>
  <c r="AU86" i="8"/>
  <c r="AQ86" i="8"/>
  <c r="AM86" i="8"/>
  <c r="AI86" i="8"/>
  <c r="AE86" i="8"/>
  <c r="AA86" i="8"/>
  <c r="W86" i="8"/>
  <c r="S86" i="8"/>
  <c r="BG85" i="8"/>
  <c r="BC85" i="8"/>
  <c r="AY85" i="8"/>
  <c r="AU85" i="8"/>
  <c r="AQ85" i="8"/>
  <c r="AM85" i="8"/>
  <c r="AI85" i="8"/>
  <c r="AE85" i="8"/>
  <c r="AA85" i="8"/>
  <c r="W85" i="8"/>
  <c r="S85" i="8"/>
  <c r="BG84" i="8"/>
  <c r="BC84" i="8"/>
  <c r="AY84" i="8"/>
  <c r="AU84" i="8"/>
  <c r="AQ84" i="8"/>
  <c r="AM84" i="8"/>
  <c r="AI84" i="8"/>
  <c r="AE84" i="8"/>
  <c r="AA84" i="8"/>
  <c r="W84" i="8"/>
  <c r="S84" i="8"/>
  <c r="BG83" i="8"/>
  <c r="BC83" i="8"/>
  <c r="AY83" i="8"/>
  <c r="AU83" i="8"/>
  <c r="AQ83" i="8"/>
  <c r="AM83" i="8"/>
  <c r="AI83" i="8"/>
  <c r="AE83" i="8"/>
  <c r="AA83" i="8"/>
  <c r="W83" i="8"/>
  <c r="S83" i="8"/>
  <c r="BG78" i="8"/>
  <c r="BC78" i="8"/>
  <c r="AY78" i="8"/>
  <c r="AU78" i="8"/>
  <c r="AQ78" i="8"/>
  <c r="AM78" i="8"/>
  <c r="AI78" i="8"/>
  <c r="AE78" i="8"/>
  <c r="AA78" i="8"/>
  <c r="W78" i="8"/>
  <c r="S78" i="8"/>
  <c r="BG77" i="8"/>
  <c r="BC77" i="8"/>
  <c r="AY77" i="8"/>
  <c r="AU77" i="8"/>
  <c r="AQ77" i="8"/>
  <c r="AM77" i="8"/>
  <c r="AI77" i="8"/>
  <c r="AE77" i="8"/>
  <c r="AA77" i="8"/>
  <c r="W77" i="8"/>
  <c r="S77" i="8"/>
  <c r="BG76" i="8"/>
  <c r="BC76" i="8"/>
  <c r="AY76" i="8"/>
  <c r="AU76" i="8"/>
  <c r="AQ76" i="8"/>
  <c r="AM76" i="8"/>
  <c r="AI76" i="8"/>
  <c r="AE76" i="8"/>
  <c r="AA76" i="8"/>
  <c r="W76" i="8"/>
  <c r="S76" i="8"/>
  <c r="BG75" i="8"/>
  <c r="BC75" i="8"/>
  <c r="AY75" i="8"/>
  <c r="AU75" i="8"/>
  <c r="AQ75" i="8"/>
  <c r="AM75" i="8"/>
  <c r="AI75" i="8"/>
  <c r="AE75" i="8"/>
  <c r="AA75" i="8"/>
  <c r="W75" i="8"/>
  <c r="S75" i="8"/>
  <c r="BG74" i="8"/>
  <c r="BC74" i="8"/>
  <c r="AY74" i="8"/>
  <c r="AU74" i="8"/>
  <c r="AQ74" i="8"/>
  <c r="AM74" i="8"/>
  <c r="AI74" i="8"/>
  <c r="AE74" i="8"/>
  <c r="AA74" i="8"/>
  <c r="W74" i="8"/>
  <c r="S74" i="8"/>
  <c r="BG73" i="8"/>
  <c r="BC73" i="8"/>
  <c r="AY73" i="8"/>
  <c r="AU73" i="8"/>
  <c r="AQ73" i="8"/>
  <c r="AM73" i="8"/>
  <c r="AI73" i="8"/>
  <c r="AE73" i="8"/>
  <c r="AA73" i="8"/>
  <c r="W73" i="8"/>
  <c r="S73" i="8"/>
  <c r="BG72" i="8"/>
  <c r="BC72" i="8"/>
  <c r="AY72" i="8"/>
  <c r="AU72" i="8"/>
  <c r="AQ72" i="8"/>
  <c r="AM72" i="8"/>
  <c r="AI72" i="8"/>
  <c r="AE72" i="8"/>
  <c r="AA72" i="8"/>
  <c r="W72" i="8"/>
  <c r="S72" i="8"/>
  <c r="BG71" i="8"/>
  <c r="BC71" i="8"/>
  <c r="AY71" i="8"/>
  <c r="AU71" i="8"/>
  <c r="AQ71" i="8"/>
  <c r="AM71" i="8"/>
  <c r="AI71" i="8"/>
  <c r="AE71" i="8"/>
  <c r="AA71" i="8"/>
  <c r="W71" i="8"/>
  <c r="S71" i="8"/>
  <c r="BG70" i="8"/>
  <c r="BC70" i="8"/>
  <c r="AY70" i="8"/>
  <c r="AU70" i="8"/>
  <c r="AQ70" i="8"/>
  <c r="AM70" i="8"/>
  <c r="AI70" i="8"/>
  <c r="AE70" i="8"/>
  <c r="AA70" i="8"/>
  <c r="W70" i="8"/>
  <c r="S70" i="8"/>
  <c r="BG69" i="8"/>
  <c r="BC69" i="8"/>
  <c r="AY69" i="8"/>
  <c r="AU69" i="8"/>
  <c r="AQ69" i="8"/>
  <c r="AM69" i="8"/>
  <c r="AI69" i="8"/>
  <c r="AE69" i="8"/>
  <c r="AA69" i="8"/>
  <c r="W69" i="8"/>
  <c r="S69" i="8"/>
  <c r="BG68" i="8"/>
  <c r="BC68" i="8"/>
  <c r="AY68" i="8"/>
  <c r="AU68" i="8"/>
  <c r="AQ68" i="8"/>
  <c r="AM68" i="8"/>
  <c r="AI68" i="8"/>
  <c r="AE68" i="8"/>
  <c r="AA68" i="8"/>
  <c r="W68" i="8"/>
  <c r="S68" i="8"/>
  <c r="BG67" i="8"/>
  <c r="BC67" i="8"/>
  <c r="AY67" i="8"/>
  <c r="AU67" i="8"/>
  <c r="AQ67" i="8"/>
  <c r="AM67" i="8"/>
  <c r="AI67" i="8"/>
  <c r="AE67" i="8"/>
  <c r="AA67" i="8"/>
  <c r="W67" i="8"/>
  <c r="S67" i="8"/>
  <c r="BG66" i="8"/>
  <c r="BC66" i="8"/>
  <c r="AY66" i="8"/>
  <c r="AU66" i="8"/>
  <c r="AQ66" i="8"/>
  <c r="AM66" i="8"/>
  <c r="AI66" i="8"/>
  <c r="AE66" i="8"/>
  <c r="AA66" i="8"/>
  <c r="W66" i="8"/>
  <c r="S66" i="8"/>
  <c r="BG65" i="8"/>
  <c r="BC65" i="8"/>
  <c r="AY65" i="8"/>
  <c r="AU65" i="8"/>
  <c r="AQ65" i="8"/>
  <c r="AM65" i="8"/>
  <c r="AI65" i="8"/>
  <c r="AE65" i="8"/>
  <c r="AA65" i="8"/>
  <c r="W65" i="8"/>
  <c r="S65" i="8"/>
  <c r="BG64" i="8"/>
  <c r="BC64" i="8"/>
  <c r="AY64" i="8"/>
  <c r="AU64" i="8"/>
  <c r="AQ64" i="8"/>
  <c r="AM64" i="8"/>
  <c r="AI64" i="8"/>
  <c r="AE64" i="8"/>
  <c r="AA64" i="8"/>
  <c r="W64" i="8"/>
  <c r="S64" i="8"/>
  <c r="BG55" i="8"/>
  <c r="BC55" i="8"/>
  <c r="AY55" i="8"/>
  <c r="AU55" i="8"/>
  <c r="AQ55" i="8"/>
  <c r="AM55" i="8"/>
  <c r="AI55" i="8"/>
  <c r="AE55" i="8"/>
  <c r="AA55" i="8"/>
  <c r="W55" i="8"/>
  <c r="S55" i="8"/>
  <c r="BG54" i="8"/>
  <c r="BC54" i="8"/>
  <c r="AY54" i="8"/>
  <c r="AU54" i="8"/>
  <c r="AQ54" i="8"/>
  <c r="AM54" i="8"/>
  <c r="AI54" i="8"/>
  <c r="AE54" i="8"/>
  <c r="AA54" i="8"/>
  <c r="W54" i="8"/>
  <c r="S54" i="8"/>
  <c r="BG53" i="8"/>
  <c r="BC53" i="8"/>
  <c r="AY53" i="8"/>
  <c r="AU53" i="8"/>
  <c r="AQ53" i="8"/>
  <c r="AM53" i="8"/>
  <c r="AI53" i="8"/>
  <c r="AE53" i="8"/>
  <c r="AA53" i="8"/>
  <c r="W53" i="8"/>
  <c r="S53" i="8"/>
  <c r="BG52" i="8"/>
  <c r="BC52" i="8"/>
  <c r="AY52" i="8"/>
  <c r="AU52" i="8"/>
  <c r="AQ52" i="8"/>
  <c r="AM52" i="8"/>
  <c r="AI52" i="8"/>
  <c r="AE52" i="8"/>
  <c r="AA52" i="8"/>
  <c r="W52" i="8"/>
  <c r="S52" i="8"/>
  <c r="BG51" i="8"/>
  <c r="BC51" i="8"/>
  <c r="AY51" i="8"/>
  <c r="AU51" i="8"/>
  <c r="AQ51" i="8"/>
  <c r="AM51" i="8"/>
  <c r="AI51" i="8"/>
  <c r="AE51" i="8"/>
  <c r="AA51" i="8"/>
  <c r="W51" i="8"/>
  <c r="S51" i="8"/>
  <c r="BG50" i="8"/>
  <c r="BC50" i="8"/>
  <c r="AY50" i="8"/>
  <c r="AU50" i="8"/>
  <c r="AQ50" i="8"/>
  <c r="AM50" i="8"/>
  <c r="AI50" i="8"/>
  <c r="AE50" i="8"/>
  <c r="AA50" i="8"/>
  <c r="W50" i="8"/>
  <c r="S50" i="8"/>
  <c r="BG49" i="8"/>
  <c r="BC49" i="8"/>
  <c r="AY49" i="8"/>
  <c r="AU49" i="8"/>
  <c r="AQ49" i="8"/>
  <c r="AM49" i="8"/>
  <c r="AI49" i="8"/>
  <c r="AE49" i="8"/>
  <c r="AA49" i="8"/>
  <c r="W49" i="8"/>
  <c r="S49" i="8"/>
  <c r="BG48" i="8"/>
  <c r="BC48" i="8"/>
  <c r="AY48" i="8"/>
  <c r="AU48" i="8"/>
  <c r="AQ48" i="8"/>
  <c r="AM48" i="8"/>
  <c r="AI48" i="8"/>
  <c r="AE48" i="8"/>
  <c r="AA48" i="8"/>
  <c r="W48" i="8"/>
  <c r="S48" i="8"/>
  <c r="BG47" i="8"/>
  <c r="BC47" i="8"/>
  <c r="AY47" i="8"/>
  <c r="AU47" i="8"/>
  <c r="AQ47" i="8"/>
  <c r="AM47" i="8"/>
  <c r="AI47" i="8"/>
  <c r="AE47" i="8"/>
  <c r="AA47" i="8"/>
  <c r="W47" i="8"/>
  <c r="S47" i="8"/>
  <c r="BG38" i="8"/>
  <c r="BC38" i="8"/>
  <c r="AY38" i="8"/>
  <c r="AU38" i="8"/>
  <c r="AQ38" i="8"/>
  <c r="AM38" i="8"/>
  <c r="AI38" i="8"/>
  <c r="AE38" i="8"/>
  <c r="AA38" i="8"/>
  <c r="W38" i="8"/>
  <c r="S38" i="8"/>
  <c r="BG37" i="8"/>
  <c r="BC37" i="8"/>
  <c r="AY37" i="8"/>
  <c r="AU37" i="8"/>
  <c r="AQ37" i="8"/>
  <c r="AM37" i="8"/>
  <c r="AI37" i="8"/>
  <c r="AE37" i="8"/>
  <c r="AA37" i="8"/>
  <c r="W37" i="8"/>
  <c r="S37" i="8"/>
  <c r="BG36" i="8"/>
  <c r="BC36" i="8"/>
  <c r="AY36" i="8"/>
  <c r="AU36" i="8"/>
  <c r="AQ36" i="8"/>
  <c r="AM36" i="8"/>
  <c r="AI36" i="8"/>
  <c r="AE36" i="8"/>
  <c r="AA36" i="8"/>
  <c r="W36" i="8"/>
  <c r="S36" i="8"/>
  <c r="BG35" i="8"/>
  <c r="BC35" i="8"/>
  <c r="AY35" i="8"/>
  <c r="AU35" i="8"/>
  <c r="AQ35" i="8"/>
  <c r="AM35" i="8"/>
  <c r="AI35" i="8"/>
  <c r="AE35" i="8"/>
  <c r="AA35" i="8"/>
  <c r="W35" i="8"/>
  <c r="S35" i="8"/>
  <c r="BG34" i="8"/>
  <c r="BC34" i="8"/>
  <c r="AY34" i="8"/>
  <c r="AU34" i="8"/>
  <c r="AQ34" i="8"/>
  <c r="AM34" i="8"/>
  <c r="AI34" i="8"/>
  <c r="AE34" i="8"/>
  <c r="AA34" i="8"/>
  <c r="W34" i="8"/>
  <c r="S34" i="8"/>
  <c r="BG33" i="8"/>
  <c r="BC33" i="8"/>
  <c r="AY33" i="8"/>
  <c r="AU33" i="8"/>
  <c r="AQ33" i="8"/>
  <c r="AM33" i="8"/>
  <c r="AI33" i="8"/>
  <c r="AE33" i="8"/>
  <c r="AA33" i="8"/>
  <c r="W33" i="8"/>
  <c r="S33" i="8"/>
  <c r="BG32" i="8"/>
  <c r="BC32" i="8"/>
  <c r="AY32" i="8"/>
  <c r="AU32" i="8"/>
  <c r="AQ32" i="8"/>
  <c r="AM32" i="8"/>
  <c r="AI32" i="8"/>
  <c r="AE32" i="8"/>
  <c r="AA32" i="8"/>
  <c r="W32" i="8"/>
  <c r="S32" i="8"/>
  <c r="BG31" i="8"/>
  <c r="BC31" i="8"/>
  <c r="AY31" i="8"/>
  <c r="AU31" i="8"/>
  <c r="AQ31" i="8"/>
  <c r="AM31" i="8"/>
  <c r="AI31" i="8"/>
  <c r="AE31" i="8"/>
  <c r="AA31" i="8"/>
  <c r="W31" i="8"/>
  <c r="S31" i="8"/>
  <c r="BG30" i="8"/>
  <c r="BC30" i="8"/>
  <c r="AY30" i="8"/>
  <c r="AU30" i="8"/>
  <c r="AQ30" i="8"/>
  <c r="AM30" i="8"/>
  <c r="AI30" i="8"/>
  <c r="AE30" i="8"/>
  <c r="AA30" i="8"/>
  <c r="W30" i="8"/>
  <c r="S30" i="8"/>
  <c r="BG29" i="8"/>
  <c r="BC29" i="8"/>
  <c r="AY29" i="8"/>
  <c r="AU29" i="8"/>
  <c r="AQ29" i="8"/>
  <c r="AM29" i="8"/>
  <c r="AI29" i="8"/>
  <c r="AE29" i="8"/>
  <c r="AA29" i="8"/>
  <c r="W29" i="8"/>
  <c r="S29" i="8"/>
  <c r="BG28" i="8"/>
  <c r="BC28" i="8"/>
  <c r="AY28" i="8"/>
  <c r="AU28" i="8"/>
  <c r="AQ28" i="8"/>
  <c r="AM28" i="8"/>
  <c r="AI28" i="8"/>
  <c r="AE28" i="8"/>
  <c r="AA28" i="8"/>
  <c r="W28" i="8"/>
  <c r="S28" i="8"/>
  <c r="BG27" i="8"/>
  <c r="BC27" i="8"/>
  <c r="AY27" i="8"/>
  <c r="AU27" i="8"/>
  <c r="AQ27" i="8"/>
  <c r="AM27" i="8"/>
  <c r="AI27" i="8"/>
  <c r="AE27" i="8"/>
  <c r="AA27" i="8"/>
  <c r="W27" i="8"/>
  <c r="S27" i="8"/>
  <c r="BG18" i="8"/>
  <c r="BC18" i="8"/>
  <c r="AY18" i="8"/>
  <c r="AU18" i="8"/>
  <c r="AQ18" i="8"/>
  <c r="AM18" i="8"/>
  <c r="AI18" i="8"/>
  <c r="AE18" i="8"/>
  <c r="AA18" i="8"/>
  <c r="W18" i="8"/>
  <c r="S18" i="8"/>
  <c r="BG17" i="8"/>
  <c r="BC17" i="8"/>
  <c r="AY17" i="8"/>
  <c r="AU17" i="8"/>
  <c r="AQ17" i="8"/>
  <c r="AM17" i="8"/>
  <c r="AI17" i="8"/>
  <c r="AE17" i="8"/>
  <c r="AA17" i="8"/>
  <c r="W17" i="8"/>
  <c r="S17" i="8"/>
  <c r="BG16" i="8"/>
  <c r="BC16" i="8"/>
  <c r="AY16" i="8"/>
  <c r="AU16" i="8"/>
  <c r="AQ16" i="8"/>
  <c r="AM16" i="8"/>
  <c r="AI16" i="8"/>
  <c r="AE16" i="8"/>
  <c r="AA16" i="8"/>
  <c r="W16" i="8"/>
  <c r="S16" i="8"/>
  <c r="BG15" i="8"/>
  <c r="BC15" i="8"/>
  <c r="AY15" i="8"/>
  <c r="AU15" i="8"/>
  <c r="AQ15" i="8"/>
  <c r="AM15" i="8"/>
  <c r="AI15" i="8"/>
  <c r="AE15" i="8"/>
  <c r="AA15" i="8"/>
  <c r="W15" i="8"/>
  <c r="S15" i="8"/>
  <c r="BG14" i="8"/>
  <c r="BC14" i="8"/>
  <c r="AY14" i="8"/>
  <c r="AU14" i="8"/>
  <c r="AQ14" i="8"/>
  <c r="AM14" i="8"/>
  <c r="AI14" i="8"/>
  <c r="AE14" i="8"/>
  <c r="AA14" i="8"/>
  <c r="W14" i="8"/>
  <c r="S14" i="8"/>
  <c r="BG13" i="8"/>
  <c r="BC13" i="8"/>
  <c r="AY13" i="8"/>
  <c r="AU13" i="8"/>
  <c r="AQ13" i="8"/>
  <c r="AM13" i="8"/>
  <c r="AI13" i="8"/>
  <c r="AE13" i="8"/>
  <c r="AA13" i="8"/>
  <c r="W13" i="8"/>
  <c r="S13" i="8"/>
  <c r="BG12" i="8"/>
  <c r="BC12" i="8"/>
  <c r="AY12" i="8"/>
  <c r="AU12" i="8"/>
  <c r="AQ12" i="8"/>
  <c r="AM12" i="8"/>
  <c r="AI12" i="8"/>
  <c r="AE12" i="8"/>
  <c r="AA12" i="8"/>
  <c r="W12" i="8"/>
  <c r="S12" i="8"/>
  <c r="BG11" i="8"/>
  <c r="BC11" i="8"/>
  <c r="AY11" i="8"/>
  <c r="AU11" i="8"/>
  <c r="AQ11" i="8"/>
  <c r="AM11" i="8"/>
  <c r="AI11" i="8"/>
  <c r="AE11" i="8"/>
  <c r="AA11" i="8"/>
  <c r="W11" i="8"/>
  <c r="S11" i="8"/>
  <c r="BG10" i="8"/>
  <c r="BC10" i="8"/>
  <c r="AY10" i="8"/>
  <c r="AU10" i="8"/>
  <c r="AQ10" i="8"/>
  <c r="AM10" i="8"/>
  <c r="AI10" i="8"/>
  <c r="AE10" i="8"/>
  <c r="AA10" i="8"/>
  <c r="W10" i="8"/>
  <c r="S10" i="8"/>
  <c r="BG9" i="8"/>
  <c r="BC9" i="8"/>
  <c r="AY9" i="8"/>
  <c r="AU9" i="8"/>
  <c r="AQ9" i="8"/>
  <c r="AM9" i="8"/>
  <c r="AI9" i="8"/>
  <c r="AE9" i="8"/>
  <c r="AA9" i="8"/>
  <c r="W9" i="8"/>
  <c r="S9" i="8"/>
  <c r="BG8" i="8"/>
  <c r="BC8" i="8"/>
  <c r="AY8" i="8"/>
  <c r="AU8" i="8"/>
  <c r="AQ8" i="8"/>
  <c r="AM8" i="8"/>
  <c r="AI8" i="8"/>
  <c r="AE8" i="8"/>
  <c r="AA8" i="8"/>
  <c r="W8" i="8"/>
  <c r="S8" i="8"/>
  <c r="BG7" i="8"/>
  <c r="BC7" i="8"/>
  <c r="AY7" i="8"/>
  <c r="AU7" i="8"/>
  <c r="AQ7" i="8"/>
  <c r="AM7" i="8"/>
  <c r="AI7" i="8"/>
  <c r="AE7" i="8"/>
  <c r="AA7" i="8"/>
  <c r="W7" i="8"/>
  <c r="S7" i="8"/>
  <c r="O551" i="8"/>
  <c r="K551" i="8"/>
  <c r="G551" i="8"/>
  <c r="O550" i="8"/>
  <c r="K550" i="8"/>
  <c r="G550" i="8"/>
  <c r="O549" i="8"/>
  <c r="K549" i="8"/>
  <c r="G549" i="8"/>
  <c r="O548" i="8"/>
  <c r="K548" i="8"/>
  <c r="G548" i="8"/>
  <c r="O547" i="8"/>
  <c r="K547" i="8"/>
  <c r="G547" i="8"/>
  <c r="O546" i="8"/>
  <c r="K546" i="8"/>
  <c r="G546" i="8"/>
  <c r="O541" i="8"/>
  <c r="K541" i="8"/>
  <c r="G541" i="8"/>
  <c r="O540" i="8"/>
  <c r="K540" i="8"/>
  <c r="G540" i="8"/>
  <c r="O539" i="8"/>
  <c r="K539" i="8"/>
  <c r="G539" i="8"/>
  <c r="O538" i="8"/>
  <c r="K538" i="8"/>
  <c r="G538" i="8"/>
  <c r="O537" i="8"/>
  <c r="K537" i="8"/>
  <c r="G537" i="8"/>
  <c r="O536" i="8"/>
  <c r="K536" i="8"/>
  <c r="G536" i="8"/>
  <c r="O535" i="8"/>
  <c r="K535" i="8"/>
  <c r="G535" i="8"/>
  <c r="O534" i="8"/>
  <c r="K534" i="8"/>
  <c r="G534" i="8"/>
  <c r="O533" i="8"/>
  <c r="K533" i="8"/>
  <c r="G533" i="8"/>
  <c r="O532" i="8"/>
  <c r="K532" i="8"/>
  <c r="G532" i="8"/>
  <c r="O531" i="8"/>
  <c r="K531" i="8"/>
  <c r="G531" i="8"/>
  <c r="O530" i="8"/>
  <c r="K530" i="8"/>
  <c r="G530" i="8"/>
  <c r="O529" i="8"/>
  <c r="K529" i="8"/>
  <c r="G529" i="8"/>
  <c r="O528" i="8"/>
  <c r="K528" i="8"/>
  <c r="G528" i="8"/>
  <c r="O523" i="8"/>
  <c r="K523" i="8"/>
  <c r="G523" i="8"/>
  <c r="O522" i="8"/>
  <c r="K522" i="8"/>
  <c r="G522" i="8"/>
  <c r="O521" i="8"/>
  <c r="K521" i="8"/>
  <c r="G521" i="8"/>
  <c r="O520" i="8"/>
  <c r="K520" i="8"/>
  <c r="G520" i="8"/>
  <c r="O519" i="8"/>
  <c r="K519" i="8"/>
  <c r="G519" i="8"/>
  <c r="O518" i="8"/>
  <c r="K518" i="8"/>
  <c r="G518" i="8"/>
  <c r="O517" i="8"/>
  <c r="K517" i="8"/>
  <c r="G517" i="8"/>
  <c r="O516" i="8"/>
  <c r="K516" i="8"/>
  <c r="G516" i="8"/>
  <c r="O515" i="8"/>
  <c r="K515" i="8"/>
  <c r="G515" i="8"/>
  <c r="O509" i="8"/>
  <c r="K509" i="8"/>
  <c r="G509" i="8"/>
  <c r="O508" i="8"/>
  <c r="K508" i="8"/>
  <c r="G508" i="8"/>
  <c r="O507" i="8"/>
  <c r="K507" i="8"/>
  <c r="G507" i="8"/>
  <c r="O506" i="8"/>
  <c r="K506" i="8"/>
  <c r="G506" i="8"/>
  <c r="O497" i="8"/>
  <c r="K497" i="8"/>
  <c r="G497" i="8"/>
  <c r="O496" i="8"/>
  <c r="K496" i="8"/>
  <c r="G496" i="8"/>
  <c r="O495" i="8"/>
  <c r="K495" i="8"/>
  <c r="G495" i="8"/>
  <c r="O494" i="8"/>
  <c r="K494" i="8"/>
  <c r="G494" i="8"/>
  <c r="O493" i="8"/>
  <c r="K493" i="8"/>
  <c r="G493" i="8"/>
  <c r="O492" i="8"/>
  <c r="K492" i="8"/>
  <c r="G492" i="8"/>
  <c r="O491" i="8"/>
  <c r="K491" i="8"/>
  <c r="G491" i="8"/>
  <c r="O490" i="8"/>
  <c r="K490" i="8"/>
  <c r="G490" i="8"/>
  <c r="O489" i="8"/>
  <c r="K489" i="8"/>
  <c r="G489" i="8"/>
  <c r="O488" i="8"/>
  <c r="K488" i="8"/>
  <c r="G488" i="8"/>
  <c r="O487" i="8"/>
  <c r="K487" i="8"/>
  <c r="G487" i="8"/>
  <c r="O486" i="8"/>
  <c r="K486" i="8"/>
  <c r="G486" i="8"/>
  <c r="O485" i="8"/>
  <c r="K485" i="8"/>
  <c r="G485" i="8"/>
  <c r="O484" i="8"/>
  <c r="K484" i="8"/>
  <c r="G484" i="8"/>
  <c r="O479" i="8"/>
  <c r="K479" i="8"/>
  <c r="G479" i="8"/>
  <c r="O478" i="8"/>
  <c r="K478" i="8"/>
  <c r="G478" i="8"/>
  <c r="O477" i="8"/>
  <c r="K477" i="8"/>
  <c r="G477" i="8"/>
  <c r="O476" i="8"/>
  <c r="K476" i="8"/>
  <c r="G476" i="8"/>
  <c r="O475" i="8"/>
  <c r="K475" i="8"/>
  <c r="G475" i="8"/>
  <c r="O474" i="8"/>
  <c r="K474" i="8"/>
  <c r="G474" i="8"/>
  <c r="O473" i="8"/>
  <c r="K473" i="8"/>
  <c r="G473" i="8"/>
  <c r="O467" i="8"/>
  <c r="K467" i="8"/>
  <c r="G467" i="8"/>
  <c r="O466" i="8"/>
  <c r="K466" i="8"/>
  <c r="G466" i="8"/>
  <c r="O465" i="8"/>
  <c r="K465" i="8"/>
  <c r="G465" i="8"/>
  <c r="O464" i="8"/>
  <c r="K464" i="8"/>
  <c r="G464" i="8"/>
  <c r="O463" i="8"/>
  <c r="K463" i="8"/>
  <c r="G463" i="8"/>
  <c r="O462" i="8"/>
  <c r="K462" i="8"/>
  <c r="G462" i="8"/>
  <c r="O461" i="8"/>
  <c r="K461" i="8"/>
  <c r="G461" i="8"/>
  <c r="O460" i="8"/>
  <c r="K460" i="8"/>
  <c r="G460" i="8"/>
  <c r="O455" i="8"/>
  <c r="K455" i="8"/>
  <c r="G455" i="8"/>
  <c r="O454" i="8"/>
  <c r="K454" i="8"/>
  <c r="G454" i="8"/>
  <c r="O453" i="8"/>
  <c r="K453" i="8"/>
  <c r="G453" i="8"/>
  <c r="O452" i="8"/>
  <c r="K452" i="8"/>
  <c r="G452" i="8"/>
  <c r="O451" i="8"/>
  <c r="K451" i="8"/>
  <c r="G451" i="8"/>
  <c r="O450" i="8"/>
  <c r="K450" i="8"/>
  <c r="G450" i="8"/>
  <c r="O449" i="8"/>
  <c r="K449" i="8"/>
  <c r="G449" i="8"/>
  <c r="O448" i="8"/>
  <c r="K448" i="8"/>
  <c r="G448" i="8"/>
  <c r="O447" i="8"/>
  <c r="K447" i="8"/>
  <c r="G447" i="8"/>
  <c r="O446" i="8"/>
  <c r="K446" i="8"/>
  <c r="G446" i="8"/>
  <c r="O445" i="8"/>
  <c r="K445" i="8"/>
  <c r="G445" i="8"/>
  <c r="O444" i="8"/>
  <c r="K444" i="8"/>
  <c r="G444" i="8"/>
  <c r="O443" i="8"/>
  <c r="K443" i="8"/>
  <c r="G443" i="8"/>
  <c r="O442" i="8"/>
  <c r="K442" i="8"/>
  <c r="G442" i="8"/>
  <c r="O441" i="8"/>
  <c r="K441" i="8"/>
  <c r="G441" i="8"/>
  <c r="O435" i="8"/>
  <c r="K435" i="8"/>
  <c r="G435" i="8"/>
  <c r="O434" i="8"/>
  <c r="K434" i="8"/>
  <c r="G434" i="8"/>
  <c r="O433" i="8"/>
  <c r="K433" i="8"/>
  <c r="G433" i="8"/>
  <c r="O432" i="8"/>
  <c r="K432" i="8"/>
  <c r="G432" i="8"/>
  <c r="O431" i="8"/>
  <c r="K431" i="8"/>
  <c r="G431" i="8"/>
  <c r="O426" i="8"/>
  <c r="K426" i="8"/>
  <c r="G426" i="8"/>
  <c r="O425" i="8"/>
  <c r="K425" i="8"/>
  <c r="G425" i="8"/>
  <c r="O424" i="8"/>
  <c r="K424" i="8"/>
  <c r="G424" i="8"/>
  <c r="O423" i="8"/>
  <c r="K423" i="8"/>
  <c r="G423" i="8"/>
  <c r="O418" i="8"/>
  <c r="K418" i="8"/>
  <c r="G418" i="8"/>
  <c r="O417" i="8"/>
  <c r="K417" i="8"/>
  <c r="G417" i="8"/>
  <c r="O416" i="8"/>
  <c r="K416" i="8"/>
  <c r="G416" i="8"/>
  <c r="O415" i="8"/>
  <c r="K415" i="8"/>
  <c r="G415" i="8"/>
  <c r="O410" i="8"/>
  <c r="K410" i="8"/>
  <c r="G410" i="8"/>
  <c r="O409" i="8"/>
  <c r="K409" i="8"/>
  <c r="G409" i="8"/>
  <c r="O408" i="8"/>
  <c r="K408" i="8"/>
  <c r="G408" i="8"/>
  <c r="O407" i="8"/>
  <c r="K407" i="8"/>
  <c r="G407" i="8"/>
  <c r="O406" i="8"/>
  <c r="K406" i="8"/>
  <c r="G406" i="8"/>
  <c r="O405" i="8"/>
  <c r="K405" i="8"/>
  <c r="G405" i="8"/>
  <c r="O404" i="8"/>
  <c r="K404" i="8"/>
  <c r="G404" i="8"/>
  <c r="O403" i="8"/>
  <c r="K403" i="8"/>
  <c r="G403" i="8"/>
  <c r="O402" i="8"/>
  <c r="K402" i="8"/>
  <c r="G402" i="8"/>
  <c r="O401" i="8"/>
  <c r="K401" i="8"/>
  <c r="G401" i="8"/>
  <c r="O395" i="8"/>
  <c r="K395" i="8"/>
  <c r="G395" i="8"/>
  <c r="O394" i="8"/>
  <c r="K394" i="8"/>
  <c r="G394" i="8"/>
  <c r="O393" i="8"/>
  <c r="K393" i="8"/>
  <c r="G393" i="8"/>
  <c r="O392" i="8"/>
  <c r="K392" i="8"/>
  <c r="G392" i="8"/>
  <c r="O391" i="8"/>
  <c r="K391" i="8"/>
  <c r="G391" i="8"/>
  <c r="O390" i="8"/>
  <c r="K390" i="8"/>
  <c r="G390" i="8"/>
  <c r="O385" i="8"/>
  <c r="K385" i="8"/>
  <c r="G385" i="8"/>
  <c r="O384" i="8"/>
  <c r="K384" i="8"/>
  <c r="G384" i="8"/>
  <c r="O383" i="8"/>
  <c r="K383" i="8"/>
  <c r="G383" i="8"/>
  <c r="O382" i="8"/>
  <c r="K382" i="8"/>
  <c r="G382" i="8"/>
  <c r="O376" i="8"/>
  <c r="K376" i="8"/>
  <c r="G376" i="8"/>
  <c r="O375" i="8"/>
  <c r="K375" i="8"/>
  <c r="G375" i="8"/>
  <c r="O374" i="8"/>
  <c r="K374" i="8"/>
  <c r="G374" i="8"/>
  <c r="O373" i="8"/>
  <c r="K373" i="8"/>
  <c r="G373" i="8"/>
  <c r="O372" i="8"/>
  <c r="K372" i="8"/>
  <c r="G372" i="8"/>
  <c r="O366" i="8"/>
  <c r="K366" i="8"/>
  <c r="G366" i="8"/>
  <c r="O365" i="8"/>
  <c r="K365" i="8"/>
  <c r="G365" i="8"/>
  <c r="O364" i="8"/>
  <c r="K364" i="8"/>
  <c r="G364" i="8"/>
  <c r="O363" i="8"/>
  <c r="K363" i="8"/>
  <c r="G363" i="8"/>
  <c r="O362" i="8"/>
  <c r="K362" i="8"/>
  <c r="G362" i="8"/>
  <c r="O361" i="8"/>
  <c r="K361" i="8"/>
  <c r="G361" i="8"/>
  <c r="O355" i="8"/>
  <c r="K355" i="8"/>
  <c r="G355" i="8"/>
  <c r="O354" i="8"/>
  <c r="K354" i="8"/>
  <c r="G354" i="8"/>
  <c r="O353" i="8"/>
  <c r="K353" i="8"/>
  <c r="G353" i="8"/>
  <c r="O352" i="8"/>
  <c r="K352" i="8"/>
  <c r="G352" i="8"/>
  <c r="O351" i="8"/>
  <c r="K351" i="8"/>
  <c r="G351" i="8"/>
  <c r="O350" i="8"/>
  <c r="K350" i="8"/>
  <c r="G350" i="8"/>
  <c r="O349" i="8"/>
  <c r="K349" i="8"/>
  <c r="G349" i="8"/>
  <c r="O343" i="8"/>
  <c r="K343" i="8"/>
  <c r="G343" i="8"/>
  <c r="O342" i="8"/>
  <c r="K342" i="8"/>
  <c r="G342" i="8"/>
  <c r="O341" i="8"/>
  <c r="K341" i="8"/>
  <c r="G341" i="8"/>
  <c r="O340" i="8"/>
  <c r="K340" i="8"/>
  <c r="G340" i="8"/>
  <c r="O334" i="8"/>
  <c r="K334" i="8"/>
  <c r="G334" i="8"/>
  <c r="O333" i="8"/>
  <c r="K333" i="8"/>
  <c r="G333" i="8"/>
  <c r="O332" i="8"/>
  <c r="K332" i="8"/>
  <c r="G332" i="8"/>
  <c r="O331" i="8"/>
  <c r="K331" i="8"/>
  <c r="G331" i="8"/>
  <c r="O326" i="8"/>
  <c r="K326" i="8"/>
  <c r="G326" i="8"/>
  <c r="O322" i="8"/>
  <c r="K322" i="8"/>
  <c r="G322" i="8"/>
  <c r="O321" i="8"/>
  <c r="K321" i="8"/>
  <c r="G321" i="8"/>
  <c r="O320" i="8"/>
  <c r="K320" i="8"/>
  <c r="G320" i="8"/>
  <c r="O319" i="8"/>
  <c r="K319" i="8"/>
  <c r="G319" i="8"/>
  <c r="O318" i="8"/>
  <c r="K318" i="8"/>
  <c r="G318" i="8"/>
  <c r="O317" i="8"/>
  <c r="K317" i="8"/>
  <c r="G317" i="8"/>
  <c r="O316" i="8"/>
  <c r="K316" i="8"/>
  <c r="G316" i="8"/>
  <c r="O315" i="8"/>
  <c r="K315" i="8"/>
  <c r="G315" i="8"/>
  <c r="O314" i="8"/>
  <c r="K314" i="8"/>
  <c r="G314" i="8"/>
  <c r="O313" i="8"/>
  <c r="K313" i="8"/>
  <c r="G313" i="8"/>
  <c r="O312" i="8"/>
  <c r="K312" i="8"/>
  <c r="G312" i="8"/>
  <c r="O311" i="8"/>
  <c r="K311" i="8"/>
  <c r="G311" i="8"/>
  <c r="G306" i="8"/>
  <c r="O302" i="8"/>
  <c r="K302" i="8"/>
  <c r="G302" i="8"/>
  <c r="O301" i="8"/>
  <c r="K301" i="8"/>
  <c r="G301" i="8"/>
  <c r="O300" i="8"/>
  <c r="K300" i="8"/>
  <c r="G300" i="8"/>
  <c r="O299" i="8"/>
  <c r="K299" i="8"/>
  <c r="G299" i="8"/>
  <c r="O298" i="8"/>
  <c r="K298" i="8"/>
  <c r="G298" i="8"/>
  <c r="O297" i="8"/>
  <c r="K297" i="8"/>
  <c r="G297" i="8"/>
  <c r="O296" i="8"/>
  <c r="K296" i="8"/>
  <c r="G296" i="8"/>
  <c r="O295" i="8"/>
  <c r="K295" i="8"/>
  <c r="G295" i="8"/>
  <c r="O294" i="8"/>
  <c r="K294" i="8"/>
  <c r="G294" i="8"/>
  <c r="O293" i="8"/>
  <c r="K293" i="8"/>
  <c r="G293" i="8"/>
  <c r="O292" i="8"/>
  <c r="K292" i="8"/>
  <c r="G292" i="8"/>
  <c r="O291" i="8"/>
  <c r="K291" i="8"/>
  <c r="G291" i="8"/>
  <c r="O282" i="8"/>
  <c r="K282" i="8"/>
  <c r="G282" i="8"/>
  <c r="O281" i="8"/>
  <c r="K281" i="8"/>
  <c r="G281" i="8"/>
  <c r="O280" i="8"/>
  <c r="K280" i="8"/>
  <c r="G280" i="8"/>
  <c r="O279" i="8"/>
  <c r="K279" i="8"/>
  <c r="G279" i="8"/>
  <c r="O278" i="8"/>
  <c r="K278" i="8"/>
  <c r="G278" i="8"/>
  <c r="O277" i="8"/>
  <c r="K277" i="8"/>
  <c r="G277" i="8"/>
  <c r="O276" i="8"/>
  <c r="K276" i="8"/>
  <c r="G276" i="8"/>
  <c r="O275" i="8"/>
  <c r="K275" i="8"/>
  <c r="G275" i="8"/>
  <c r="O274" i="8"/>
  <c r="K274" i="8"/>
  <c r="G274" i="8"/>
  <c r="O273" i="8"/>
  <c r="K273" i="8"/>
  <c r="G273" i="8"/>
  <c r="O272" i="8"/>
  <c r="K272" i="8"/>
  <c r="G272" i="8"/>
  <c r="O271" i="8"/>
  <c r="K271" i="8"/>
  <c r="G271" i="8"/>
  <c r="O262" i="8"/>
  <c r="K262" i="8"/>
  <c r="G262" i="8"/>
  <c r="O261" i="8"/>
  <c r="K261" i="8"/>
  <c r="G261" i="8"/>
  <c r="O260" i="8"/>
  <c r="K260" i="8"/>
  <c r="G260" i="8"/>
  <c r="O259" i="8"/>
  <c r="K259" i="8"/>
  <c r="G259" i="8"/>
  <c r="O258" i="8"/>
  <c r="K258" i="8"/>
  <c r="G258" i="8"/>
  <c r="O257" i="8"/>
  <c r="K257" i="8"/>
  <c r="G257" i="8"/>
  <c r="O256" i="8"/>
  <c r="K256" i="8"/>
  <c r="G256" i="8"/>
  <c r="O255" i="8"/>
  <c r="K255" i="8"/>
  <c r="G255" i="8"/>
  <c r="O254" i="8"/>
  <c r="K254" i="8"/>
  <c r="G254" i="8"/>
  <c r="O253" i="8"/>
  <c r="K253" i="8"/>
  <c r="G253" i="8"/>
  <c r="O252" i="8"/>
  <c r="K252" i="8"/>
  <c r="G252" i="8"/>
  <c r="O243" i="8"/>
  <c r="K243" i="8"/>
  <c r="G243" i="8"/>
  <c r="O242" i="8"/>
  <c r="K242" i="8"/>
  <c r="G242" i="8"/>
  <c r="O241" i="8"/>
  <c r="K241" i="8"/>
  <c r="G241" i="8"/>
  <c r="O240" i="8"/>
  <c r="K240" i="8"/>
  <c r="G240" i="8"/>
  <c r="O239" i="8"/>
  <c r="K239" i="8"/>
  <c r="G239" i="8"/>
  <c r="O238" i="8"/>
  <c r="K238" i="8"/>
  <c r="G238" i="8"/>
  <c r="O237" i="8"/>
  <c r="K237" i="8"/>
  <c r="G237" i="8"/>
  <c r="O236" i="8"/>
  <c r="K236" i="8"/>
  <c r="G236" i="8"/>
  <c r="O235" i="8"/>
  <c r="K235" i="8"/>
  <c r="G235" i="8"/>
  <c r="O234" i="8"/>
  <c r="K234" i="8"/>
  <c r="G234" i="8"/>
  <c r="O233" i="8"/>
  <c r="K233" i="8"/>
  <c r="G233" i="8"/>
  <c r="O232" i="8"/>
  <c r="K232" i="8"/>
  <c r="G232" i="8"/>
  <c r="O226" i="8"/>
  <c r="K226" i="8"/>
  <c r="G226" i="8"/>
  <c r="O225" i="8"/>
  <c r="K225" i="8"/>
  <c r="G225" i="8"/>
  <c r="O224" i="8"/>
  <c r="K224" i="8"/>
  <c r="G224" i="8"/>
  <c r="O223" i="8"/>
  <c r="K223" i="8"/>
  <c r="G223" i="8"/>
  <c r="O217" i="8"/>
  <c r="K217" i="8"/>
  <c r="G217" i="8"/>
  <c r="O216" i="8"/>
  <c r="K216" i="8"/>
  <c r="G216" i="8"/>
  <c r="O215" i="8"/>
  <c r="K215" i="8"/>
  <c r="G215" i="8"/>
  <c r="O214" i="8"/>
  <c r="K214" i="8"/>
  <c r="G214" i="8"/>
  <c r="O213" i="8"/>
  <c r="K213" i="8"/>
  <c r="G213" i="8"/>
  <c r="O212" i="8"/>
  <c r="K212" i="8"/>
  <c r="G212" i="8"/>
  <c r="O203" i="8"/>
  <c r="K203" i="8"/>
  <c r="G203" i="8"/>
  <c r="O202" i="8"/>
  <c r="K202" i="8"/>
  <c r="G202" i="8"/>
  <c r="O201" i="8"/>
  <c r="K201" i="8"/>
  <c r="G201" i="8"/>
  <c r="O200" i="8"/>
  <c r="K200" i="8"/>
  <c r="G200" i="8"/>
  <c r="O199" i="8"/>
  <c r="K199" i="8"/>
  <c r="G199" i="8"/>
  <c r="O198" i="8"/>
  <c r="K198" i="8"/>
  <c r="G198" i="8"/>
  <c r="O197" i="8"/>
  <c r="K197" i="8"/>
  <c r="G197" i="8"/>
  <c r="O196" i="8"/>
  <c r="K196" i="8"/>
  <c r="G196" i="8"/>
  <c r="O195" i="8"/>
  <c r="K195" i="8"/>
  <c r="G195" i="8"/>
  <c r="O194" i="8"/>
  <c r="K194" i="8"/>
  <c r="G194" i="8"/>
  <c r="O193" i="8"/>
  <c r="K193" i="8"/>
  <c r="G193" i="8"/>
  <c r="O192" i="8"/>
  <c r="K192" i="8"/>
  <c r="G192" i="8"/>
  <c r="O183" i="8"/>
  <c r="K183" i="8"/>
  <c r="G183" i="8"/>
  <c r="O182" i="8"/>
  <c r="K182" i="8"/>
  <c r="G182" i="8"/>
  <c r="O181" i="8"/>
  <c r="K181" i="8"/>
  <c r="G181" i="8"/>
  <c r="O180" i="8"/>
  <c r="K180" i="8"/>
  <c r="G180" i="8"/>
  <c r="O179" i="8"/>
  <c r="K179" i="8"/>
  <c r="G179" i="8"/>
  <c r="O178" i="8"/>
  <c r="K178" i="8"/>
  <c r="G178" i="8"/>
  <c r="O177" i="8"/>
  <c r="K177" i="8"/>
  <c r="G177" i="8"/>
  <c r="O176" i="8"/>
  <c r="K176" i="8"/>
  <c r="G176" i="8"/>
  <c r="O175" i="8"/>
  <c r="K175" i="8"/>
  <c r="G175" i="8"/>
  <c r="O174" i="8"/>
  <c r="K174" i="8"/>
  <c r="G174" i="8"/>
  <c r="O173" i="8"/>
  <c r="K173" i="8"/>
  <c r="G173" i="8"/>
  <c r="O172" i="8"/>
  <c r="K172" i="8"/>
  <c r="G172" i="8"/>
  <c r="O171" i="8"/>
  <c r="K171" i="8"/>
  <c r="G171" i="8"/>
  <c r="O170" i="8"/>
  <c r="K170" i="8"/>
  <c r="G170" i="8"/>
  <c r="O161" i="8"/>
  <c r="K161" i="8"/>
  <c r="G161" i="8"/>
  <c r="O160" i="8"/>
  <c r="K160" i="8"/>
  <c r="G160" i="8"/>
  <c r="O159" i="8"/>
  <c r="K159" i="8"/>
  <c r="G159" i="8"/>
  <c r="O158" i="8"/>
  <c r="K158" i="8"/>
  <c r="G158" i="8"/>
  <c r="O157" i="8"/>
  <c r="K157" i="8"/>
  <c r="G157" i="8"/>
  <c r="O156" i="8"/>
  <c r="K156" i="8"/>
  <c r="G156" i="8"/>
  <c r="O155" i="8"/>
  <c r="K155" i="8"/>
  <c r="G155" i="8"/>
  <c r="O154" i="8"/>
  <c r="K154" i="8"/>
  <c r="G154" i="8"/>
  <c r="O153" i="8"/>
  <c r="K153" i="8"/>
  <c r="G153" i="8"/>
  <c r="O152" i="8"/>
  <c r="K152" i="8"/>
  <c r="G152" i="8"/>
  <c r="O151" i="8"/>
  <c r="K151" i="8"/>
  <c r="G151" i="8"/>
  <c r="O146" i="8"/>
  <c r="K146" i="8"/>
  <c r="G146" i="8"/>
  <c r="O142" i="8"/>
  <c r="K142" i="8"/>
  <c r="G142" i="8"/>
  <c r="O141" i="8"/>
  <c r="K141" i="8"/>
  <c r="G141" i="8"/>
  <c r="O140" i="8"/>
  <c r="K140" i="8"/>
  <c r="G140" i="8"/>
  <c r="O139" i="8"/>
  <c r="K139" i="8"/>
  <c r="G139" i="8"/>
  <c r="O138" i="8"/>
  <c r="K138" i="8"/>
  <c r="G138" i="8"/>
  <c r="O137" i="8"/>
  <c r="K137" i="8"/>
  <c r="G137" i="8"/>
  <c r="O136" i="8"/>
  <c r="K136" i="8"/>
  <c r="G136" i="8"/>
  <c r="O135" i="8"/>
  <c r="K135" i="8"/>
  <c r="G135" i="8"/>
  <c r="O134" i="8"/>
  <c r="K134" i="8"/>
  <c r="G134" i="8"/>
  <c r="O128" i="8"/>
  <c r="K128" i="8"/>
  <c r="G128" i="8"/>
  <c r="O127" i="8"/>
  <c r="K127" i="8"/>
  <c r="G127" i="8"/>
  <c r="O126" i="8"/>
  <c r="K126" i="8"/>
  <c r="G126" i="8"/>
  <c r="O125" i="8"/>
  <c r="K125" i="8"/>
  <c r="G125" i="8"/>
  <c r="O124" i="8"/>
  <c r="K124" i="8"/>
  <c r="G124" i="8"/>
  <c r="O115" i="8"/>
  <c r="K115" i="8"/>
  <c r="G115" i="8"/>
  <c r="O114" i="8"/>
  <c r="K114" i="8"/>
  <c r="G114" i="8"/>
  <c r="O113" i="8"/>
  <c r="K113" i="8"/>
  <c r="G113" i="8"/>
  <c r="O112" i="8"/>
  <c r="K112" i="8"/>
  <c r="G112" i="8"/>
  <c r="O111" i="8"/>
  <c r="K111" i="8"/>
  <c r="G111" i="8"/>
  <c r="O110" i="8"/>
  <c r="K110" i="8"/>
  <c r="G110" i="8"/>
  <c r="O109" i="8"/>
  <c r="K109" i="8"/>
  <c r="G109" i="8"/>
  <c r="O108" i="8"/>
  <c r="K108" i="8"/>
  <c r="G108" i="8"/>
  <c r="O107" i="8"/>
  <c r="K107" i="8"/>
  <c r="G107" i="8"/>
  <c r="O106" i="8"/>
  <c r="K106" i="8"/>
  <c r="G106" i="8"/>
  <c r="O105" i="8"/>
  <c r="K105" i="8"/>
  <c r="G105" i="8"/>
  <c r="O104" i="8"/>
  <c r="K104" i="8"/>
  <c r="G104" i="8"/>
  <c r="O98" i="8"/>
  <c r="K98" i="8"/>
  <c r="G98" i="8"/>
  <c r="O97" i="8"/>
  <c r="K97" i="8"/>
  <c r="G97" i="8"/>
  <c r="O96" i="8"/>
  <c r="K96" i="8"/>
  <c r="G96" i="8"/>
  <c r="O95" i="8"/>
  <c r="K95" i="8"/>
  <c r="G95" i="8"/>
  <c r="O94" i="8"/>
  <c r="K94" i="8"/>
  <c r="G94" i="8"/>
  <c r="O89" i="8"/>
  <c r="K89" i="8"/>
  <c r="G89" i="8"/>
  <c r="O88" i="8"/>
  <c r="K88" i="8"/>
  <c r="G88" i="8"/>
  <c r="O87" i="8"/>
  <c r="K87" i="8"/>
  <c r="G87" i="8"/>
  <c r="O86" i="8"/>
  <c r="K86" i="8"/>
  <c r="G86" i="8"/>
  <c r="O85" i="8"/>
  <c r="K85" i="8"/>
  <c r="G85" i="8"/>
  <c r="O84" i="8"/>
  <c r="K84" i="8"/>
  <c r="G84" i="8"/>
  <c r="O83" i="8"/>
  <c r="K83" i="8"/>
  <c r="G83" i="8"/>
  <c r="O78" i="8"/>
  <c r="K78" i="8"/>
  <c r="G78" i="8"/>
  <c r="O77" i="8"/>
  <c r="K77" i="8"/>
  <c r="G77" i="8"/>
  <c r="O76" i="8"/>
  <c r="K76" i="8"/>
  <c r="G76" i="8"/>
  <c r="O75" i="8"/>
  <c r="K75" i="8"/>
  <c r="G75" i="8"/>
  <c r="O74" i="8"/>
  <c r="K74" i="8"/>
  <c r="G74" i="8"/>
  <c r="O73" i="8"/>
  <c r="K73" i="8"/>
  <c r="G73" i="8"/>
  <c r="O72" i="8"/>
  <c r="K72" i="8"/>
  <c r="G72" i="8"/>
  <c r="O71" i="8"/>
  <c r="K71" i="8"/>
  <c r="G71" i="8"/>
  <c r="O70" i="8"/>
  <c r="K70" i="8"/>
  <c r="G70" i="8"/>
  <c r="O69" i="8"/>
  <c r="K69" i="8"/>
  <c r="G69" i="8"/>
  <c r="O68" i="8"/>
  <c r="K68" i="8"/>
  <c r="G68" i="8"/>
  <c r="O67" i="8"/>
  <c r="K67" i="8"/>
  <c r="G67" i="8"/>
  <c r="O66" i="8"/>
  <c r="K66" i="8"/>
  <c r="G66" i="8"/>
  <c r="O65" i="8"/>
  <c r="K65" i="8"/>
  <c r="G65" i="8"/>
  <c r="O64" i="8"/>
  <c r="K64" i="8"/>
  <c r="G64" i="8"/>
  <c r="O55" i="8"/>
  <c r="K55" i="8"/>
  <c r="G55" i="8"/>
  <c r="O54" i="8"/>
  <c r="K54" i="8"/>
  <c r="G54" i="8"/>
  <c r="O53" i="8"/>
  <c r="K53" i="8"/>
  <c r="G53" i="8"/>
  <c r="O52" i="8"/>
  <c r="K52" i="8"/>
  <c r="G52" i="8"/>
  <c r="O51" i="8"/>
  <c r="K51" i="8"/>
  <c r="G51" i="8"/>
  <c r="O50" i="8"/>
  <c r="K50" i="8"/>
  <c r="G50" i="8"/>
  <c r="O49" i="8"/>
  <c r="K49" i="8"/>
  <c r="G49" i="8"/>
  <c r="O48" i="8"/>
  <c r="K48" i="8"/>
  <c r="G48" i="8"/>
  <c r="O47" i="8"/>
  <c r="K47" i="8"/>
  <c r="G47" i="8"/>
  <c r="O38" i="8"/>
  <c r="K38" i="8"/>
  <c r="G38" i="8"/>
  <c r="O37" i="8"/>
  <c r="K37" i="8"/>
  <c r="G37" i="8"/>
  <c r="O36" i="8"/>
  <c r="K36" i="8"/>
  <c r="G36" i="8"/>
  <c r="O35" i="8"/>
  <c r="K35" i="8"/>
  <c r="G35" i="8"/>
  <c r="O34" i="8"/>
  <c r="K34" i="8"/>
  <c r="G34" i="8"/>
  <c r="O33" i="8"/>
  <c r="K33" i="8"/>
  <c r="G33" i="8"/>
  <c r="O32" i="8"/>
  <c r="K32" i="8"/>
  <c r="G32" i="8"/>
  <c r="O31" i="8"/>
  <c r="K31" i="8"/>
  <c r="G31" i="8"/>
  <c r="O30" i="8"/>
  <c r="K30" i="8"/>
  <c r="G30" i="8"/>
  <c r="O29" i="8"/>
  <c r="K29" i="8"/>
  <c r="G29" i="8"/>
  <c r="O28" i="8"/>
  <c r="K28" i="8"/>
  <c r="G28" i="8"/>
  <c r="O27" i="8"/>
  <c r="K27" i="8"/>
  <c r="G27" i="8"/>
  <c r="O18" i="8"/>
  <c r="K18" i="8"/>
  <c r="G18" i="8"/>
  <c r="O17" i="8"/>
  <c r="K17" i="8"/>
  <c r="G17" i="8"/>
  <c r="O16" i="8"/>
  <c r="K16" i="8"/>
  <c r="G16" i="8"/>
  <c r="O15" i="8"/>
  <c r="K15" i="8"/>
  <c r="G15" i="8"/>
  <c r="O14" i="8"/>
  <c r="K14" i="8"/>
  <c r="G14" i="8"/>
  <c r="O13" i="8"/>
  <c r="K13" i="8"/>
  <c r="G13" i="8"/>
  <c r="O12" i="8"/>
  <c r="K12" i="8"/>
  <c r="G12" i="8"/>
  <c r="O11" i="8"/>
  <c r="K11" i="8"/>
  <c r="G11" i="8"/>
  <c r="O10" i="8"/>
  <c r="K10" i="8"/>
  <c r="G10" i="8"/>
  <c r="O9" i="8"/>
  <c r="K9" i="8"/>
  <c r="G9" i="8"/>
  <c r="O8" i="8"/>
  <c r="K8" i="8"/>
  <c r="G8" i="8"/>
  <c r="O7" i="8"/>
  <c r="K7" i="8"/>
  <c r="G7" i="8"/>
  <c r="M2" i="8"/>
  <c r="I2" i="8"/>
  <c r="E2" i="8"/>
  <c r="A501" i="8"/>
  <c r="O501" i="8" s="1"/>
  <c r="A326" i="8"/>
  <c r="AM326" i="8" s="1"/>
  <c r="A306" i="8"/>
  <c r="S306" i="8" s="1"/>
  <c r="A286" i="8"/>
  <c r="AE286" i="8" s="1"/>
  <c r="A266" i="8"/>
  <c r="AQ266" i="8" s="1"/>
  <c r="A247" i="8"/>
  <c r="AQ247" i="8" s="1"/>
  <c r="A207" i="8"/>
  <c r="S207" i="8" s="1"/>
  <c r="A187" i="8"/>
  <c r="AA187" i="8" s="1"/>
  <c r="A165" i="8"/>
  <c r="K165" i="8" s="1"/>
  <c r="A146" i="8"/>
  <c r="BG146" i="8" s="1"/>
  <c r="A119" i="8"/>
  <c r="O119" i="8" s="1"/>
  <c r="A59" i="8"/>
  <c r="O59" i="8" s="1"/>
  <c r="A42" i="8"/>
  <c r="AQ42" i="8" s="1"/>
  <c r="A22" i="8"/>
  <c r="BC22" i="8" s="1"/>
  <c r="A501" i="70"/>
  <c r="A326" i="70"/>
  <c r="A306" i="70"/>
  <c r="A286" i="70"/>
  <c r="A266" i="70"/>
  <c r="A247" i="70"/>
  <c r="A207" i="70"/>
  <c r="A187" i="70"/>
  <c r="A165" i="70"/>
  <c r="A146" i="70"/>
  <c r="A119" i="70"/>
  <c r="A59" i="70"/>
  <c r="A42" i="70"/>
  <c r="A22" i="70"/>
  <c r="A501" i="34"/>
  <c r="A326" i="34"/>
  <c r="A306" i="34"/>
  <c r="A286" i="34"/>
  <c r="A266" i="34"/>
  <c r="A247" i="34"/>
  <c r="A207" i="34"/>
  <c r="A187" i="34"/>
  <c r="A165" i="34"/>
  <c r="A146" i="34"/>
  <c r="A119" i="34"/>
  <c r="A59" i="34"/>
  <c r="A42" i="34"/>
  <c r="A22" i="34"/>
  <c r="A501" i="68"/>
  <c r="A326" i="68"/>
  <c r="A306" i="68"/>
  <c r="A286" i="68"/>
  <c r="A266" i="68"/>
  <c r="A247" i="68"/>
  <c r="A207" i="68"/>
  <c r="A187" i="68"/>
  <c r="A165" i="68"/>
  <c r="A146" i="68"/>
  <c r="A119" i="68"/>
  <c r="A59" i="68"/>
  <c r="A42" i="68"/>
  <c r="A22" i="68"/>
  <c r="AM286" i="8" l="1"/>
  <c r="S247" i="8"/>
  <c r="AQ286" i="8"/>
  <c r="W247" i="8"/>
  <c r="AU286" i="8"/>
  <c r="AY286" i="8"/>
  <c r="BC266" i="8"/>
  <c r="AY266" i="8"/>
  <c r="AA42" i="8"/>
  <c r="K42" i="8"/>
  <c r="BC59" i="8"/>
  <c r="BG119" i="8"/>
  <c r="AU146" i="8"/>
  <c r="O42" i="8"/>
  <c r="BG59" i="8"/>
  <c r="AY146" i="8"/>
  <c r="AI59" i="8"/>
  <c r="AM146" i="8"/>
  <c r="BG22" i="8"/>
  <c r="W146" i="8"/>
  <c r="AY119" i="8"/>
  <c r="G22" i="8"/>
  <c r="S501" i="8"/>
  <c r="AY42" i="8"/>
  <c r="W119" i="8"/>
  <c r="AA22" i="8"/>
  <c r="AA59" i="8"/>
  <c r="W501" i="8"/>
  <c r="BG42" i="8"/>
  <c r="W59" i="8"/>
  <c r="AI119" i="8"/>
  <c r="AM119" i="8"/>
  <c r="G42" i="8"/>
  <c r="BC119" i="8"/>
  <c r="BC146" i="8"/>
  <c r="G119" i="8"/>
  <c r="S326" i="8"/>
  <c r="AA119" i="8"/>
  <c r="AE119" i="8"/>
  <c r="S146" i="8"/>
  <c r="AE59" i="8"/>
  <c r="AQ119" i="8"/>
  <c r="AE146" i="8"/>
  <c r="W326" i="8"/>
  <c r="AU42" i="8"/>
  <c r="BC42" i="8"/>
  <c r="S59" i="8"/>
  <c r="AM59" i="8"/>
  <c r="AI146" i="8"/>
  <c r="BG266" i="8"/>
  <c r="AQ59" i="8"/>
  <c r="S42" i="8"/>
  <c r="W306" i="8"/>
  <c r="AA326" i="8"/>
  <c r="AA501" i="8"/>
  <c r="K22" i="8"/>
  <c r="O266" i="8"/>
  <c r="BC165" i="8"/>
  <c r="AI187" i="8"/>
  <c r="W207" i="8"/>
  <c r="AY247" i="8"/>
  <c r="BG306" i="8"/>
  <c r="AU326" i="8"/>
  <c r="AE501" i="8"/>
  <c r="O22" i="8"/>
  <c r="S22" i="8"/>
  <c r="AU59" i="8"/>
  <c r="AU119" i="8"/>
  <c r="AA146" i="8"/>
  <c r="BG165" i="8"/>
  <c r="AM187" i="8"/>
  <c r="AA207" i="8"/>
  <c r="BC247" i="8"/>
  <c r="AY326" i="8"/>
  <c r="AI501" i="8"/>
  <c r="W165" i="8"/>
  <c r="O286" i="8"/>
  <c r="G247" i="8"/>
  <c r="W22" i="8"/>
  <c r="AY59" i="8"/>
  <c r="AQ187" i="8"/>
  <c r="AE207" i="8"/>
  <c r="BG247" i="8"/>
  <c r="BC326" i="8"/>
  <c r="AM501" i="8"/>
  <c r="G266" i="8"/>
  <c r="AU187" i="8"/>
  <c r="AI207" i="8"/>
  <c r="BG326" i="8"/>
  <c r="AQ501" i="8"/>
  <c r="O247" i="8"/>
  <c r="AE22" i="8"/>
  <c r="AY187" i="8"/>
  <c r="AM207" i="8"/>
  <c r="S266" i="8"/>
  <c r="AU501" i="8"/>
  <c r="AI22" i="8"/>
  <c r="W42" i="8"/>
  <c r="AQ146" i="8"/>
  <c r="BC187" i="8"/>
  <c r="AQ207" i="8"/>
  <c r="W266" i="8"/>
  <c r="AY501" i="8"/>
  <c r="G501" i="8"/>
  <c r="AQ22" i="8"/>
  <c r="AE42" i="8"/>
  <c r="AY207" i="8"/>
  <c r="AE266" i="8"/>
  <c r="S286" i="8"/>
  <c r="BG501" i="8"/>
  <c r="S165" i="8"/>
  <c r="AA165" i="8"/>
  <c r="AA247" i="8"/>
  <c r="K187" i="8"/>
  <c r="AI165" i="8"/>
  <c r="AE247" i="8"/>
  <c r="AM165" i="8"/>
  <c r="AI247" i="8"/>
  <c r="BC286" i="8"/>
  <c r="AU165" i="8"/>
  <c r="AE187" i="8"/>
  <c r="AU247" i="8"/>
  <c r="AQ326" i="8"/>
  <c r="K501" i="8"/>
  <c r="AU22" i="8"/>
  <c r="AI42" i="8"/>
  <c r="BC207" i="8"/>
  <c r="AI266" i="8"/>
  <c r="W286" i="8"/>
  <c r="O165" i="8"/>
  <c r="G207" i="8"/>
  <c r="G187" i="8"/>
  <c r="AE165" i="8"/>
  <c r="O207" i="8"/>
  <c r="O187" i="8"/>
  <c r="S187" i="8"/>
  <c r="G286" i="8"/>
  <c r="AQ165" i="8"/>
  <c r="AM247" i="8"/>
  <c r="K247" i="8"/>
  <c r="BG187" i="8"/>
  <c r="AU207" i="8"/>
  <c r="AA266" i="8"/>
  <c r="BC501" i="8"/>
  <c r="G59" i="8"/>
  <c r="K59" i="8"/>
  <c r="K119" i="8"/>
  <c r="G165" i="8"/>
  <c r="AY22" i="8"/>
  <c r="AM42" i="8"/>
  <c r="BG207" i="8"/>
  <c r="AM266" i="8"/>
  <c r="AA286" i="8"/>
  <c r="K207" i="8"/>
  <c r="K306" i="8"/>
  <c r="W187" i="8"/>
  <c r="BG286" i="8"/>
  <c r="AU306" i="8"/>
  <c r="K286" i="8"/>
  <c r="O306" i="8"/>
  <c r="AY306" i="8"/>
  <c r="K266" i="8"/>
  <c r="AY165" i="8"/>
  <c r="BC306" i="8"/>
  <c r="AM22" i="8"/>
  <c r="C552" i="68" l="1"/>
  <c r="B552" i="68"/>
  <c r="C551" i="68"/>
  <c r="B551" i="68"/>
  <c r="C550" i="68"/>
  <c r="B550" i="68"/>
  <c r="AQ550" i="68" s="1"/>
  <c r="C549" i="68"/>
  <c r="B549" i="68"/>
  <c r="C548" i="68"/>
  <c r="B548" i="68"/>
  <c r="AI548" i="68" s="1"/>
  <c r="C547" i="68"/>
  <c r="B547" i="68"/>
  <c r="AA547" i="68" s="1"/>
  <c r="C546" i="68"/>
  <c r="B546" i="68"/>
  <c r="C541" i="68"/>
  <c r="B541" i="68"/>
  <c r="AU541" i="68" s="1"/>
  <c r="C540" i="68"/>
  <c r="B540" i="68"/>
  <c r="AI540" i="68" s="1"/>
  <c r="C539" i="68"/>
  <c r="B539" i="68"/>
  <c r="C538" i="68"/>
  <c r="B538" i="68"/>
  <c r="AA538" i="68" s="1"/>
  <c r="C537" i="68"/>
  <c r="B537" i="68"/>
  <c r="AE537" i="68" s="1"/>
  <c r="C536" i="68"/>
  <c r="B536" i="68"/>
  <c r="AU536" i="68" s="1"/>
  <c r="C535" i="68"/>
  <c r="B535" i="68"/>
  <c r="AI535" i="68" s="1"/>
  <c r="C534" i="68"/>
  <c r="B534" i="68"/>
  <c r="C533" i="68"/>
  <c r="B533" i="68"/>
  <c r="C532" i="68"/>
  <c r="B532" i="68"/>
  <c r="AQ532" i="68" s="1"/>
  <c r="C531" i="68"/>
  <c r="B531" i="68"/>
  <c r="AM531" i="68" s="1"/>
  <c r="C530" i="68"/>
  <c r="B530" i="68"/>
  <c r="AI530" i="68" s="1"/>
  <c r="C529" i="68"/>
  <c r="B529" i="68"/>
  <c r="AI529" i="68" s="1"/>
  <c r="C528" i="68"/>
  <c r="B528" i="68"/>
  <c r="AI528" i="68" s="1"/>
  <c r="C523" i="68"/>
  <c r="B523" i="68"/>
  <c r="AE523" i="68" s="1"/>
  <c r="C522" i="68"/>
  <c r="B522" i="68"/>
  <c r="AA522" i="68" s="1"/>
  <c r="C521" i="68"/>
  <c r="B521" i="68"/>
  <c r="C520" i="68"/>
  <c r="B520" i="68"/>
  <c r="AM520" i="68" s="1"/>
  <c r="C519" i="68"/>
  <c r="B519" i="68"/>
  <c r="C518" i="68"/>
  <c r="B518" i="68"/>
  <c r="AE518" i="68" s="1"/>
  <c r="C517" i="68"/>
  <c r="B517" i="68"/>
  <c r="C516" i="68"/>
  <c r="B516" i="68"/>
  <c r="AI516" i="68" s="1"/>
  <c r="C515" i="68"/>
  <c r="B515" i="68"/>
  <c r="AE515" i="68" s="1"/>
  <c r="C510" i="68"/>
  <c r="B510" i="68"/>
  <c r="C509" i="68"/>
  <c r="B509" i="68"/>
  <c r="C508" i="68"/>
  <c r="B508" i="68"/>
  <c r="C507" i="68"/>
  <c r="B507" i="68"/>
  <c r="C506" i="68"/>
  <c r="B506" i="68"/>
  <c r="AU506" i="68" s="1"/>
  <c r="B501" i="68"/>
  <c r="C497" i="68"/>
  <c r="B497" i="68"/>
  <c r="AQ497" i="68" s="1"/>
  <c r="C496" i="68"/>
  <c r="B496" i="68"/>
  <c r="W496" i="68" s="1"/>
  <c r="C495" i="68"/>
  <c r="B495" i="68"/>
  <c r="AE495" i="68" s="1"/>
  <c r="C494" i="68"/>
  <c r="B494" i="68"/>
  <c r="S494" i="68" s="1"/>
  <c r="C493" i="68"/>
  <c r="B493" i="68"/>
  <c r="AU493" i="68" s="1"/>
  <c r="C492" i="68"/>
  <c r="B492" i="68"/>
  <c r="AQ492" i="68" s="1"/>
  <c r="C491" i="68"/>
  <c r="B491" i="68"/>
  <c r="AQ491" i="68" s="1"/>
  <c r="C490" i="68"/>
  <c r="B490" i="68"/>
  <c r="C489" i="68"/>
  <c r="B489" i="68"/>
  <c r="C488" i="68"/>
  <c r="B488" i="68"/>
  <c r="AI488" i="68" s="1"/>
  <c r="C487" i="68"/>
  <c r="B487" i="68"/>
  <c r="AM487" i="68" s="1"/>
  <c r="C486" i="68"/>
  <c r="B486" i="68"/>
  <c r="AQ486" i="68" s="1"/>
  <c r="C485" i="68"/>
  <c r="B485" i="68"/>
  <c r="AI485" i="68" s="1"/>
  <c r="C484" i="68"/>
  <c r="B484" i="68"/>
  <c r="AU484" i="68" s="1"/>
  <c r="C479" i="68"/>
  <c r="B479" i="68"/>
  <c r="AQ479" i="68" s="1"/>
  <c r="C478" i="68"/>
  <c r="B478" i="68"/>
  <c r="AQ478" i="68" s="1"/>
  <c r="C477" i="68"/>
  <c r="B477" i="68"/>
  <c r="AE477" i="68" s="1"/>
  <c r="C476" i="68"/>
  <c r="B476" i="68"/>
  <c r="C475" i="68"/>
  <c r="B475" i="68"/>
  <c r="AQ475" i="68" s="1"/>
  <c r="C474" i="68"/>
  <c r="B474" i="68"/>
  <c r="AQ474" i="68" s="1"/>
  <c r="C473" i="68"/>
  <c r="B473" i="68"/>
  <c r="C468" i="68"/>
  <c r="B468" i="68"/>
  <c r="C467" i="68"/>
  <c r="B467" i="68"/>
  <c r="AU467" i="68" s="1"/>
  <c r="C466" i="68"/>
  <c r="B466" i="68"/>
  <c r="AQ466" i="68" s="1"/>
  <c r="C465" i="68"/>
  <c r="B465" i="68"/>
  <c r="C464" i="68"/>
  <c r="B464" i="68"/>
  <c r="AQ464" i="68" s="1"/>
  <c r="C463" i="68"/>
  <c r="B463" i="68"/>
  <c r="AE463" i="68" s="1"/>
  <c r="C462" i="68"/>
  <c r="B462" i="68"/>
  <c r="AE462" i="68" s="1"/>
  <c r="C461" i="68"/>
  <c r="B461" i="68"/>
  <c r="O461" i="68" s="1"/>
  <c r="C460" i="68"/>
  <c r="B460" i="68"/>
  <c r="S460" i="68" s="1"/>
  <c r="C455" i="68"/>
  <c r="B455" i="68"/>
  <c r="C454" i="68"/>
  <c r="B454" i="68"/>
  <c r="C453" i="68"/>
  <c r="B453" i="68"/>
  <c r="W453" i="68" s="1"/>
  <c r="C452" i="68"/>
  <c r="B452" i="68"/>
  <c r="AU452" i="68" s="1"/>
  <c r="C451" i="68"/>
  <c r="B451" i="68"/>
  <c r="AE451" i="68" s="1"/>
  <c r="C450" i="68"/>
  <c r="B450" i="68"/>
  <c r="S450" i="68" s="1"/>
  <c r="C449" i="68"/>
  <c r="B449" i="68"/>
  <c r="AU449" i="68" s="1"/>
  <c r="C448" i="68"/>
  <c r="B448" i="68"/>
  <c r="AE448" i="68" s="1"/>
  <c r="C447" i="68"/>
  <c r="B447" i="68"/>
  <c r="C446" i="68"/>
  <c r="B446" i="68"/>
  <c r="C445" i="68"/>
  <c r="B445" i="68"/>
  <c r="C444" i="68"/>
  <c r="B444" i="68"/>
  <c r="AU444" i="68" s="1"/>
  <c r="C443" i="68"/>
  <c r="B443" i="68"/>
  <c r="AU443" i="68" s="1"/>
  <c r="C442" i="68"/>
  <c r="B442" i="68"/>
  <c r="W442" i="68" s="1"/>
  <c r="C441" i="68"/>
  <c r="B441" i="68"/>
  <c r="C436" i="68"/>
  <c r="B436" i="68"/>
  <c r="C435" i="68"/>
  <c r="B435" i="68"/>
  <c r="AM435" i="68" s="1"/>
  <c r="C434" i="68"/>
  <c r="B434" i="68"/>
  <c r="AQ434" i="68" s="1"/>
  <c r="C433" i="68"/>
  <c r="B433" i="68"/>
  <c r="C432" i="68"/>
  <c r="B432" i="68"/>
  <c r="AI432" i="68" s="1"/>
  <c r="C431" i="68"/>
  <c r="B431" i="68"/>
  <c r="O431" i="68" s="1"/>
  <c r="C426" i="68"/>
  <c r="B426" i="68"/>
  <c r="AE426" i="68" s="1"/>
  <c r="C425" i="68"/>
  <c r="B425" i="68"/>
  <c r="C424" i="68"/>
  <c r="B424" i="68"/>
  <c r="AU424" i="68" s="1"/>
  <c r="C423" i="68"/>
  <c r="B423" i="68"/>
  <c r="AU423" i="68" s="1"/>
  <c r="C418" i="68"/>
  <c r="B418" i="68"/>
  <c r="AU418" i="68" s="1"/>
  <c r="C417" i="68"/>
  <c r="B417" i="68"/>
  <c r="AI417" i="68" s="1"/>
  <c r="C416" i="68"/>
  <c r="B416" i="68"/>
  <c r="C415" i="68"/>
  <c r="B415" i="68"/>
  <c r="C410" i="68"/>
  <c r="B410" i="68"/>
  <c r="AU410" i="68" s="1"/>
  <c r="C409" i="68"/>
  <c r="B409" i="68"/>
  <c r="AQ409" i="68" s="1"/>
  <c r="C408" i="68"/>
  <c r="B408" i="68"/>
  <c r="AI408" i="68" s="1"/>
  <c r="C407" i="68"/>
  <c r="B407" i="68"/>
  <c r="AU407" i="68" s="1"/>
  <c r="C406" i="68"/>
  <c r="B406" i="68"/>
  <c r="AU406" i="68" s="1"/>
  <c r="C405" i="68"/>
  <c r="B405" i="68"/>
  <c r="AE405" i="68" s="1"/>
  <c r="C404" i="68"/>
  <c r="B404" i="68"/>
  <c r="AI404" i="68" s="1"/>
  <c r="C403" i="68"/>
  <c r="B403" i="68"/>
  <c r="C402" i="68"/>
  <c r="B402" i="68"/>
  <c r="C401" i="68"/>
  <c r="B401" i="68"/>
  <c r="C396" i="68"/>
  <c r="B396" i="68"/>
  <c r="C395" i="68"/>
  <c r="B395" i="68"/>
  <c r="AQ395" i="68" s="1"/>
  <c r="C394" i="68"/>
  <c r="B394" i="68"/>
  <c r="AE394" i="68" s="1"/>
  <c r="C393" i="68"/>
  <c r="B393" i="68"/>
  <c r="AU393" i="68" s="1"/>
  <c r="C392" i="68"/>
  <c r="B392" i="68"/>
  <c r="AU392" i="68" s="1"/>
  <c r="C391" i="68"/>
  <c r="B391" i="68"/>
  <c r="AU391" i="68" s="1"/>
  <c r="C390" i="68"/>
  <c r="B390" i="68"/>
  <c r="AU390" i="68" s="1"/>
  <c r="C385" i="68"/>
  <c r="B385" i="68"/>
  <c r="G385" i="68" s="1"/>
  <c r="C384" i="68"/>
  <c r="B384" i="68"/>
  <c r="AM384" i="68" s="1"/>
  <c r="C383" i="68"/>
  <c r="B383" i="68"/>
  <c r="AI383" i="68" s="1"/>
  <c r="C382" i="68"/>
  <c r="B382" i="68"/>
  <c r="AI382" i="68" s="1"/>
  <c r="C377" i="68"/>
  <c r="B377" i="68"/>
  <c r="C376" i="68"/>
  <c r="B376" i="68"/>
  <c r="AQ376" i="68" s="1"/>
  <c r="C375" i="68"/>
  <c r="B375" i="68"/>
  <c r="AM375" i="68" s="1"/>
  <c r="C374" i="68"/>
  <c r="B374" i="68"/>
  <c r="AM374" i="68" s="1"/>
  <c r="C373" i="68"/>
  <c r="B373" i="68"/>
  <c r="AE373" i="68" s="1"/>
  <c r="C372" i="68"/>
  <c r="B372" i="68"/>
  <c r="C367" i="68"/>
  <c r="B367" i="68"/>
  <c r="C366" i="68"/>
  <c r="B366" i="68"/>
  <c r="C365" i="68"/>
  <c r="B365" i="68"/>
  <c r="AM365" i="68" s="1"/>
  <c r="C364" i="68"/>
  <c r="B364" i="68"/>
  <c r="AU364" i="68" s="1"/>
  <c r="C363" i="68"/>
  <c r="B363" i="68"/>
  <c r="AQ363" i="68" s="1"/>
  <c r="C362" i="68"/>
  <c r="B362" i="68"/>
  <c r="AQ362" i="68" s="1"/>
  <c r="C361" i="68"/>
  <c r="B361" i="68"/>
  <c r="AI361" i="68" s="1"/>
  <c r="C356" i="68"/>
  <c r="B356" i="68"/>
  <c r="C355" i="68"/>
  <c r="B355" i="68"/>
  <c r="G355" i="68" s="1"/>
  <c r="C354" i="68"/>
  <c r="B354" i="68"/>
  <c r="O354" i="68" s="1"/>
  <c r="C353" i="68"/>
  <c r="B353" i="68"/>
  <c r="C352" i="68"/>
  <c r="B352" i="68"/>
  <c r="C351" i="68"/>
  <c r="B351" i="68"/>
  <c r="AI351" i="68" s="1"/>
  <c r="C350" i="68"/>
  <c r="B350" i="68"/>
  <c r="G350" i="68" s="1"/>
  <c r="C349" i="68"/>
  <c r="B349" i="68"/>
  <c r="AU349" i="68" s="1"/>
  <c r="C344" i="68"/>
  <c r="B344" i="68"/>
  <c r="C343" i="68"/>
  <c r="B343" i="68"/>
  <c r="AQ343" i="68" s="1"/>
  <c r="C342" i="68"/>
  <c r="B342" i="68"/>
  <c r="AM342" i="68" s="1"/>
  <c r="C341" i="68"/>
  <c r="B341" i="68"/>
  <c r="AM341" i="68" s="1"/>
  <c r="C340" i="68"/>
  <c r="B340" i="68"/>
  <c r="AI340" i="68" s="1"/>
  <c r="C335" i="68"/>
  <c r="B335" i="68"/>
  <c r="C334" i="68"/>
  <c r="B334" i="68"/>
  <c r="C333" i="68"/>
  <c r="B333" i="68"/>
  <c r="AU333" i="68" s="1"/>
  <c r="C332" i="68"/>
  <c r="B332" i="68"/>
  <c r="AI332" i="68" s="1"/>
  <c r="C331" i="68"/>
  <c r="B331" i="68"/>
  <c r="AE331" i="68" s="1"/>
  <c r="B326" i="68"/>
  <c r="C322" i="68"/>
  <c r="B322" i="68"/>
  <c r="AU322" i="68" s="1"/>
  <c r="C321" i="68"/>
  <c r="B321" i="68"/>
  <c r="C320" i="68"/>
  <c r="B320" i="68"/>
  <c r="C319" i="68"/>
  <c r="B319" i="68"/>
  <c r="C318" i="68"/>
  <c r="B318" i="68"/>
  <c r="AU318" i="68" s="1"/>
  <c r="C317" i="68"/>
  <c r="B317" i="68"/>
  <c r="AE317" i="68" s="1"/>
  <c r="C316" i="68"/>
  <c r="B316" i="68"/>
  <c r="AE316" i="68" s="1"/>
  <c r="C315" i="68"/>
  <c r="B315" i="68"/>
  <c r="AM315" i="68" s="1"/>
  <c r="C314" i="68"/>
  <c r="B314" i="68"/>
  <c r="C313" i="68"/>
  <c r="B313" i="68"/>
  <c r="AM313" i="68" s="1"/>
  <c r="C312" i="68"/>
  <c r="B312" i="68"/>
  <c r="C311" i="68"/>
  <c r="B311" i="68"/>
  <c r="AE311" i="68" s="1"/>
  <c r="B306" i="68"/>
  <c r="C302" i="68"/>
  <c r="B302" i="68"/>
  <c r="AU302" i="68" s="1"/>
  <c r="C301" i="68"/>
  <c r="B301" i="68"/>
  <c r="AM301" i="68" s="1"/>
  <c r="C300" i="68"/>
  <c r="B300" i="68"/>
  <c r="AE300" i="68" s="1"/>
  <c r="C299" i="68"/>
  <c r="B299" i="68"/>
  <c r="C298" i="68"/>
  <c r="B298" i="68"/>
  <c r="C297" i="68"/>
  <c r="B297" i="68"/>
  <c r="AA297" i="68" s="1"/>
  <c r="C296" i="68"/>
  <c r="B296" i="68"/>
  <c r="C295" i="68"/>
  <c r="B295" i="68"/>
  <c r="C294" i="68"/>
  <c r="B294" i="68"/>
  <c r="C293" i="68"/>
  <c r="B293" i="68"/>
  <c r="AE293" i="68" s="1"/>
  <c r="C292" i="68"/>
  <c r="B292" i="68"/>
  <c r="AU292" i="68" s="1"/>
  <c r="C291" i="68"/>
  <c r="B291" i="68"/>
  <c r="AU291" i="68" s="1"/>
  <c r="B286" i="68"/>
  <c r="C282" i="68"/>
  <c r="B282" i="68"/>
  <c r="AI282" i="68" s="1"/>
  <c r="C281" i="68"/>
  <c r="B281" i="68"/>
  <c r="AE281" i="68" s="1"/>
  <c r="C280" i="68"/>
  <c r="B280" i="68"/>
  <c r="AE280" i="68" s="1"/>
  <c r="C279" i="68"/>
  <c r="B279" i="68"/>
  <c r="AQ279" i="68" s="1"/>
  <c r="C278" i="68"/>
  <c r="B278" i="68"/>
  <c r="AQ278" i="68" s="1"/>
  <c r="C277" i="68"/>
  <c r="B277" i="68"/>
  <c r="AM277" i="68" s="1"/>
  <c r="C276" i="68"/>
  <c r="B276" i="68"/>
  <c r="K276" i="68" s="1"/>
  <c r="C275" i="68"/>
  <c r="B275" i="68"/>
  <c r="AU275" i="68" s="1"/>
  <c r="C274" i="68"/>
  <c r="B274" i="68"/>
  <c r="AM274" i="68" s="1"/>
  <c r="C273" i="68"/>
  <c r="B273" i="68"/>
  <c r="G273" i="68" s="1"/>
  <c r="C272" i="68"/>
  <c r="B272" i="68"/>
  <c r="AI272" i="68" s="1"/>
  <c r="C271" i="68"/>
  <c r="B271" i="68"/>
  <c r="AU271" i="68" s="1"/>
  <c r="B266" i="68"/>
  <c r="C262" i="68"/>
  <c r="B262" i="68"/>
  <c r="AU262" i="68" s="1"/>
  <c r="C261" i="68"/>
  <c r="B261" i="68"/>
  <c r="G261" i="68" s="1"/>
  <c r="C260" i="68"/>
  <c r="B260" i="68"/>
  <c r="AU260" i="68" s="1"/>
  <c r="C259" i="68"/>
  <c r="B259" i="68"/>
  <c r="C258" i="68"/>
  <c r="B258" i="68"/>
  <c r="AQ258" i="68" s="1"/>
  <c r="C257" i="68"/>
  <c r="B257" i="68"/>
  <c r="C256" i="68"/>
  <c r="B256" i="68"/>
  <c r="AQ256" i="68" s="1"/>
  <c r="C255" i="68"/>
  <c r="B255" i="68"/>
  <c r="C254" i="68"/>
  <c r="B254" i="68"/>
  <c r="AU254" i="68" s="1"/>
  <c r="C253" i="68"/>
  <c r="B253" i="68"/>
  <c r="C252" i="68"/>
  <c r="B252" i="68"/>
  <c r="AE252" i="68" s="1"/>
  <c r="B247" i="68"/>
  <c r="C243" i="68"/>
  <c r="B243" i="68"/>
  <c r="C242" i="68"/>
  <c r="B242" i="68"/>
  <c r="C241" i="68"/>
  <c r="B241" i="68"/>
  <c r="C240" i="68"/>
  <c r="B240" i="68"/>
  <c r="AI240" i="68" s="1"/>
  <c r="C239" i="68"/>
  <c r="B239" i="68"/>
  <c r="AQ239" i="68" s="1"/>
  <c r="C238" i="68"/>
  <c r="B238" i="68"/>
  <c r="AQ238" i="68" s="1"/>
  <c r="C237" i="68"/>
  <c r="B237" i="68"/>
  <c r="AU237" i="68" s="1"/>
  <c r="C236" i="68"/>
  <c r="B236" i="68"/>
  <c r="C235" i="68"/>
  <c r="B235" i="68"/>
  <c r="AI235" i="68" s="1"/>
  <c r="C234" i="68"/>
  <c r="B234" i="68"/>
  <c r="AM234" i="68" s="1"/>
  <c r="C233" i="68"/>
  <c r="B233" i="68"/>
  <c r="C232" i="68"/>
  <c r="B232" i="68"/>
  <c r="O232" i="68" s="1"/>
  <c r="C227" i="68"/>
  <c r="B227" i="68"/>
  <c r="C226" i="68"/>
  <c r="B226" i="68"/>
  <c r="AU226" i="68" s="1"/>
  <c r="C225" i="68"/>
  <c r="B225" i="68"/>
  <c r="AM225" i="68" s="1"/>
  <c r="C224" i="68"/>
  <c r="B224" i="68"/>
  <c r="K224" i="68" s="1"/>
  <c r="C223" i="68"/>
  <c r="B223" i="68"/>
  <c r="AI223" i="68" s="1"/>
  <c r="C218" i="68"/>
  <c r="B218" i="68"/>
  <c r="C217" i="68"/>
  <c r="B217" i="68"/>
  <c r="AQ217" i="68" s="1"/>
  <c r="C216" i="68"/>
  <c r="B216" i="68"/>
  <c r="AU216" i="68" s="1"/>
  <c r="C215" i="68"/>
  <c r="B215" i="68"/>
  <c r="C214" i="68"/>
  <c r="B214" i="68"/>
  <c r="AQ214" i="68" s="1"/>
  <c r="C213" i="68"/>
  <c r="B213" i="68"/>
  <c r="AE213" i="68" s="1"/>
  <c r="C212" i="68"/>
  <c r="B212" i="68"/>
  <c r="AI212" i="68" s="1"/>
  <c r="B207" i="68"/>
  <c r="C203" i="68"/>
  <c r="B203" i="68"/>
  <c r="AE203" i="68" s="1"/>
  <c r="C202" i="68"/>
  <c r="B202" i="68"/>
  <c r="AM202" i="68" s="1"/>
  <c r="C201" i="68"/>
  <c r="B201" i="68"/>
  <c r="AQ201" i="68" s="1"/>
  <c r="C200" i="68"/>
  <c r="B200" i="68"/>
  <c r="G200" i="68" s="1"/>
  <c r="C199" i="68"/>
  <c r="B199" i="68"/>
  <c r="AE199" i="68" s="1"/>
  <c r="C198" i="68"/>
  <c r="B198" i="68"/>
  <c r="AU198" i="68" s="1"/>
  <c r="C197" i="68"/>
  <c r="B197" i="68"/>
  <c r="AI197" i="68" s="1"/>
  <c r="C196" i="68"/>
  <c r="B196" i="68"/>
  <c r="AM196" i="68" s="1"/>
  <c r="C195" i="68"/>
  <c r="B195" i="68"/>
  <c r="AA195" i="68" s="1"/>
  <c r="C194" i="68"/>
  <c r="B194" i="68"/>
  <c r="AQ194" i="68" s="1"/>
  <c r="C193" i="68"/>
  <c r="B193" i="68"/>
  <c r="C192" i="68"/>
  <c r="B192" i="68"/>
  <c r="AI192" i="68" s="1"/>
  <c r="B187" i="68"/>
  <c r="C183" i="68"/>
  <c r="B183" i="68"/>
  <c r="AI183" i="68" s="1"/>
  <c r="C182" i="68"/>
  <c r="B182" i="68"/>
  <c r="C181" i="68"/>
  <c r="B181" i="68"/>
  <c r="AM181" i="68" s="1"/>
  <c r="C180" i="68"/>
  <c r="B180" i="68"/>
  <c r="C179" i="68"/>
  <c r="B179" i="68"/>
  <c r="AA179" i="68" s="1"/>
  <c r="C178" i="68"/>
  <c r="B178" i="68"/>
  <c r="AM178" i="68" s="1"/>
  <c r="C177" i="68"/>
  <c r="B177" i="68"/>
  <c r="C176" i="68"/>
  <c r="B176" i="68"/>
  <c r="C175" i="68"/>
  <c r="B175" i="68"/>
  <c r="AE175" i="68" s="1"/>
  <c r="C174" i="68"/>
  <c r="B174" i="68"/>
  <c r="AM174" i="68" s="1"/>
  <c r="C173" i="68"/>
  <c r="B173" i="68"/>
  <c r="AQ173" i="68" s="1"/>
  <c r="C172" i="68"/>
  <c r="B172" i="68"/>
  <c r="AM172" i="68" s="1"/>
  <c r="C171" i="68"/>
  <c r="B171" i="68"/>
  <c r="AM171" i="68" s="1"/>
  <c r="C170" i="68"/>
  <c r="B170" i="68"/>
  <c r="K170" i="68" s="1"/>
  <c r="B165" i="68"/>
  <c r="C161" i="68"/>
  <c r="B161" i="68"/>
  <c r="W161" i="68" s="1"/>
  <c r="C160" i="68"/>
  <c r="B160" i="68"/>
  <c r="C159" i="68"/>
  <c r="B159" i="68"/>
  <c r="AM159" i="68" s="1"/>
  <c r="C158" i="68"/>
  <c r="B158" i="68"/>
  <c r="AU158" i="68" s="1"/>
  <c r="C157" i="68"/>
  <c r="B157" i="68"/>
  <c r="AQ157" i="68" s="1"/>
  <c r="C156" i="68"/>
  <c r="B156" i="68"/>
  <c r="AE156" i="68" s="1"/>
  <c r="C155" i="68"/>
  <c r="B155" i="68"/>
  <c r="S155" i="68" s="1"/>
  <c r="C154" i="68"/>
  <c r="B154" i="68"/>
  <c r="AM154" i="68" s="1"/>
  <c r="C153" i="68"/>
  <c r="B153" i="68"/>
  <c r="AQ153" i="68" s="1"/>
  <c r="C152" i="68"/>
  <c r="B152" i="68"/>
  <c r="C151" i="68"/>
  <c r="B151" i="68"/>
  <c r="AQ151" i="68" s="1"/>
  <c r="B146" i="68"/>
  <c r="C142" i="68"/>
  <c r="B142" i="68"/>
  <c r="AU142" i="68" s="1"/>
  <c r="C141" i="68"/>
  <c r="B141" i="68"/>
  <c r="C140" i="68"/>
  <c r="B140" i="68"/>
  <c r="AE140" i="68" s="1"/>
  <c r="C139" i="68"/>
  <c r="B139" i="68"/>
  <c r="C138" i="68"/>
  <c r="B138" i="68"/>
  <c r="C137" i="68"/>
  <c r="B137" i="68"/>
  <c r="AU137" i="68" s="1"/>
  <c r="C136" i="68"/>
  <c r="B136" i="68"/>
  <c r="AU136" i="68" s="1"/>
  <c r="C135" i="68"/>
  <c r="B135" i="68"/>
  <c r="AI135" i="68" s="1"/>
  <c r="C134" i="68"/>
  <c r="B134" i="68"/>
  <c r="G134" i="68" s="1"/>
  <c r="C129" i="68"/>
  <c r="B129" i="68"/>
  <c r="C128" i="68"/>
  <c r="B128" i="68"/>
  <c r="AU128" i="68" s="1"/>
  <c r="C127" i="68"/>
  <c r="B127" i="68"/>
  <c r="G127" i="68" s="1"/>
  <c r="C126" i="68"/>
  <c r="B126" i="68"/>
  <c r="AI126" i="68" s="1"/>
  <c r="C125" i="68"/>
  <c r="B125" i="68"/>
  <c r="C124" i="68"/>
  <c r="B124" i="68"/>
  <c r="B119" i="68"/>
  <c r="C115" i="68"/>
  <c r="B115" i="68"/>
  <c r="C114" i="68"/>
  <c r="B114" i="68"/>
  <c r="AE114" i="68" s="1"/>
  <c r="C113" i="68"/>
  <c r="B113" i="68"/>
  <c r="C112" i="68"/>
  <c r="B112" i="68"/>
  <c r="C111" i="68"/>
  <c r="B111" i="68"/>
  <c r="AQ111" i="68" s="1"/>
  <c r="C110" i="68"/>
  <c r="B110" i="68"/>
  <c r="AU110" i="68" s="1"/>
  <c r="C109" i="68"/>
  <c r="B109" i="68"/>
  <c r="C108" i="68"/>
  <c r="B108" i="68"/>
  <c r="AM108" i="68" s="1"/>
  <c r="C107" i="68"/>
  <c r="B107" i="68"/>
  <c r="AI107" i="68" s="1"/>
  <c r="C106" i="68"/>
  <c r="B106" i="68"/>
  <c r="AQ106" i="68" s="1"/>
  <c r="C105" i="68"/>
  <c r="B105" i="68"/>
  <c r="AU105" i="68" s="1"/>
  <c r="C104" i="68"/>
  <c r="B104" i="68"/>
  <c r="C99" i="68"/>
  <c r="B99" i="68"/>
  <c r="C98" i="68"/>
  <c r="B98" i="68"/>
  <c r="AU98" i="68" s="1"/>
  <c r="C97" i="68"/>
  <c r="B97" i="68"/>
  <c r="C96" i="68"/>
  <c r="B96" i="68"/>
  <c r="AQ96" i="68" s="1"/>
  <c r="C95" i="68"/>
  <c r="B95" i="68"/>
  <c r="AM95" i="68" s="1"/>
  <c r="C94" i="68"/>
  <c r="B94" i="68"/>
  <c r="AU94" i="68" s="1"/>
  <c r="C89" i="68"/>
  <c r="B89" i="68"/>
  <c r="AI89" i="68" s="1"/>
  <c r="C88" i="68"/>
  <c r="B88" i="68"/>
  <c r="C87" i="68"/>
  <c r="B87" i="68"/>
  <c r="AU87" i="68" s="1"/>
  <c r="C86" i="68"/>
  <c r="B86" i="68"/>
  <c r="AI86" i="68" s="1"/>
  <c r="C85" i="68"/>
  <c r="B85" i="68"/>
  <c r="AE85" i="68" s="1"/>
  <c r="C84" i="68"/>
  <c r="B84" i="68"/>
  <c r="C83" i="68"/>
  <c r="B83" i="68"/>
  <c r="AU83" i="68" s="1"/>
  <c r="C78" i="68"/>
  <c r="B78" i="68"/>
  <c r="C77" i="68"/>
  <c r="B77" i="68"/>
  <c r="W77" i="68" s="1"/>
  <c r="C76" i="68"/>
  <c r="B76" i="68"/>
  <c r="AQ76" i="68" s="1"/>
  <c r="C75" i="68"/>
  <c r="B75" i="68"/>
  <c r="C74" i="68"/>
  <c r="B74" i="68"/>
  <c r="C73" i="68"/>
  <c r="B73" i="68"/>
  <c r="AI73" i="68" s="1"/>
  <c r="C72" i="68"/>
  <c r="B72" i="68"/>
  <c r="AU72" i="68" s="1"/>
  <c r="C71" i="68"/>
  <c r="B71" i="68"/>
  <c r="C70" i="68"/>
  <c r="B70" i="68"/>
  <c r="C69" i="68"/>
  <c r="B69" i="68"/>
  <c r="AU69" i="68" s="1"/>
  <c r="C68" i="68"/>
  <c r="B68" i="68"/>
  <c r="AM68" i="68" s="1"/>
  <c r="C67" i="68"/>
  <c r="B67" i="68"/>
  <c r="AI67" i="68" s="1"/>
  <c r="C66" i="68"/>
  <c r="B66" i="68"/>
  <c r="AA66" i="68" s="1"/>
  <c r="C65" i="68"/>
  <c r="B65" i="68"/>
  <c r="O65" i="68" s="1"/>
  <c r="C64" i="68"/>
  <c r="B64" i="68"/>
  <c r="AE64" i="68" s="1"/>
  <c r="B59" i="68"/>
  <c r="C55" i="68"/>
  <c r="B55" i="68"/>
  <c r="AQ55" i="68" s="1"/>
  <c r="C54" i="68"/>
  <c r="B54" i="68"/>
  <c r="AA54" i="68" s="1"/>
  <c r="C53" i="68"/>
  <c r="B53" i="68"/>
  <c r="AU53" i="68" s="1"/>
  <c r="C52" i="68"/>
  <c r="B52" i="68"/>
  <c r="C51" i="68"/>
  <c r="B51" i="68"/>
  <c r="C50" i="68"/>
  <c r="B50" i="68"/>
  <c r="AE50" i="68" s="1"/>
  <c r="C49" i="68"/>
  <c r="B49" i="68"/>
  <c r="AU49" i="68" s="1"/>
  <c r="C48" i="68"/>
  <c r="B48" i="68"/>
  <c r="AM48" i="68" s="1"/>
  <c r="C47" i="68"/>
  <c r="B47" i="68"/>
  <c r="B42" i="68"/>
  <c r="C38" i="68"/>
  <c r="B38" i="68"/>
  <c r="AQ38" i="68" s="1"/>
  <c r="C37" i="68"/>
  <c r="B37" i="68"/>
  <c r="AU37" i="68" s="1"/>
  <c r="C36" i="68"/>
  <c r="B36" i="68"/>
  <c r="AU36" i="68" s="1"/>
  <c r="C35" i="68"/>
  <c r="B35" i="68"/>
  <c r="AE35" i="68" s="1"/>
  <c r="C34" i="68"/>
  <c r="B34" i="68"/>
  <c r="C33" i="68"/>
  <c r="B33" i="68"/>
  <c r="AA33" i="68" s="1"/>
  <c r="C32" i="68"/>
  <c r="B32" i="68"/>
  <c r="AA32" i="68" s="1"/>
  <c r="C31" i="68"/>
  <c r="B31" i="68"/>
  <c r="C30" i="68"/>
  <c r="B30" i="68"/>
  <c r="C29" i="68"/>
  <c r="B29" i="68"/>
  <c r="AM29" i="68" s="1"/>
  <c r="C28" i="68"/>
  <c r="B28" i="68"/>
  <c r="C27" i="68"/>
  <c r="B27" i="68"/>
  <c r="AE27" i="68" s="1"/>
  <c r="B22" i="68"/>
  <c r="C18" i="68"/>
  <c r="B18" i="68"/>
  <c r="W18" i="68" s="1"/>
  <c r="C17" i="68"/>
  <c r="B17" i="68"/>
  <c r="AQ17" i="68" s="1"/>
  <c r="C16" i="68"/>
  <c r="B16" i="68"/>
  <c r="S16" i="68" s="1"/>
  <c r="C15" i="68"/>
  <c r="B15" i="68"/>
  <c r="C14" i="68"/>
  <c r="B14" i="68"/>
  <c r="AE14" i="68" s="1"/>
  <c r="C13" i="68"/>
  <c r="B13" i="68"/>
  <c r="AM13" i="68" s="1"/>
  <c r="C12" i="68"/>
  <c r="B12" i="68"/>
  <c r="W12" i="68" s="1"/>
  <c r="C11" i="68"/>
  <c r="B11" i="68"/>
  <c r="AE11" i="68" s="1"/>
  <c r="C10" i="68"/>
  <c r="B10" i="68"/>
  <c r="O10" i="68" s="1"/>
  <c r="C9" i="68"/>
  <c r="B9" i="68"/>
  <c r="G9" i="68" s="1"/>
  <c r="C8" i="68"/>
  <c r="B8" i="68"/>
  <c r="G8" i="68" s="1"/>
  <c r="C7" i="68"/>
  <c r="B7" i="68"/>
  <c r="AE7" i="68" s="1"/>
  <c r="AA494" i="68" l="1"/>
  <c r="AA496" i="68"/>
  <c r="AQ200" i="68"/>
  <c r="AI462" i="68"/>
  <c r="AM462" i="68"/>
  <c r="O333" i="68"/>
  <c r="AM156" i="68"/>
  <c r="AM271" i="68"/>
  <c r="AM467" i="68"/>
  <c r="AE540" i="68"/>
  <c r="AQ540" i="68"/>
  <c r="AM448" i="68"/>
  <c r="AI201" i="68"/>
  <c r="AI317" i="68"/>
  <c r="AU240" i="68"/>
  <c r="AI281" i="68"/>
  <c r="AM281" i="68"/>
  <c r="AU317" i="68"/>
  <c r="K105" i="68"/>
  <c r="AM536" i="68"/>
  <c r="AU550" i="68"/>
  <c r="AI9" i="68"/>
  <c r="AA406" i="68"/>
  <c r="AE38" i="68"/>
  <c r="AU77" i="68"/>
  <c r="AE464" i="68"/>
  <c r="AM9" i="68"/>
  <c r="AU350" i="68"/>
  <c r="AM12" i="68"/>
  <c r="AE73" i="68"/>
  <c r="AQ105" i="68"/>
  <c r="AM464" i="68"/>
  <c r="K477" i="68"/>
  <c r="AM423" i="68"/>
  <c r="AQ140" i="68"/>
  <c r="AI477" i="68"/>
  <c r="AE200" i="68"/>
  <c r="AM477" i="68"/>
  <c r="AI128" i="68"/>
  <c r="K240" i="68"/>
  <c r="AI292" i="68"/>
  <c r="AE83" i="68"/>
  <c r="AI83" i="68"/>
  <c r="AM83" i="68"/>
  <c r="AM317" i="68"/>
  <c r="AI531" i="68"/>
  <c r="AI256" i="68"/>
  <c r="AM256" i="68"/>
  <c r="AQ128" i="68"/>
  <c r="G54" i="68"/>
  <c r="AQ83" i="68"/>
  <c r="AU531" i="68"/>
  <c r="AI85" i="68"/>
  <c r="AE224" i="68"/>
  <c r="AM361" i="68"/>
  <c r="AQ85" i="68"/>
  <c r="AI224" i="68"/>
  <c r="AM394" i="68"/>
  <c r="AI550" i="68"/>
  <c r="AU85" i="68"/>
  <c r="AI226" i="68"/>
  <c r="AM550" i="68"/>
  <c r="O488" i="68"/>
  <c r="AE410" i="68"/>
  <c r="O460" i="68"/>
  <c r="AI161" i="68"/>
  <c r="AU196" i="68"/>
  <c r="AI203" i="68"/>
  <c r="AQ212" i="68"/>
  <c r="AM7" i="68"/>
  <c r="AQ7" i="68"/>
  <c r="AI105" i="68"/>
  <c r="AM240" i="68"/>
  <c r="AM410" i="68"/>
  <c r="AM128" i="68"/>
  <c r="AE9" i="68"/>
  <c r="AM105" i="68"/>
  <c r="AQ240" i="68"/>
  <c r="AE418" i="68"/>
  <c r="AU7" i="68"/>
  <c r="AI64" i="68"/>
  <c r="AU156" i="68"/>
  <c r="AE214" i="68"/>
  <c r="AQ410" i="68"/>
  <c r="O127" i="68"/>
  <c r="G13" i="68"/>
  <c r="AU373" i="68"/>
  <c r="AM214" i="68"/>
  <c r="W460" i="68"/>
  <c r="AE65" i="68"/>
  <c r="AE95" i="68"/>
  <c r="AU258" i="68"/>
  <c r="AU376" i="68"/>
  <c r="AE443" i="68"/>
  <c r="AM479" i="68"/>
  <c r="W383" i="68"/>
  <c r="AI355" i="68"/>
  <c r="AU48" i="68"/>
  <c r="AM373" i="68"/>
  <c r="AI65" i="68"/>
  <c r="AQ171" i="68"/>
  <c r="AE333" i="68"/>
  <c r="AM382" i="68"/>
  <c r="AI443" i="68"/>
  <c r="AI258" i="68"/>
  <c r="O383" i="68"/>
  <c r="AQ375" i="68"/>
  <c r="AU426" i="68"/>
  <c r="W350" i="68"/>
  <c r="G363" i="68"/>
  <c r="AI13" i="68"/>
  <c r="AU171" i="68"/>
  <c r="AE232" i="68"/>
  <c r="AU382" i="68"/>
  <c r="AE487" i="68"/>
  <c r="AI106" i="68"/>
  <c r="S333" i="68"/>
  <c r="O448" i="68"/>
  <c r="K461" i="68"/>
  <c r="AI14" i="68"/>
  <c r="AE172" i="68"/>
  <c r="AM232" i="68"/>
  <c r="AQ271" i="68"/>
  <c r="AE383" i="68"/>
  <c r="AU487" i="68"/>
  <c r="AI127" i="68"/>
  <c r="AU18" i="68"/>
  <c r="AQ232" i="68"/>
  <c r="AM273" i="68"/>
  <c r="AI448" i="68"/>
  <c r="AI214" i="68"/>
  <c r="AE29" i="68"/>
  <c r="AM73" i="68"/>
  <c r="AE106" i="68"/>
  <c r="AU232" i="68"/>
  <c r="AE278" i="68"/>
  <c r="AE349" i="68"/>
  <c r="AE390" i="68"/>
  <c r="AU494" i="68"/>
  <c r="AQ407" i="68"/>
  <c r="AI49" i="68"/>
  <c r="AQ373" i="68"/>
  <c r="G76" i="68"/>
  <c r="K183" i="68"/>
  <c r="AQ64" i="68"/>
  <c r="AE496" i="68"/>
  <c r="S198" i="68"/>
  <c r="AE77" i="68"/>
  <c r="AM349" i="68"/>
  <c r="AE452" i="68"/>
  <c r="AQ48" i="68"/>
  <c r="AU155" i="68"/>
  <c r="AE157" i="68"/>
  <c r="O183" i="68"/>
  <c r="AM258" i="68"/>
  <c r="AU64" i="68"/>
  <c r="AE376" i="68"/>
  <c r="AI349" i="68"/>
  <c r="AU32" i="68"/>
  <c r="AU239" i="68"/>
  <c r="AM279" i="68"/>
  <c r="AE392" i="68"/>
  <c r="AM33" i="68"/>
  <c r="AM77" i="68"/>
  <c r="AM127" i="68"/>
  <c r="AE240" i="68"/>
  <c r="AQ349" i="68"/>
  <c r="AI392" i="68"/>
  <c r="AQ452" i="68"/>
  <c r="AQ522" i="68"/>
  <c r="AM64" i="68"/>
  <c r="AI331" i="68"/>
  <c r="AE271" i="68"/>
  <c r="AQ32" i="68"/>
  <c r="AQ110" i="68"/>
  <c r="AM390" i="68"/>
  <c r="W406" i="68"/>
  <c r="G477" i="68"/>
  <c r="AU33" i="68"/>
  <c r="AQ77" i="68"/>
  <c r="AE128" i="68"/>
  <c r="AU199" i="68"/>
  <c r="AQ392" i="68"/>
  <c r="AE460" i="68"/>
  <c r="AM65" i="68"/>
  <c r="W318" i="68"/>
  <c r="AE473" i="68"/>
  <c r="AA473" i="68"/>
  <c r="AQ473" i="68"/>
  <c r="S473" i="68"/>
  <c r="O473" i="68"/>
  <c r="AI125" i="68"/>
  <c r="AE125" i="68"/>
  <c r="O125" i="68"/>
  <c r="AM36" i="68"/>
  <c r="AM532" i="68"/>
  <c r="AI353" i="68"/>
  <c r="W353" i="68"/>
  <c r="AE353" i="68"/>
  <c r="S353" i="68"/>
  <c r="W532" i="68"/>
  <c r="AI435" i="68"/>
  <c r="O36" i="68"/>
  <c r="AM294" i="68"/>
  <c r="AE294" i="68"/>
  <c r="W520" i="68"/>
  <c r="AE520" i="68"/>
  <c r="G533" i="68"/>
  <c r="AQ533" i="68"/>
  <c r="AM533" i="68"/>
  <c r="AE533" i="68"/>
  <c r="AE547" i="68"/>
  <c r="AI547" i="68"/>
  <c r="O547" i="68"/>
  <c r="K547" i="68"/>
  <c r="AE107" i="68"/>
  <c r="O28" i="68"/>
  <c r="W28" i="68"/>
  <c r="AM28" i="68"/>
  <c r="K28" i="68"/>
  <c r="AI311" i="68"/>
  <c r="AM311" i="68"/>
  <c r="AU311" i="68"/>
  <c r="AM320" i="68"/>
  <c r="AI320" i="68"/>
  <c r="AE320" i="68"/>
  <c r="AQ441" i="68"/>
  <c r="AI441" i="68"/>
  <c r="G441" i="68"/>
  <c r="AE223" i="68"/>
  <c r="AM441" i="68"/>
  <c r="AE532" i="68"/>
  <c r="O12" i="68"/>
  <c r="AU12" i="68"/>
  <c r="AQ12" i="68"/>
  <c r="AE12" i="68"/>
  <c r="G71" i="68"/>
  <c r="O71" i="68"/>
  <c r="G294" i="68"/>
  <c r="AM490" i="68"/>
  <c r="AI490" i="68"/>
  <c r="AE490" i="68"/>
  <c r="AQ534" i="68"/>
  <c r="G534" i="68"/>
  <c r="S547" i="68"/>
  <c r="AM223" i="68"/>
  <c r="AQ477" i="68"/>
  <c r="G67" i="68"/>
  <c r="AQ52" i="68"/>
  <c r="AU52" i="68"/>
  <c r="AM242" i="68"/>
  <c r="AU242" i="68"/>
  <c r="AQ242" i="68"/>
  <c r="AI242" i="68"/>
  <c r="AE242" i="68"/>
  <c r="AU259" i="68"/>
  <c r="AQ259" i="68"/>
  <c r="AI259" i="68"/>
  <c r="AE489" i="68"/>
  <c r="AU489" i="68"/>
  <c r="AI489" i="68"/>
  <c r="AQ489" i="68"/>
  <c r="AM489" i="68"/>
  <c r="S28" i="68"/>
  <c r="AQ261" i="68"/>
  <c r="AM261" i="68"/>
  <c r="AI261" i="68"/>
  <c r="AM278" i="68"/>
  <c r="AI278" i="68"/>
  <c r="AU295" i="68"/>
  <c r="AE295" i="68"/>
  <c r="AU125" i="68"/>
  <c r="AI301" i="68"/>
  <c r="AM385" i="68"/>
  <c r="AI295" i="68"/>
  <c r="AU519" i="68"/>
  <c r="AE519" i="68"/>
  <c r="AQ519" i="68"/>
  <c r="AQ319" i="68"/>
  <c r="AI319" i="68"/>
  <c r="AU319" i="68"/>
  <c r="AM319" i="68"/>
  <c r="AE159" i="68"/>
  <c r="AU159" i="68"/>
  <c r="AQ159" i="68"/>
  <c r="AI159" i="68"/>
  <c r="AU176" i="68"/>
  <c r="AQ176" i="68"/>
  <c r="AE176" i="68"/>
  <c r="AU192" i="68"/>
  <c r="AE192" i="68"/>
  <c r="AQ192" i="68"/>
  <c r="AM192" i="68"/>
  <c r="AE201" i="68"/>
  <c r="AM201" i="68"/>
  <c r="AU201" i="68"/>
  <c r="AU252" i="68"/>
  <c r="AI252" i="68"/>
  <c r="AQ252" i="68"/>
  <c r="AM252" i="68"/>
  <c r="AU296" i="68"/>
  <c r="AM296" i="68"/>
  <c r="K296" i="68"/>
  <c r="G296" i="68"/>
  <c r="AQ465" i="68"/>
  <c r="AM465" i="68"/>
  <c r="AI27" i="68"/>
  <c r="AQ302" i="68"/>
  <c r="AI520" i="68"/>
  <c r="AU134" i="68"/>
  <c r="AI134" i="68"/>
  <c r="G522" i="68"/>
  <c r="AM27" i="68"/>
  <c r="AQ174" i="68"/>
  <c r="AM34" i="68"/>
  <c r="AE34" i="68"/>
  <c r="AU67" i="68"/>
  <c r="AQ276" i="68"/>
  <c r="AI492" i="68"/>
  <c r="AU402" i="68"/>
  <c r="AI402" i="68"/>
  <c r="AE402" i="68"/>
  <c r="AU51" i="68"/>
  <c r="AE51" i="68"/>
  <c r="AU416" i="68"/>
  <c r="G416" i="68"/>
  <c r="W473" i="68"/>
  <c r="AI68" i="68"/>
  <c r="W68" i="68"/>
  <c r="AM35" i="68"/>
  <c r="G318" i="68"/>
  <c r="K364" i="68"/>
  <c r="AU35" i="68"/>
  <c r="S69" i="68"/>
  <c r="AQ69" i="68"/>
  <c r="AI69" i="68"/>
  <c r="AE69" i="68"/>
  <c r="AQ215" i="68"/>
  <c r="AM215" i="68"/>
  <c r="AE215" i="68"/>
  <c r="S215" i="68"/>
  <c r="W235" i="68"/>
  <c r="AU235" i="68"/>
  <c r="AQ235" i="68"/>
  <c r="AM235" i="68"/>
  <c r="AE235" i="68"/>
  <c r="AU508" i="68"/>
  <c r="AQ508" i="68"/>
  <c r="AU193" i="68"/>
  <c r="AI193" i="68"/>
  <c r="O201" i="68"/>
  <c r="AI253" i="68"/>
  <c r="AU253" i="68"/>
  <c r="AQ253" i="68"/>
  <c r="AQ27" i="68"/>
  <c r="AM51" i="68"/>
  <c r="AE364" i="68"/>
  <c r="AM161" i="68"/>
  <c r="AQ161" i="68"/>
  <c r="AU161" i="68"/>
  <c r="AE161" i="68"/>
  <c r="S161" i="68"/>
  <c r="O161" i="68"/>
  <c r="AU454" i="68"/>
  <c r="AI454" i="68"/>
  <c r="AE454" i="68"/>
  <c r="AE479" i="68"/>
  <c r="AU479" i="68"/>
  <c r="AU537" i="68"/>
  <c r="AQ537" i="68"/>
  <c r="AU27" i="68"/>
  <c r="AI176" i="68"/>
  <c r="AQ311" i="68"/>
  <c r="AQ364" i="68"/>
  <c r="AI491" i="68"/>
  <c r="AI88" i="68"/>
  <c r="AU88" i="68"/>
  <c r="AQ88" i="68"/>
  <c r="AM88" i="68"/>
  <c r="AE88" i="68"/>
  <c r="AI115" i="68"/>
  <c r="AU115" i="68"/>
  <c r="AE115" i="68"/>
  <c r="AQ115" i="68"/>
  <c r="AM115" i="68"/>
  <c r="O134" i="68"/>
  <c r="AM431" i="68"/>
  <c r="AU431" i="68"/>
  <c r="AQ431" i="68"/>
  <c r="AI445" i="68"/>
  <c r="AU445" i="68"/>
  <c r="AQ445" i="68"/>
  <c r="AM445" i="68"/>
  <c r="AE445" i="68"/>
  <c r="AE467" i="68"/>
  <c r="AQ467" i="68"/>
  <c r="AI467" i="68"/>
  <c r="AE28" i="68"/>
  <c r="AE134" i="68"/>
  <c r="AM491" i="68"/>
  <c r="AI75" i="68"/>
  <c r="AE75" i="68"/>
  <c r="AE152" i="68"/>
  <c r="AU152" i="68"/>
  <c r="AQ152" i="68"/>
  <c r="AI515" i="68"/>
  <c r="AM515" i="68"/>
  <c r="AU515" i="68"/>
  <c r="AQ515" i="68"/>
  <c r="AQ28" i="68"/>
  <c r="AM134" i="68"/>
  <c r="AE365" i="68"/>
  <c r="AU491" i="68"/>
  <c r="O296" i="68"/>
  <c r="AU255" i="68"/>
  <c r="AQ255" i="68"/>
  <c r="AM76" i="68"/>
  <c r="AI76" i="68"/>
  <c r="AE76" i="68"/>
  <c r="S106" i="68"/>
  <c r="AI155" i="68"/>
  <c r="AE319" i="68"/>
  <c r="AQ203" i="68"/>
  <c r="K13" i="68"/>
  <c r="S448" i="68"/>
  <c r="AI32" i="68"/>
  <c r="AQ418" i="68"/>
  <c r="AI487" i="68"/>
  <c r="AE13" i="68"/>
  <c r="AM32" i="68"/>
  <c r="AM85" i="68"/>
  <c r="AQ350" i="68"/>
  <c r="AQ487" i="68"/>
  <c r="AU13" i="68"/>
  <c r="AM424" i="68"/>
  <c r="AI316" i="68"/>
  <c r="O450" i="68"/>
  <c r="AQ33" i="68"/>
  <c r="AE54" i="68"/>
  <c r="AE273" i="68"/>
  <c r="AE404" i="68"/>
  <c r="AQ424" i="68"/>
  <c r="AE475" i="68"/>
  <c r="AI16" i="68"/>
  <c r="AI362" i="68"/>
  <c r="AM331" i="68"/>
  <c r="S496" i="68"/>
  <c r="AI475" i="68"/>
  <c r="AE16" i="68"/>
  <c r="AM54" i="68"/>
  <c r="AE171" i="68"/>
  <c r="AI237" i="68"/>
  <c r="AQ273" i="68"/>
  <c r="AM362" i="68"/>
  <c r="AQ404" i="68"/>
  <c r="AM475" i="68"/>
  <c r="AI33" i="68"/>
  <c r="AM392" i="68"/>
  <c r="AI54" i="68"/>
  <c r="G65" i="68"/>
  <c r="G128" i="68"/>
  <c r="S488" i="68"/>
  <c r="AQ16" i="68"/>
  <c r="AQ54" i="68"/>
  <c r="AI171" i="68"/>
  <c r="AQ237" i="68"/>
  <c r="AU274" i="68"/>
  <c r="AQ406" i="68"/>
  <c r="AU475" i="68"/>
  <c r="AE548" i="68"/>
  <c r="AI474" i="68"/>
  <c r="AM426" i="68"/>
  <c r="AQ13" i="68"/>
  <c r="AE237" i="68"/>
  <c r="AM404" i="68"/>
  <c r="W73" i="68"/>
  <c r="O128" i="68"/>
  <c r="W488" i="68"/>
  <c r="AI7" i="68"/>
  <c r="AU16" i="68"/>
  <c r="AU54" i="68"/>
  <c r="AE196" i="68"/>
  <c r="AM275" i="68"/>
  <c r="AU363" i="68"/>
  <c r="AE550" i="68"/>
  <c r="AE124" i="68"/>
  <c r="AU124" i="68"/>
  <c r="AQ124" i="68"/>
  <c r="AQ8" i="68"/>
  <c r="AE8" i="68"/>
  <c r="W8" i="68"/>
  <c r="AE15" i="68"/>
  <c r="AU15" i="68"/>
  <c r="G30" i="68"/>
  <c r="AU30" i="68"/>
  <c r="AI30" i="68"/>
  <c r="S30" i="68"/>
  <c r="AI78" i="68"/>
  <c r="AQ78" i="68"/>
  <c r="O78" i="68"/>
  <c r="AI160" i="68"/>
  <c r="AM160" i="68"/>
  <c r="AE160" i="68"/>
  <c r="AU160" i="68"/>
  <c r="AQ160" i="68"/>
  <c r="AU175" i="68"/>
  <c r="AM175" i="68"/>
  <c r="G175" i="68"/>
  <c r="AI175" i="68"/>
  <c r="G312" i="68"/>
  <c r="AQ312" i="68"/>
  <c r="AM312" i="68"/>
  <c r="AI312" i="68"/>
  <c r="AA321" i="68"/>
  <c r="AM321" i="68"/>
  <c r="AU321" i="68"/>
  <c r="AE321" i="68"/>
  <c r="AQ321" i="68"/>
  <c r="G341" i="68"/>
  <c r="AE341" i="68"/>
  <c r="AU341" i="68"/>
  <c r="AQ341" i="68"/>
  <c r="AU366" i="68"/>
  <c r="AM366" i="68"/>
  <c r="AQ366" i="68"/>
  <c r="AE366" i="68"/>
  <c r="AU385" i="68"/>
  <c r="AQ385" i="68"/>
  <c r="AE385" i="68"/>
  <c r="W385" i="68"/>
  <c r="S401" i="68"/>
  <c r="AE401" i="68"/>
  <c r="AM401" i="68"/>
  <c r="AU401" i="68"/>
  <c r="AQ401" i="68"/>
  <c r="AQ517" i="68"/>
  <c r="AE517" i="68"/>
  <c r="AM517" i="68"/>
  <c r="AI517" i="68"/>
  <c r="AQ530" i="68"/>
  <c r="AA530" i="68"/>
  <c r="AE530" i="68"/>
  <c r="G530" i="68"/>
  <c r="AA551" i="68"/>
  <c r="AQ551" i="68"/>
  <c r="AM551" i="68"/>
  <c r="AI551" i="68"/>
  <c r="AE551" i="68"/>
  <c r="AE55" i="68"/>
  <c r="AI341" i="68"/>
  <c r="AI354" i="68"/>
  <c r="AI385" i="68"/>
  <c r="AU530" i="68"/>
  <c r="AI518" i="68"/>
  <c r="O96" i="68"/>
  <c r="AU109" i="68"/>
  <c r="AQ109" i="68"/>
  <c r="AI109" i="68"/>
  <c r="W274" i="68"/>
  <c r="AQ274" i="68"/>
  <c r="O297" i="68"/>
  <c r="AM355" i="68"/>
  <c r="AE355" i="68"/>
  <c r="AA385" i="68"/>
  <c r="AM446" i="68"/>
  <c r="AQ446" i="68"/>
  <c r="AI446" i="68"/>
  <c r="AU446" i="68"/>
  <c r="AA465" i="68"/>
  <c r="AI465" i="68"/>
  <c r="AE465" i="68"/>
  <c r="O465" i="68"/>
  <c r="K465" i="68"/>
  <c r="G465" i="68"/>
  <c r="AQ49" i="68"/>
  <c r="AE71" i="68"/>
  <c r="AI151" i="68"/>
  <c r="AQ175" i="68"/>
  <c r="AQ275" i="68"/>
  <c r="AQ342" i="68"/>
  <c r="AQ355" i="68"/>
  <c r="AU404" i="68"/>
  <c r="AI452" i="68"/>
  <c r="AU465" i="68"/>
  <c r="AU517" i="68"/>
  <c r="K84" i="68"/>
  <c r="AM84" i="68"/>
  <c r="AQ84" i="68"/>
  <c r="AI84" i="68"/>
  <c r="AU84" i="68"/>
  <c r="AQ97" i="68"/>
  <c r="AE97" i="68"/>
  <c r="AM97" i="68"/>
  <c r="G97" i="68"/>
  <c r="AI97" i="68"/>
  <c r="K136" i="68"/>
  <c r="AI136" i="68"/>
  <c r="AQ136" i="68"/>
  <c r="S136" i="68"/>
  <c r="AE136" i="68"/>
  <c r="AU177" i="68"/>
  <c r="AQ177" i="68"/>
  <c r="AI177" i="68"/>
  <c r="AE177" i="68"/>
  <c r="AA193" i="68"/>
  <c r="AQ193" i="68"/>
  <c r="AM193" i="68"/>
  <c r="AE193" i="68"/>
  <c r="G216" i="68"/>
  <c r="AE216" i="68"/>
  <c r="AM216" i="68"/>
  <c r="AQ216" i="68"/>
  <c r="AI216" i="68"/>
  <c r="AE241" i="68"/>
  <c r="AU241" i="68"/>
  <c r="AM241" i="68"/>
  <c r="AI241" i="68"/>
  <c r="O258" i="68"/>
  <c r="AE258" i="68"/>
  <c r="W314" i="68"/>
  <c r="AM314" i="68"/>
  <c r="AU314" i="68"/>
  <c r="AE314" i="68"/>
  <c r="G322" i="68"/>
  <c r="AU343" i="68"/>
  <c r="AE343" i="68"/>
  <c r="AI343" i="68"/>
  <c r="AQ372" i="68"/>
  <c r="AM372" i="68"/>
  <c r="AU372" i="68"/>
  <c r="O372" i="68"/>
  <c r="AA390" i="68"/>
  <c r="AI390" i="68"/>
  <c r="AA403" i="68"/>
  <c r="AU403" i="68"/>
  <c r="AM403" i="68"/>
  <c r="AI403" i="68"/>
  <c r="W403" i="68"/>
  <c r="S403" i="68"/>
  <c r="O403" i="68"/>
  <c r="AQ416" i="68"/>
  <c r="AI416" i="68"/>
  <c r="O416" i="68"/>
  <c r="W433" i="68"/>
  <c r="AQ433" i="68"/>
  <c r="AM433" i="68"/>
  <c r="AI433" i="68"/>
  <c r="AE433" i="68"/>
  <c r="G453" i="68"/>
  <c r="AI71" i="68"/>
  <c r="AE78" i="68"/>
  <c r="AM136" i="68"/>
  <c r="AM151" i="68"/>
  <c r="AM343" i="68"/>
  <c r="AU355" i="68"/>
  <c r="AQ390" i="68"/>
  <c r="AE442" i="68"/>
  <c r="AM452" i="68"/>
  <c r="AE494" i="68"/>
  <c r="AQ548" i="68"/>
  <c r="AI72" i="68"/>
  <c r="AM280" i="68"/>
  <c r="AU31" i="68"/>
  <c r="AQ31" i="68"/>
  <c r="AI31" i="68"/>
  <c r="AE297" i="68"/>
  <c r="AM297" i="68"/>
  <c r="S297" i="68"/>
  <c r="AQ297" i="68"/>
  <c r="AQ521" i="68"/>
  <c r="AE521" i="68"/>
  <c r="AU521" i="68"/>
  <c r="AM316" i="68"/>
  <c r="AM282" i="68"/>
  <c r="O282" i="68"/>
  <c r="AA49" i="68"/>
  <c r="AM49" i="68"/>
  <c r="O49" i="68"/>
  <c r="AE49" i="68"/>
  <c r="AM447" i="68"/>
  <c r="AU447" i="68"/>
  <c r="AI447" i="68"/>
  <c r="AE447" i="68"/>
  <c r="AQ292" i="68"/>
  <c r="AA292" i="68"/>
  <c r="O292" i="68"/>
  <c r="AE292" i="68"/>
  <c r="AM292" i="68"/>
  <c r="W292" i="68"/>
  <c r="G417" i="68"/>
  <c r="AU417" i="68"/>
  <c r="AQ417" i="68"/>
  <c r="AM417" i="68"/>
  <c r="AE417" i="68"/>
  <c r="AM322" i="68"/>
  <c r="W34" i="68"/>
  <c r="AU34" i="68"/>
  <c r="AI34" i="68"/>
  <c r="O34" i="68"/>
  <c r="AQ34" i="68"/>
  <c r="AQ86" i="68"/>
  <c r="AM86" i="68"/>
  <c r="AE86" i="68"/>
  <c r="G98" i="68"/>
  <c r="G138" i="68"/>
  <c r="AE138" i="68"/>
  <c r="S138" i="68"/>
  <c r="W138" i="68"/>
  <c r="AE170" i="68"/>
  <c r="AI170" i="68"/>
  <c r="O170" i="68"/>
  <c r="AU170" i="68"/>
  <c r="AQ170" i="68"/>
  <c r="O195" i="68"/>
  <c r="AI195" i="68"/>
  <c r="AQ195" i="68"/>
  <c r="AU195" i="68"/>
  <c r="S195" i="68"/>
  <c r="AM195" i="68"/>
  <c r="G195" i="68"/>
  <c r="AE195" i="68"/>
  <c r="AU243" i="68"/>
  <c r="AI243" i="68"/>
  <c r="AM243" i="68"/>
  <c r="AQ243" i="68"/>
  <c r="AE243" i="68"/>
  <c r="AM260" i="68"/>
  <c r="AI260" i="68"/>
  <c r="AQ260" i="68"/>
  <c r="AE260" i="68"/>
  <c r="S391" i="68"/>
  <c r="AA405" i="68"/>
  <c r="AI405" i="68"/>
  <c r="AM405" i="68"/>
  <c r="S405" i="68"/>
  <c r="AU405" i="68"/>
  <c r="W405" i="68"/>
  <c r="O405" i="68"/>
  <c r="AQ405" i="68"/>
  <c r="W435" i="68"/>
  <c r="AU435" i="68"/>
  <c r="AQ435" i="68"/>
  <c r="AE435" i="68"/>
  <c r="AE455" i="68"/>
  <c r="AQ455" i="68"/>
  <c r="AQ507" i="68"/>
  <c r="AE507" i="68"/>
  <c r="AU507" i="68"/>
  <c r="AM507" i="68"/>
  <c r="AM546" i="68"/>
  <c r="AQ546" i="68"/>
  <c r="AE546" i="68"/>
  <c r="AU546" i="68"/>
  <c r="AI546" i="68"/>
  <c r="AI8" i="68"/>
  <c r="AQ72" i="68"/>
  <c r="AE96" i="68"/>
  <c r="AU108" i="68"/>
  <c r="AE178" i="68"/>
  <c r="AE194" i="68"/>
  <c r="AM295" i="68"/>
  <c r="AU312" i="68"/>
  <c r="AE497" i="68"/>
  <c r="AI321" i="68"/>
  <c r="AM55" i="68"/>
  <c r="AI11" i="68"/>
  <c r="AM11" i="68"/>
  <c r="G111" i="68"/>
  <c r="K155" i="68"/>
  <c r="AM155" i="68"/>
  <c r="O155" i="68"/>
  <c r="AE155" i="68"/>
  <c r="S292" i="68"/>
  <c r="G300" i="68"/>
  <c r="AM300" i="68"/>
  <c r="O300" i="68"/>
  <c r="AA332" i="68"/>
  <c r="AE332" i="68"/>
  <c r="AU332" i="68"/>
  <c r="AQ332" i="68"/>
  <c r="AM8" i="68"/>
  <c r="AI15" i="68"/>
  <c r="AQ36" i="68"/>
  <c r="AM52" i="68"/>
  <c r="AI96" i="68"/>
  <c r="AE109" i="68"/>
  <c r="AI138" i="68"/>
  <c r="AI178" i="68"/>
  <c r="AM194" i="68"/>
  <c r="AE225" i="68"/>
  <c r="AU278" i="68"/>
  <c r="AQ295" i="68"/>
  <c r="AE313" i="68"/>
  <c r="AM363" i="68"/>
  <c r="AE408" i="68"/>
  <c r="AI497" i="68"/>
  <c r="AU551" i="68"/>
  <c r="AI35" i="68"/>
  <c r="AQ35" i="68"/>
  <c r="AQ51" i="68"/>
  <c r="AI51" i="68"/>
  <c r="AI87" i="68"/>
  <c r="AQ87" i="68"/>
  <c r="O111" i="68"/>
  <c r="AA138" i="68"/>
  <c r="G170" i="68"/>
  <c r="AA180" i="68"/>
  <c r="AI180" i="68"/>
  <c r="AM180" i="68"/>
  <c r="AU180" i="68"/>
  <c r="AE180" i="68"/>
  <c r="AQ180" i="68"/>
  <c r="W195" i="68"/>
  <c r="AU223" i="68"/>
  <c r="AQ223" i="68"/>
  <c r="O261" i="68"/>
  <c r="AE261" i="68"/>
  <c r="AU261" i="68"/>
  <c r="AE277" i="68"/>
  <c r="AA277" i="68"/>
  <c r="AI277" i="68"/>
  <c r="AU277" i="68"/>
  <c r="AQ277" i="68"/>
  <c r="AU293" i="68"/>
  <c r="AQ293" i="68"/>
  <c r="AM293" i="68"/>
  <c r="AI293" i="68"/>
  <c r="G293" i="68"/>
  <c r="G375" i="68"/>
  <c r="AU375" i="68"/>
  <c r="AI375" i="68"/>
  <c r="AE375" i="68"/>
  <c r="AQ382" i="68"/>
  <c r="AE382" i="68"/>
  <c r="S406" i="68"/>
  <c r="AE406" i="68"/>
  <c r="AM406" i="68"/>
  <c r="AI406" i="68"/>
  <c r="AQ460" i="68"/>
  <c r="AA460" i="68"/>
  <c r="AU460" i="68"/>
  <c r="K460" i="68"/>
  <c r="AI460" i="68"/>
  <c r="G460" i="68"/>
  <c r="AU492" i="68"/>
  <c r="AM492" i="68"/>
  <c r="AE492" i="68"/>
  <c r="K508" i="68"/>
  <c r="AE508" i="68"/>
  <c r="AM508" i="68"/>
  <c r="AI508" i="68"/>
  <c r="AU522" i="68"/>
  <c r="AI522" i="68"/>
  <c r="W522" i="68"/>
  <c r="AM522" i="68"/>
  <c r="AE522" i="68"/>
  <c r="AU534" i="68"/>
  <c r="AI534" i="68"/>
  <c r="W534" i="68"/>
  <c r="AM534" i="68"/>
  <c r="AE534" i="68"/>
  <c r="G547" i="68"/>
  <c r="AM547" i="68"/>
  <c r="W547" i="68"/>
  <c r="AU547" i="68"/>
  <c r="AQ547" i="68"/>
  <c r="AU8" i="68"/>
  <c r="AM15" i="68"/>
  <c r="AE66" i="68"/>
  <c r="AM96" i="68"/>
  <c r="AE126" i="68"/>
  <c r="AM138" i="68"/>
  <c r="AE154" i="68"/>
  <c r="AI225" i="68"/>
  <c r="AE238" i="68"/>
  <c r="AI521" i="68"/>
  <c r="AI366" i="68"/>
  <c r="AE47" i="68"/>
  <c r="AU47" i="68"/>
  <c r="AQ47" i="68"/>
  <c r="AA257" i="68"/>
  <c r="AU257" i="68"/>
  <c r="AE257" i="68"/>
  <c r="AQ257" i="68"/>
  <c r="AQ322" i="68"/>
  <c r="O322" i="68"/>
  <c r="AI322" i="68"/>
  <c r="AE322" i="68"/>
  <c r="G415" i="68"/>
  <c r="AQ415" i="68"/>
  <c r="AE415" i="68"/>
  <c r="AU415" i="68"/>
  <c r="AI55" i="68"/>
  <c r="G18" i="68"/>
  <c r="AI18" i="68"/>
  <c r="AM18" i="68"/>
  <c r="AE18" i="68"/>
  <c r="AM37" i="68"/>
  <c r="AU455" i="68"/>
  <c r="AE476" i="68"/>
  <c r="AU476" i="68"/>
  <c r="AQ476" i="68"/>
  <c r="AM476" i="68"/>
  <c r="AI476" i="68"/>
  <c r="G539" i="68"/>
  <c r="AQ539" i="68"/>
  <c r="AI539" i="68"/>
  <c r="AM291" i="68"/>
  <c r="AI291" i="68"/>
  <c r="AQ291" i="68"/>
  <c r="AE291" i="68"/>
  <c r="W466" i="68"/>
  <c r="AI466" i="68"/>
  <c r="AM466" i="68"/>
  <c r="AE466" i="68"/>
  <c r="AU466" i="68"/>
  <c r="AM78" i="68"/>
  <c r="AE10" i="68"/>
  <c r="AU10" i="68"/>
  <c r="AI10" i="68"/>
  <c r="AA72" i="68"/>
  <c r="AE72" i="68"/>
  <c r="AM72" i="68"/>
  <c r="G137" i="68"/>
  <c r="AQ137" i="68"/>
  <c r="AM137" i="68"/>
  <c r="AI202" i="68"/>
  <c r="AE202" i="68"/>
  <c r="AU202" i="68"/>
  <c r="AM74" i="68"/>
  <c r="AU74" i="68"/>
  <c r="AE74" i="68"/>
  <c r="W104" i="68"/>
  <c r="AI104" i="68"/>
  <c r="AE104" i="68"/>
  <c r="O112" i="68"/>
  <c r="AM112" i="68"/>
  <c r="AU112" i="68"/>
  <c r="AQ112" i="68"/>
  <c r="AE112" i="68"/>
  <c r="AA139" i="68"/>
  <c r="AE139" i="68"/>
  <c r="AU139" i="68"/>
  <c r="AM139" i="68"/>
  <c r="AI139" i="68"/>
  <c r="AI236" i="68"/>
  <c r="AM236" i="68"/>
  <c r="AU236" i="68"/>
  <c r="AE236" i="68"/>
  <c r="AQ236" i="68"/>
  <c r="AA301" i="68"/>
  <c r="AU301" i="68"/>
  <c r="AE301" i="68"/>
  <c r="AQ301" i="68"/>
  <c r="AQ393" i="68"/>
  <c r="AE393" i="68"/>
  <c r="K393" i="68"/>
  <c r="AM393" i="68"/>
  <c r="AI423" i="68"/>
  <c r="AE423" i="68"/>
  <c r="AQ423" i="68"/>
  <c r="AA449" i="68"/>
  <c r="AE449" i="68"/>
  <c r="K484" i="68"/>
  <c r="AI484" i="68"/>
  <c r="S484" i="68"/>
  <c r="O484" i="68"/>
  <c r="AM484" i="68"/>
  <c r="AQ484" i="68"/>
  <c r="AE484" i="68"/>
  <c r="AQ15" i="68"/>
  <c r="AE30" i="68"/>
  <c r="AI66" i="68"/>
  <c r="AU96" i="68"/>
  <c r="AM126" i="68"/>
  <c r="AQ138" i="68"/>
  <c r="AE179" i="68"/>
  <c r="AQ225" i="68"/>
  <c r="AI314" i="68"/>
  <c r="AM521" i="68"/>
  <c r="O53" i="68"/>
  <c r="W136" i="68"/>
  <c r="K36" i="68"/>
  <c r="AI36" i="68"/>
  <c r="AE36" i="68"/>
  <c r="AE52" i="68"/>
  <c r="AI52" i="68"/>
  <c r="G156" i="68"/>
  <c r="W156" i="68"/>
  <c r="AQ156" i="68"/>
  <c r="AI156" i="68"/>
  <c r="AQ181" i="68"/>
  <c r="AU181" i="68"/>
  <c r="AE181" i="68"/>
  <c r="G224" i="68"/>
  <c r="AQ224" i="68"/>
  <c r="AU224" i="68"/>
  <c r="AM224" i="68"/>
  <c r="O224" i="68"/>
  <c r="AI294" i="68"/>
  <c r="AU294" i="68"/>
  <c r="AQ294" i="68"/>
  <c r="AA363" i="68"/>
  <c r="AI363" i="68"/>
  <c r="AE363" i="68"/>
  <c r="S363" i="68"/>
  <c r="K363" i="68"/>
  <c r="AM376" i="68"/>
  <c r="AI376" i="68"/>
  <c r="G376" i="68"/>
  <c r="AA376" i="68"/>
  <c r="AQ493" i="68"/>
  <c r="AI493" i="68"/>
  <c r="AM493" i="68"/>
  <c r="AE493" i="68"/>
  <c r="AI509" i="68"/>
  <c r="AM509" i="68"/>
  <c r="AE509" i="68"/>
  <c r="AQ509" i="68"/>
  <c r="AM30" i="68"/>
  <c r="AQ37" i="68"/>
  <c r="AE53" i="68"/>
  <c r="AM66" i="68"/>
  <c r="AI74" i="68"/>
  <c r="AE84" i="68"/>
  <c r="AU97" i="68"/>
  <c r="AE111" i="68"/>
  <c r="AQ126" i="68"/>
  <c r="AU138" i="68"/>
  <c r="AI179" i="68"/>
  <c r="AI196" i="68"/>
  <c r="AU225" i="68"/>
  <c r="AQ314" i="68"/>
  <c r="AM332" i="68"/>
  <c r="AE506" i="68"/>
  <c r="AI393" i="68"/>
  <c r="AM109" i="68"/>
  <c r="AA28" i="68"/>
  <c r="AU28" i="68"/>
  <c r="AA67" i="68"/>
  <c r="AM67" i="68"/>
  <c r="AQ67" i="68"/>
  <c r="AE67" i="68"/>
  <c r="K75" i="68"/>
  <c r="AM75" i="68"/>
  <c r="AU75" i="68"/>
  <c r="AQ75" i="68"/>
  <c r="AM113" i="68"/>
  <c r="AQ113" i="68"/>
  <c r="AI113" i="68"/>
  <c r="AU140" i="68"/>
  <c r="K140" i="68"/>
  <c r="AI140" i="68"/>
  <c r="S140" i="68"/>
  <c r="AM140" i="68"/>
  <c r="K262" i="68"/>
  <c r="AQ262" i="68"/>
  <c r="AM262" i="68"/>
  <c r="AI262" i="68"/>
  <c r="AE262" i="68"/>
  <c r="G301" i="68"/>
  <c r="AQ394" i="68"/>
  <c r="AU394" i="68"/>
  <c r="AI394" i="68"/>
  <c r="AE424" i="68"/>
  <c r="AI424" i="68"/>
  <c r="AA424" i="68"/>
  <c r="G424" i="68"/>
  <c r="AQ450" i="68"/>
  <c r="AI450" i="68"/>
  <c r="K450" i="68"/>
  <c r="AE450" i="68"/>
  <c r="G450" i="68"/>
  <c r="AU450" i="68"/>
  <c r="AM450" i="68"/>
  <c r="AU461" i="68"/>
  <c r="G461" i="68"/>
  <c r="AI461" i="68"/>
  <c r="AE461" i="68"/>
  <c r="W461" i="68"/>
  <c r="AM461" i="68"/>
  <c r="AA484" i="68"/>
  <c r="O535" i="68"/>
  <c r="AU535" i="68"/>
  <c r="AM535" i="68"/>
  <c r="AE535" i="68"/>
  <c r="AQ535" i="68"/>
  <c r="AQ30" i="68"/>
  <c r="AQ53" i="68"/>
  <c r="AQ66" i="68"/>
  <c r="AQ74" i="68"/>
  <c r="AM98" i="68"/>
  <c r="AI111" i="68"/>
  <c r="AU126" i="68"/>
  <c r="AQ139" i="68"/>
  <c r="AQ155" i="68"/>
  <c r="AM179" i="68"/>
  <c r="AQ196" i="68"/>
  <c r="AI271" i="68"/>
  <c r="AI297" i="68"/>
  <c r="AE395" i="68"/>
  <c r="AE446" i="68"/>
  <c r="AQ461" i="68"/>
  <c r="AI506" i="68"/>
  <c r="AI181" i="68"/>
  <c r="AM124" i="68"/>
  <c r="AA151" i="68"/>
  <c r="AU151" i="68"/>
  <c r="AM518" i="68"/>
  <c r="K518" i="68"/>
  <c r="AQ518" i="68"/>
  <c r="AI194" i="68"/>
  <c r="AU194" i="68"/>
  <c r="AU182" i="68"/>
  <c r="AI182" i="68"/>
  <c r="W302" i="68"/>
  <c r="O302" i="68"/>
  <c r="AA302" i="68"/>
  <c r="AM302" i="68"/>
  <c r="AE302" i="68"/>
  <c r="AI302" i="68"/>
  <c r="AU334" i="68"/>
  <c r="AM334" i="68"/>
  <c r="O351" i="68"/>
  <c r="AE351" i="68"/>
  <c r="AU485" i="68"/>
  <c r="AQ485" i="68"/>
  <c r="AM485" i="68"/>
  <c r="AE485" i="68"/>
  <c r="W494" i="68"/>
  <c r="AI494" i="68"/>
  <c r="AQ494" i="68"/>
  <c r="AM494" i="68"/>
  <c r="K523" i="68"/>
  <c r="AM523" i="68"/>
  <c r="AU523" i="68"/>
  <c r="AI523" i="68"/>
  <c r="W548" i="68"/>
  <c r="AM548" i="68"/>
  <c r="AU548" i="68"/>
  <c r="AM10" i="68"/>
  <c r="AE31" i="68"/>
  <c r="AU66" i="68"/>
  <c r="AQ98" i="68"/>
  <c r="AM111" i="68"/>
  <c r="AQ179" i="68"/>
  <c r="AU297" i="68"/>
  <c r="AQ316" i="68"/>
  <c r="AM351" i="68"/>
  <c r="AE432" i="68"/>
  <c r="AQ447" i="68"/>
  <c r="AQ523" i="68"/>
  <c r="AE539" i="68"/>
  <c r="O136" i="68"/>
  <c r="K70" i="68"/>
  <c r="AQ70" i="68"/>
  <c r="AM70" i="68"/>
  <c r="AA70" i="68"/>
  <c r="AI70" i="68"/>
  <c r="AE70" i="68"/>
  <c r="S354" i="68"/>
  <c r="AE354" i="68"/>
  <c r="AQ354" i="68"/>
  <c r="AM354" i="68"/>
  <c r="AA135" i="68"/>
  <c r="AM135" i="68"/>
  <c r="AE135" i="68"/>
  <c r="AU135" i="68"/>
  <c r="W135" i="68"/>
  <c r="AQ135" i="68"/>
  <c r="G135" i="68"/>
  <c r="S313" i="68"/>
  <c r="AU313" i="68"/>
  <c r="AI313" i="68"/>
  <c r="AQ313" i="68"/>
  <c r="AE453" i="68"/>
  <c r="AU453" i="68"/>
  <c r="S453" i="68"/>
  <c r="AQ453" i="68"/>
  <c r="K453" i="68"/>
  <c r="O453" i="68"/>
  <c r="AI453" i="68"/>
  <c r="AU298" i="68"/>
  <c r="AQ298" i="68"/>
  <c r="AI298" i="68"/>
  <c r="AM71" i="68"/>
  <c r="AM298" i="68"/>
  <c r="AQ114" i="68"/>
  <c r="AU114" i="68"/>
  <c r="AM114" i="68"/>
  <c r="AI114" i="68"/>
  <c r="K141" i="68"/>
  <c r="AE141" i="68"/>
  <c r="AU141" i="68"/>
  <c r="AA213" i="68"/>
  <c r="AM213" i="68"/>
  <c r="AI213" i="68"/>
  <c r="AM238" i="68"/>
  <c r="AI238" i="68"/>
  <c r="O238" i="68"/>
  <c r="AU238" i="68"/>
  <c r="AA384" i="68"/>
  <c r="AU384" i="68"/>
  <c r="AI384" i="68"/>
  <c r="AE384" i="68"/>
  <c r="AU395" i="68"/>
  <c r="AM395" i="68"/>
  <c r="AI395" i="68"/>
  <c r="AE425" i="68"/>
  <c r="AU425" i="68"/>
  <c r="AQ425" i="68"/>
  <c r="AI425" i="68"/>
  <c r="AM425" i="68"/>
  <c r="O442" i="68"/>
  <c r="AU442" i="68"/>
  <c r="AM442" i="68"/>
  <c r="AQ442" i="68"/>
  <c r="AI442" i="68"/>
  <c r="AQ10" i="68"/>
  <c r="AE17" i="68"/>
  <c r="AU179" i="68"/>
  <c r="AE197" i="68"/>
  <c r="AQ213" i="68"/>
  <c r="AE298" i="68"/>
  <c r="AU316" i="68"/>
  <c r="AE334" i="68"/>
  <c r="AQ351" i="68"/>
  <c r="AI401" i="68"/>
  <c r="AI507" i="68"/>
  <c r="AU539" i="68"/>
  <c r="O151" i="68"/>
  <c r="W465" i="68"/>
  <c r="AI455" i="68"/>
  <c r="AU354" i="68"/>
  <c r="W275" i="68"/>
  <c r="AI275" i="68"/>
  <c r="O275" i="68"/>
  <c r="AE275" i="68"/>
  <c r="AM539" i="68"/>
  <c r="AI98" i="68"/>
  <c r="AE98" i="68"/>
  <c r="AA541" i="68"/>
  <c r="AM541" i="68"/>
  <c r="AQ541" i="68"/>
  <c r="AQ202" i="68"/>
  <c r="AM31" i="68"/>
  <c r="AI124" i="68"/>
  <c r="AU213" i="68"/>
  <c r="AM497" i="68"/>
  <c r="AU497" i="68"/>
  <c r="AU70" i="68"/>
  <c r="S96" i="68"/>
  <c r="W111" i="68"/>
  <c r="AA111" i="68"/>
  <c r="K111" i="68"/>
  <c r="AM408" i="68"/>
  <c r="AU408" i="68"/>
  <c r="AQ408" i="68"/>
  <c r="S55" i="68"/>
  <c r="O55" i="68"/>
  <c r="K55" i="68"/>
  <c r="W432" i="68"/>
  <c r="AQ432" i="68"/>
  <c r="AU55" i="68"/>
  <c r="AE151" i="68"/>
  <c r="AA233" i="68"/>
  <c r="AQ233" i="68"/>
  <c r="AM233" i="68"/>
  <c r="AE233" i="68"/>
  <c r="AU518" i="68"/>
  <c r="AU178" i="68"/>
  <c r="AQ178" i="68"/>
  <c r="AE217" i="68"/>
  <c r="AI217" i="68"/>
  <c r="AM217" i="68"/>
  <c r="AU217" i="68"/>
  <c r="K315" i="68"/>
  <c r="AI315" i="68"/>
  <c r="AU315" i="68"/>
  <c r="AQ315" i="68"/>
  <c r="AE315" i="68"/>
  <c r="G391" i="68"/>
  <c r="W391" i="68"/>
  <c r="O391" i="68"/>
  <c r="AE391" i="68"/>
  <c r="AI391" i="68"/>
  <c r="AQ391" i="68"/>
  <c r="AM391" i="68"/>
  <c r="AA391" i="68"/>
  <c r="K391" i="68"/>
  <c r="AU434" i="68"/>
  <c r="O434" i="68"/>
  <c r="G434" i="68"/>
  <c r="AI434" i="68"/>
  <c r="AE434" i="68"/>
  <c r="K506" i="68"/>
  <c r="AM506" i="68"/>
  <c r="AQ506" i="68"/>
  <c r="AU78" i="68"/>
  <c r="AE137" i="68"/>
  <c r="AI137" i="68"/>
  <c r="S465" i="68"/>
  <c r="K53" i="68"/>
  <c r="AM53" i="68"/>
  <c r="AI53" i="68"/>
  <c r="W89" i="68"/>
  <c r="AQ89" i="68"/>
  <c r="AE89" i="68"/>
  <c r="AM89" i="68"/>
  <c r="AU89" i="68"/>
  <c r="AA89" i="68"/>
  <c r="AI37" i="68"/>
  <c r="AE37" i="68"/>
  <c r="K173" i="68"/>
  <c r="AM173" i="68"/>
  <c r="AU173" i="68"/>
  <c r="AA486" i="68"/>
  <c r="AI486" i="68"/>
  <c r="AU486" i="68"/>
  <c r="AM486" i="68"/>
  <c r="AE486" i="68"/>
  <c r="AM549" i="68"/>
  <c r="AE549" i="68"/>
  <c r="AQ549" i="68"/>
  <c r="AI549" i="68"/>
  <c r="O549" i="68"/>
  <c r="AU549" i="68"/>
  <c r="AI141" i="68"/>
  <c r="AM38" i="68"/>
  <c r="AI38" i="68"/>
  <c r="AU38" i="68"/>
  <c r="AA474" i="68"/>
  <c r="AU474" i="68"/>
  <c r="AM474" i="68"/>
  <c r="AE474" i="68"/>
  <c r="W365" i="68"/>
  <c r="AI365" i="68"/>
  <c r="AU365" i="68"/>
  <c r="AQ365" i="68"/>
  <c r="AU17" i="68"/>
  <c r="AI47" i="68"/>
  <c r="AE87" i="68"/>
  <c r="AU104" i="68"/>
  <c r="AE113" i="68"/>
  <c r="AQ141" i="68"/>
  <c r="AE173" i="68"/>
  <c r="AM182" i="68"/>
  <c r="AI257" i="68"/>
  <c r="AE274" i="68"/>
  <c r="AU282" i="68"/>
  <c r="AQ300" i="68"/>
  <c r="AE403" i="68"/>
  <c r="AE416" i="68"/>
  <c r="AU433" i="68"/>
  <c r="AM449" i="68"/>
  <c r="AU509" i="68"/>
  <c r="AE541" i="68"/>
  <c r="O312" i="68"/>
  <c r="AI233" i="68"/>
  <c r="AM460" i="68"/>
  <c r="AI108" i="68"/>
  <c r="AE108" i="68"/>
  <c r="AU342" i="68"/>
  <c r="AI342" i="68"/>
  <c r="AE342" i="68"/>
  <c r="AQ71" i="68"/>
  <c r="G49" i="68"/>
  <c r="K154" i="68"/>
  <c r="AI154" i="68"/>
  <c r="AU154" i="68"/>
  <c r="AQ154" i="68"/>
  <c r="AU234" i="68"/>
  <c r="AE234" i="68"/>
  <c r="AQ234" i="68"/>
  <c r="AI276" i="68"/>
  <c r="AU276" i="68"/>
  <c r="AM276" i="68"/>
  <c r="AE276" i="68"/>
  <c r="AM299" i="68"/>
  <c r="AI299" i="68"/>
  <c r="AU299" i="68"/>
  <c r="AQ299" i="68"/>
  <c r="AE299" i="68"/>
  <c r="AA478" i="68"/>
  <c r="AU478" i="68"/>
  <c r="W478" i="68"/>
  <c r="AI478" i="68"/>
  <c r="AE478" i="68"/>
  <c r="AI533" i="68"/>
  <c r="AU533" i="68"/>
  <c r="AU71" i="68"/>
  <c r="AQ108" i="68"/>
  <c r="AM177" i="68"/>
  <c r="AE312" i="68"/>
  <c r="AM453" i="68"/>
  <c r="AU197" i="68"/>
  <c r="AM197" i="68"/>
  <c r="S53" i="68"/>
  <c r="AA94" i="68"/>
  <c r="AM94" i="68"/>
  <c r="AE94" i="68"/>
  <c r="AQ94" i="68"/>
  <c r="G94" i="68"/>
  <c r="AI94" i="68"/>
  <c r="AM158" i="68"/>
  <c r="AI158" i="68"/>
  <c r="AQ158" i="68"/>
  <c r="AA254" i="68"/>
  <c r="AM254" i="68"/>
  <c r="AE254" i="68"/>
  <c r="W254" i="68"/>
  <c r="AQ254" i="68"/>
  <c r="AI254" i="68"/>
  <c r="AU280" i="68"/>
  <c r="O280" i="68"/>
  <c r="AQ280" i="68"/>
  <c r="AI280" i="68"/>
  <c r="AA280" i="68"/>
  <c r="W280" i="68"/>
  <c r="AU495" i="68"/>
  <c r="AI495" i="68"/>
  <c r="AQ495" i="68"/>
  <c r="AM495" i="68"/>
  <c r="AE528" i="68"/>
  <c r="K528" i="68"/>
  <c r="AM528" i="68"/>
  <c r="AI17" i="68"/>
  <c r="AM104" i="68"/>
  <c r="AU111" i="68"/>
  <c r="AQ197" i="68"/>
  <c r="AE282" i="68"/>
  <c r="AI334" i="68"/>
  <c r="AU351" i="68"/>
  <c r="AE372" i="68"/>
  <c r="AI415" i="68"/>
  <c r="AM432" i="68"/>
  <c r="AQ528" i="68"/>
  <c r="O216" i="68"/>
  <c r="W484" i="68"/>
  <c r="K14" i="68"/>
  <c r="AQ14" i="68"/>
  <c r="AU14" i="68"/>
  <c r="AM14" i="68"/>
  <c r="W53" i="68"/>
  <c r="O213" i="68"/>
  <c r="G225" i="68"/>
  <c r="G238" i="68"/>
  <c r="G384" i="68"/>
  <c r="K395" i="68"/>
  <c r="G425" i="68"/>
  <c r="AU451" i="68"/>
  <c r="AQ451" i="68"/>
  <c r="AM451" i="68"/>
  <c r="AI451" i="68"/>
  <c r="S462" i="68"/>
  <c r="AU462" i="68"/>
  <c r="AQ462" i="68"/>
  <c r="AM537" i="68"/>
  <c r="AI537" i="68"/>
  <c r="AQ11" i="68"/>
  <c r="AM17" i="68"/>
  <c r="AU86" i="68"/>
  <c r="AQ104" i="68"/>
  <c r="AI112" i="68"/>
  <c r="AM141" i="68"/>
  <c r="AE182" i="68"/>
  <c r="AQ282" i="68"/>
  <c r="AI300" i="68"/>
  <c r="AQ334" i="68"/>
  <c r="AI372" i="68"/>
  <c r="AM415" i="68"/>
  <c r="AU432" i="68"/>
  <c r="AI449" i="68"/>
  <c r="AU528" i="68"/>
  <c r="W539" i="68"/>
  <c r="AI479" i="68"/>
  <c r="AM170" i="68"/>
  <c r="AM455" i="68"/>
  <c r="W29" i="68"/>
  <c r="AI29" i="68"/>
  <c r="AQ29" i="68"/>
  <c r="AU29" i="68"/>
  <c r="AA77" i="68"/>
  <c r="AI77" i="68"/>
  <c r="O94" i="68"/>
  <c r="AU174" i="68"/>
  <c r="AI174" i="68"/>
  <c r="AE174" i="68"/>
  <c r="S199" i="68"/>
  <c r="AQ199" i="68"/>
  <c r="AI199" i="68"/>
  <c r="S213" i="68"/>
  <c r="W225" i="68"/>
  <c r="K238" i="68"/>
  <c r="S280" i="68"/>
  <c r="K340" i="68"/>
  <c r="AQ340" i="68"/>
  <c r="AU340" i="68"/>
  <c r="AE340" i="68"/>
  <c r="O353" i="68"/>
  <c r="AA353" i="68"/>
  <c r="AQ353" i="68"/>
  <c r="AM353" i="68"/>
  <c r="K384" i="68"/>
  <c r="S409" i="68"/>
  <c r="AU409" i="68"/>
  <c r="AI409" i="68"/>
  <c r="AM409" i="68"/>
  <c r="AE409" i="68"/>
  <c r="AQ426" i="68"/>
  <c r="AI426" i="68"/>
  <c r="AU11" i="68"/>
  <c r="AA14" i="68"/>
  <c r="AU95" i="68"/>
  <c r="AI95" i="68"/>
  <c r="AQ95" i="68"/>
  <c r="W213" i="68"/>
  <c r="AQ226" i="68"/>
  <c r="AM226" i="68"/>
  <c r="AE226" i="68"/>
  <c r="G239" i="68"/>
  <c r="AM239" i="68"/>
  <c r="AE239" i="68"/>
  <c r="AI239" i="68"/>
  <c r="S239" i="68"/>
  <c r="O239" i="68"/>
  <c r="S384" i="68"/>
  <c r="AI444" i="68"/>
  <c r="AQ444" i="68"/>
  <c r="AE444" i="68"/>
  <c r="AM444" i="68"/>
  <c r="AA451" i="68"/>
  <c r="G463" i="68"/>
  <c r="AM463" i="68"/>
  <c r="AU463" i="68"/>
  <c r="AI463" i="68"/>
  <c r="AQ463" i="68"/>
  <c r="AA463" i="68"/>
  <c r="O538" i="68"/>
  <c r="AQ538" i="68"/>
  <c r="W538" i="68"/>
  <c r="AI538" i="68"/>
  <c r="S538" i="68"/>
  <c r="AE538" i="68"/>
  <c r="AU538" i="68"/>
  <c r="AM538" i="68"/>
  <c r="AQ18" i="68"/>
  <c r="AE33" i="68"/>
  <c r="AM47" i="68"/>
  <c r="AM87" i="68"/>
  <c r="AU113" i="68"/>
  <c r="AE158" i="68"/>
  <c r="AI173" i="68"/>
  <c r="AQ182" i="68"/>
  <c r="AM199" i="68"/>
  <c r="AU233" i="68"/>
  <c r="AQ241" i="68"/>
  <c r="AM257" i="68"/>
  <c r="AI274" i="68"/>
  <c r="AU300" i="68"/>
  <c r="AM340" i="68"/>
  <c r="AU353" i="68"/>
  <c r="AQ384" i="68"/>
  <c r="AQ403" i="68"/>
  <c r="AM416" i="68"/>
  <c r="AM434" i="68"/>
  <c r="AQ449" i="68"/>
  <c r="AM478" i="68"/>
  <c r="AM530" i="68"/>
  <c r="AI541" i="68"/>
  <c r="AI28" i="68"/>
  <c r="AI234" i="68"/>
  <c r="AA53" i="68"/>
  <c r="AU106" i="68"/>
  <c r="AM106" i="68"/>
  <c r="O157" i="68"/>
  <c r="AM157" i="68"/>
  <c r="AU157" i="68"/>
  <c r="AI157" i="68"/>
  <c r="AI172" i="68"/>
  <c r="AU172" i="68"/>
  <c r="AQ172" i="68"/>
  <c r="K212" i="68"/>
  <c r="AM212" i="68"/>
  <c r="AE212" i="68"/>
  <c r="AA237" i="68"/>
  <c r="AM237" i="68"/>
  <c r="AA331" i="68"/>
  <c r="AU331" i="68"/>
  <c r="AQ331" i="68"/>
  <c r="S331" i="68"/>
  <c r="S410" i="68"/>
  <c r="O410" i="68"/>
  <c r="K48" i="68"/>
  <c r="AI48" i="68"/>
  <c r="AE48" i="68"/>
  <c r="G142" i="68"/>
  <c r="AE142" i="68"/>
  <c r="AM142" i="68"/>
  <c r="AI142" i="68"/>
  <c r="AA183" i="68"/>
  <c r="AQ183" i="68"/>
  <c r="AM183" i="68"/>
  <c r="AU183" i="68"/>
  <c r="AE183" i="68"/>
  <c r="AI198" i="68"/>
  <c r="AQ198" i="68"/>
  <c r="AE198" i="68"/>
  <c r="AM253" i="68"/>
  <c r="AE253" i="68"/>
  <c r="AI279" i="68"/>
  <c r="AE279" i="68"/>
  <c r="AA350" i="68"/>
  <c r="S350" i="68"/>
  <c r="AE350" i="68"/>
  <c r="AI350" i="68"/>
  <c r="AM350" i="68"/>
  <c r="AA362" i="68"/>
  <c r="AE362" i="68"/>
  <c r="AU362" i="68"/>
  <c r="G496" i="68"/>
  <c r="AI496" i="68"/>
  <c r="O496" i="68"/>
  <c r="AU496" i="68"/>
  <c r="AM496" i="68"/>
  <c r="AQ496" i="68"/>
  <c r="K496" i="68"/>
  <c r="AM516" i="68"/>
  <c r="AU516" i="68"/>
  <c r="AE516" i="68"/>
  <c r="AU529" i="68"/>
  <c r="AQ529" i="68"/>
  <c r="AE529" i="68"/>
  <c r="AI373" i="68"/>
  <c r="W410" i="68"/>
  <c r="AA50" i="68"/>
  <c r="AI50" i="68"/>
  <c r="AM50" i="68"/>
  <c r="K65" i="68"/>
  <c r="AU65" i="68"/>
  <c r="AQ65" i="68"/>
  <c r="G125" i="68"/>
  <c r="AM125" i="68"/>
  <c r="AQ125" i="68"/>
  <c r="G161" i="68"/>
  <c r="K161" i="68"/>
  <c r="G272" i="68"/>
  <c r="AE272" i="68"/>
  <c r="AU272" i="68"/>
  <c r="AQ272" i="68"/>
  <c r="AM272" i="68"/>
  <c r="AM454" i="68"/>
  <c r="AQ454" i="68"/>
  <c r="AA477" i="68"/>
  <c r="AU477" i="68"/>
  <c r="S477" i="68"/>
  <c r="O477" i="68"/>
  <c r="AQ50" i="68"/>
  <c r="AA161" i="68"/>
  <c r="AQ73" i="68"/>
  <c r="O73" i="68"/>
  <c r="S73" i="68"/>
  <c r="AU73" i="68"/>
  <c r="AM110" i="68"/>
  <c r="AI110" i="68"/>
  <c r="AA152" i="68"/>
  <c r="AM152" i="68"/>
  <c r="AI152" i="68"/>
  <c r="K215" i="68"/>
  <c r="W215" i="68"/>
  <c r="O215" i="68"/>
  <c r="AU215" i="68"/>
  <c r="AE256" i="68"/>
  <c r="AU256" i="68"/>
  <c r="AA281" i="68"/>
  <c r="S281" i="68"/>
  <c r="AU281" i="68"/>
  <c r="AQ281" i="68"/>
  <c r="AE296" i="68"/>
  <c r="AA296" i="68"/>
  <c r="S296" i="68"/>
  <c r="AQ296" i="68"/>
  <c r="W296" i="68"/>
  <c r="AI296" i="68"/>
  <c r="AM418" i="68"/>
  <c r="AI418" i="68"/>
  <c r="AA448" i="68"/>
  <c r="AU448" i="68"/>
  <c r="AQ448" i="68"/>
  <c r="W448" i="68"/>
  <c r="K448" i="68"/>
  <c r="AU532" i="68"/>
  <c r="AI532" i="68"/>
  <c r="AU540" i="68"/>
  <c r="AM540" i="68"/>
  <c r="AE32" i="68"/>
  <c r="AU50" i="68"/>
  <c r="AE110" i="68"/>
  <c r="AQ142" i="68"/>
  <c r="AM198" i="68"/>
  <c r="AU212" i="68"/>
  <c r="AU279" i="68"/>
  <c r="AQ317" i="68"/>
  <c r="AI410" i="68"/>
  <c r="AQ516" i="68"/>
  <c r="AM529" i="68"/>
  <c r="AI215" i="68"/>
  <c r="AA215" i="68"/>
  <c r="AM203" i="68"/>
  <c r="AE259" i="68"/>
  <c r="K9" i="68"/>
  <c r="AU9" i="68"/>
  <c r="AE68" i="68"/>
  <c r="AU68" i="68"/>
  <c r="AA76" i="68"/>
  <c r="AU76" i="68"/>
  <c r="K127" i="68"/>
  <c r="AE127" i="68"/>
  <c r="AU153" i="68"/>
  <c r="AM153" i="68"/>
  <c r="AI153" i="68"/>
  <c r="AA200" i="68"/>
  <c r="AI200" i="68"/>
  <c r="G214" i="68"/>
  <c r="AU214" i="68"/>
  <c r="AU361" i="68"/>
  <c r="AQ361" i="68"/>
  <c r="O407" i="68"/>
  <c r="AI407" i="68"/>
  <c r="AM407" i="68"/>
  <c r="O464" i="68"/>
  <c r="AU464" i="68"/>
  <c r="AQ68" i="68"/>
  <c r="AU203" i="68"/>
  <c r="AM259" i="68"/>
  <c r="AI273" i="68"/>
  <c r="AI464" i="68"/>
  <c r="AI255" i="68"/>
  <c r="AM16" i="68"/>
  <c r="O9" i="68"/>
  <c r="O54" i="68"/>
  <c r="O76" i="68"/>
  <c r="G105" i="68"/>
  <c r="O105" i="68"/>
  <c r="AE105" i="68"/>
  <c r="AA318" i="68"/>
  <c r="AM318" i="68"/>
  <c r="AI318" i="68"/>
  <c r="AI333" i="68"/>
  <c r="W333" i="68"/>
  <c r="AQ333" i="68"/>
  <c r="AM333" i="68"/>
  <c r="AU374" i="68"/>
  <c r="AQ374" i="68"/>
  <c r="AU441" i="68"/>
  <c r="S441" i="68"/>
  <c r="AE441" i="68"/>
  <c r="AA488" i="68"/>
  <c r="AU488" i="68"/>
  <c r="AM488" i="68"/>
  <c r="W536" i="68"/>
  <c r="AI536" i="68"/>
  <c r="AE536" i="68"/>
  <c r="AM69" i="68"/>
  <c r="AE153" i="68"/>
  <c r="AM176" i="68"/>
  <c r="AI232" i="68"/>
  <c r="AE255" i="68"/>
  <c r="AU273" i="68"/>
  <c r="AE361" i="68"/>
  <c r="AE407" i="68"/>
  <c r="AQ536" i="68"/>
  <c r="AM200" i="68"/>
  <c r="AU352" i="68"/>
  <c r="AM352" i="68"/>
  <c r="AI352" i="68"/>
  <c r="AM443" i="68"/>
  <c r="AQ443" i="68"/>
  <c r="AQ9" i="68"/>
  <c r="AQ127" i="68"/>
  <c r="AU200" i="68"/>
  <c r="AE318" i="68"/>
  <c r="AE352" i="68"/>
  <c r="AE374" i="68"/>
  <c r="AM402" i="68"/>
  <c r="AE488" i="68"/>
  <c r="AQ107" i="68"/>
  <c r="AM107" i="68"/>
  <c r="AU107" i="68"/>
  <c r="AA134" i="68"/>
  <c r="AQ134" i="68"/>
  <c r="G320" i="68"/>
  <c r="AU320" i="68"/>
  <c r="AQ320" i="68"/>
  <c r="AM364" i="68"/>
  <c r="AI364" i="68"/>
  <c r="AM383" i="68"/>
  <c r="AU383" i="68"/>
  <c r="AQ383" i="68"/>
  <c r="W431" i="68"/>
  <c r="AI431" i="68"/>
  <c r="AE431" i="68"/>
  <c r="AQ490" i="68"/>
  <c r="AU490" i="68"/>
  <c r="AM519" i="68"/>
  <c r="AI519" i="68"/>
  <c r="AE531" i="68"/>
  <c r="G531" i="68"/>
  <c r="AU127" i="68"/>
  <c r="AQ318" i="68"/>
  <c r="AQ352" i="68"/>
  <c r="AI374" i="68"/>
  <c r="AQ402" i="68"/>
  <c r="AQ488" i="68"/>
  <c r="AQ531" i="68"/>
  <c r="AI12" i="68"/>
  <c r="AM255" i="68"/>
  <c r="AQ520" i="68"/>
  <c r="AE491" i="68"/>
  <c r="AU520" i="68"/>
  <c r="AM473" i="68"/>
  <c r="AI473" i="68"/>
  <c r="AU473" i="68"/>
  <c r="AA86" i="68"/>
  <c r="AA159" i="68"/>
  <c r="AA410" i="68"/>
  <c r="AA38" i="68"/>
  <c r="AA98" i="68"/>
  <c r="AA153" i="68"/>
  <c r="AA497" i="68"/>
  <c r="AA518" i="68"/>
  <c r="AA10" i="68"/>
  <c r="AA299" i="68"/>
  <c r="AA55" i="68"/>
  <c r="AA226" i="68"/>
  <c r="AA394" i="68"/>
  <c r="AA333" i="68"/>
  <c r="AA225" i="68"/>
  <c r="AA255" i="68"/>
  <c r="AA531" i="68"/>
  <c r="AA106" i="68"/>
  <c r="AA372" i="68"/>
  <c r="AA198" i="68"/>
  <c r="AA71" i="68"/>
  <c r="AA240" i="68"/>
  <c r="AA453" i="68"/>
  <c r="W243" i="68"/>
  <c r="W17" i="68"/>
  <c r="W197" i="68"/>
  <c r="W277" i="68"/>
  <c r="W193" i="68"/>
  <c r="W279" i="68"/>
  <c r="W455" i="68"/>
  <c r="W64" i="68"/>
  <c r="W392" i="68"/>
  <c r="W451" i="68"/>
  <c r="W515" i="68"/>
  <c r="S234" i="68"/>
  <c r="S51" i="68"/>
  <c r="S7" i="68"/>
  <c r="S176" i="68"/>
  <c r="S446" i="68"/>
  <c r="O171" i="68"/>
  <c r="O490" i="68"/>
  <c r="O393" i="68"/>
  <c r="O172" i="68"/>
  <c r="O107" i="68"/>
  <c r="O115" i="68"/>
  <c r="O494" i="68"/>
  <c r="O352" i="68"/>
  <c r="O236" i="68"/>
  <c r="O295" i="68"/>
  <c r="O124" i="68"/>
  <c r="O366" i="68"/>
  <c r="AA519" i="68"/>
  <c r="W519" i="68"/>
  <c r="S519" i="68"/>
  <c r="O519" i="68"/>
  <c r="AA175" i="68"/>
  <c r="W175" i="68"/>
  <c r="S175" i="68"/>
  <c r="O175" i="68"/>
  <c r="AA223" i="68"/>
  <c r="G223" i="68"/>
  <c r="W223" i="68"/>
  <c r="S223" i="68"/>
  <c r="O223" i="68"/>
  <c r="K223" i="68"/>
  <c r="AA243" i="68"/>
  <c r="AA314" i="68"/>
  <c r="AA355" i="68"/>
  <c r="S355" i="68"/>
  <c r="W355" i="68"/>
  <c r="O355" i="68"/>
  <c r="AA441" i="68"/>
  <c r="W441" i="68"/>
  <c r="AA475" i="68"/>
  <c r="W475" i="68"/>
  <c r="G475" i="68"/>
  <c r="S475" i="68"/>
  <c r="O475" i="68"/>
  <c r="K475" i="68"/>
  <c r="AA15" i="68"/>
  <c r="O15" i="68"/>
  <c r="G15" i="68"/>
  <c r="S34" i="68"/>
  <c r="K67" i="68"/>
  <c r="G106" i="68"/>
  <c r="S111" i="68"/>
  <c r="K175" i="68"/>
  <c r="K195" i="68"/>
  <c r="O200" i="68"/>
  <c r="G233" i="68"/>
  <c r="AA259" i="68"/>
  <c r="O259" i="68"/>
  <c r="W259" i="68"/>
  <c r="S259" i="68"/>
  <c r="S302" i="68"/>
  <c r="K316" i="68"/>
  <c r="AA316" i="68"/>
  <c r="W316" i="68"/>
  <c r="S316" i="68"/>
  <c r="O316" i="68"/>
  <c r="G316" i="68"/>
  <c r="K350" i="68"/>
  <c r="K355" i="68"/>
  <c r="K441" i="68"/>
  <c r="AA85" i="68"/>
  <c r="G85" i="68"/>
  <c r="O85" i="68"/>
  <c r="K537" i="68"/>
  <c r="W537" i="68"/>
  <c r="S537" i="68"/>
  <c r="G10" i="68"/>
  <c r="K106" i="68"/>
  <c r="G151" i="68"/>
  <c r="AA170" i="68"/>
  <c r="W170" i="68"/>
  <c r="S170" i="68"/>
  <c r="G183" i="68"/>
  <c r="S201" i="68"/>
  <c r="W201" i="68"/>
  <c r="AA201" i="68"/>
  <c r="O233" i="68"/>
  <c r="O350" i="68"/>
  <c r="O441" i="68"/>
  <c r="O537" i="68"/>
  <c r="O106" i="68"/>
  <c r="AA11" i="68"/>
  <c r="W11" i="68"/>
  <c r="S11" i="68"/>
  <c r="G11" i="68"/>
  <c r="O11" i="68"/>
  <c r="K11" i="68"/>
  <c r="O17" i="68"/>
  <c r="W106" i="68"/>
  <c r="S183" i="68"/>
  <c r="G234" i="68"/>
  <c r="W294" i="68"/>
  <c r="AA294" i="68"/>
  <c r="G486" i="68"/>
  <c r="AA493" i="68"/>
  <c r="G493" i="68"/>
  <c r="O493" i="68"/>
  <c r="S533" i="68"/>
  <c r="O533" i="68"/>
  <c r="AA533" i="68"/>
  <c r="K533" i="68"/>
  <c r="W533" i="68"/>
  <c r="S17" i="68"/>
  <c r="O29" i="68"/>
  <c r="G139" i="68"/>
  <c r="O152" i="68"/>
  <c r="W183" i="68"/>
  <c r="O234" i="68"/>
  <c r="K382" i="68"/>
  <c r="AA382" i="68"/>
  <c r="W382" i="68"/>
  <c r="G382" i="68"/>
  <c r="S382" i="68"/>
  <c r="O382" i="68"/>
  <c r="K486" i="68"/>
  <c r="G113" i="68"/>
  <c r="AA113" i="68"/>
  <c r="W113" i="68"/>
  <c r="S113" i="68"/>
  <c r="O113" i="68"/>
  <c r="K113" i="68"/>
  <c r="O486" i="68"/>
  <c r="W36" i="68"/>
  <c r="S98" i="68"/>
  <c r="K135" i="68"/>
  <c r="AA140" i="68"/>
  <c r="W140" i="68"/>
  <c r="W152" i="68"/>
  <c r="K225" i="68"/>
  <c r="W281" i="68"/>
  <c r="K294" i="68"/>
  <c r="K318" i="68"/>
  <c r="W362" i="68"/>
  <c r="S372" i="68"/>
  <c r="G407" i="68"/>
  <c r="O418" i="68"/>
  <c r="AA418" i="68"/>
  <c r="W418" i="68"/>
  <c r="S418" i="68"/>
  <c r="W477" i="68"/>
  <c r="S486" i="68"/>
  <c r="O506" i="68"/>
  <c r="O528" i="68"/>
  <c r="AA528" i="68"/>
  <c r="W528" i="68"/>
  <c r="S528" i="68"/>
  <c r="S152" i="68"/>
  <c r="AA36" i="68"/>
  <c r="S89" i="68"/>
  <c r="W98" i="68"/>
  <c r="O135" i="68"/>
  <c r="O225" i="68"/>
  <c r="O241" i="68"/>
  <c r="AA241" i="68"/>
  <c r="W241" i="68"/>
  <c r="S241" i="68"/>
  <c r="O294" i="68"/>
  <c r="O318" i="68"/>
  <c r="W372" i="68"/>
  <c r="W454" i="68"/>
  <c r="G454" i="68"/>
  <c r="W486" i="68"/>
  <c r="S506" i="68"/>
  <c r="O139" i="68"/>
  <c r="K341" i="68"/>
  <c r="AA341" i="68"/>
  <c r="W341" i="68"/>
  <c r="S341" i="68"/>
  <c r="O341" i="68"/>
  <c r="AA37" i="68"/>
  <c r="O37" i="68"/>
  <c r="G37" i="68"/>
  <c r="G108" i="68"/>
  <c r="K108" i="68"/>
  <c r="AA108" i="68"/>
  <c r="O108" i="68"/>
  <c r="S135" i="68"/>
  <c r="G140" i="68"/>
  <c r="S225" i="68"/>
  <c r="AA235" i="68"/>
  <c r="S294" i="68"/>
  <c r="S318" i="68"/>
  <c r="O331" i="68"/>
  <c r="S408" i="68"/>
  <c r="W408" i="68"/>
  <c r="AA408" i="68"/>
  <c r="W506" i="68"/>
  <c r="G518" i="68"/>
  <c r="G528" i="68"/>
  <c r="K31" i="68"/>
  <c r="AA31" i="68"/>
  <c r="O140" i="68"/>
  <c r="W331" i="68"/>
  <c r="S518" i="68"/>
  <c r="W550" i="68"/>
  <c r="AA550" i="68"/>
  <c r="K115" i="68"/>
  <c r="O173" i="68"/>
  <c r="G180" i="68"/>
  <c r="G374" i="68"/>
  <c r="AA374" i="68"/>
  <c r="O392" i="68"/>
  <c r="AA446" i="68"/>
  <c r="W446" i="68"/>
  <c r="O479" i="68"/>
  <c r="G479" i="68"/>
  <c r="AA128" i="68"/>
  <c r="S128" i="68"/>
  <c r="W128" i="68"/>
  <c r="S173" i="68"/>
  <c r="O180" i="68"/>
  <c r="S464" i="68"/>
  <c r="S535" i="68"/>
  <c r="W173" i="68"/>
  <c r="O181" i="68"/>
  <c r="K181" i="68"/>
  <c r="AA181" i="68"/>
  <c r="S181" i="68"/>
  <c r="W181" i="68"/>
  <c r="G199" i="68"/>
  <c r="G243" i="68"/>
  <c r="G278" i="68"/>
  <c r="O278" i="68"/>
  <c r="O314" i="68"/>
  <c r="O364" i="68"/>
  <c r="S364" i="68"/>
  <c r="AA364" i="68"/>
  <c r="W364" i="68"/>
  <c r="AA435" i="68"/>
  <c r="G446" i="68"/>
  <c r="W464" i="68"/>
  <c r="O508" i="68"/>
  <c r="G519" i="68"/>
  <c r="W535" i="68"/>
  <c r="G14" i="68"/>
  <c r="AA27" i="68"/>
  <c r="O27" i="68"/>
  <c r="G27" i="68"/>
  <c r="G66" i="68"/>
  <c r="AA95" i="68"/>
  <c r="W95" i="68"/>
  <c r="S95" i="68"/>
  <c r="G95" i="68"/>
  <c r="O95" i="68"/>
  <c r="K95" i="68"/>
  <c r="G155" i="68"/>
  <c r="O199" i="68"/>
  <c r="S243" i="68"/>
  <c r="W257" i="68"/>
  <c r="S314" i="68"/>
  <c r="K446" i="68"/>
  <c r="AA464" i="68"/>
  <c r="S508" i="68"/>
  <c r="K519" i="68"/>
  <c r="AA535" i="68"/>
  <c r="W14" i="68"/>
  <c r="O66" i="68"/>
  <c r="K128" i="68"/>
  <c r="G181" i="68"/>
  <c r="O301" i="68"/>
  <c r="G364" i="68"/>
  <c r="G393" i="68"/>
  <c r="O446" i="68"/>
  <c r="W508" i="68"/>
  <c r="AA546" i="68"/>
  <c r="K546" i="68"/>
  <c r="G546" i="68"/>
  <c r="S546" i="68"/>
  <c r="S351" i="68"/>
  <c r="G390" i="68"/>
  <c r="G451" i="68"/>
  <c r="W462" i="68"/>
  <c r="G69" i="68"/>
  <c r="O75" i="68"/>
  <c r="O141" i="68"/>
  <c r="K193" i="68"/>
  <c r="S237" i="68"/>
  <c r="G254" i="68"/>
  <c r="S272" i="68"/>
  <c r="G299" i="68"/>
  <c r="G321" i="68"/>
  <c r="W351" i="68"/>
  <c r="O390" i="68"/>
  <c r="G394" i="68"/>
  <c r="K451" i="68"/>
  <c r="AA462" i="68"/>
  <c r="G466" i="68"/>
  <c r="G32" i="68"/>
  <c r="S64" i="68"/>
  <c r="W75" i="68"/>
  <c r="S141" i="68"/>
  <c r="S171" i="68"/>
  <c r="O193" i="68"/>
  <c r="W237" i="68"/>
  <c r="K254" i="68"/>
  <c r="G295" i="68"/>
  <c r="O299" i="68"/>
  <c r="K321" i="68"/>
  <c r="AA351" i="68"/>
  <c r="W394" i="68"/>
  <c r="AA433" i="68"/>
  <c r="G442" i="68"/>
  <c r="O451" i="68"/>
  <c r="G455" i="68"/>
  <c r="K466" i="68"/>
  <c r="G494" i="68"/>
  <c r="G538" i="68"/>
  <c r="G551" i="68"/>
  <c r="G193" i="68"/>
  <c r="O7" i="68"/>
  <c r="W16" i="68"/>
  <c r="O32" i="68"/>
  <c r="AA75" i="68"/>
  <c r="W141" i="68"/>
  <c r="G154" i="68"/>
  <c r="W171" i="68"/>
  <c r="S193" i="68"/>
  <c r="G198" i="68"/>
  <c r="G215" i="68"/>
  <c r="O254" i="68"/>
  <c r="AA279" i="68"/>
  <c r="S321" i="68"/>
  <c r="G333" i="68"/>
  <c r="G405" i="68"/>
  <c r="K442" i="68"/>
  <c r="S451" i="68"/>
  <c r="O466" i="68"/>
  <c r="G484" i="68"/>
  <c r="G488" i="68"/>
  <c r="K494" i="68"/>
  <c r="G515" i="68"/>
  <c r="K538" i="68"/>
  <c r="AA16" i="68"/>
  <c r="G28" i="68"/>
  <c r="W38" i="68"/>
  <c r="G53" i="68"/>
  <c r="K125" i="68"/>
  <c r="AA171" i="68"/>
  <c r="K198" i="68"/>
  <c r="S254" i="68"/>
  <c r="K333" i="68"/>
  <c r="K405" i="68"/>
  <c r="G448" i="68"/>
  <c r="K488" i="68"/>
  <c r="K87" i="68"/>
  <c r="G87" i="68"/>
  <c r="AA87" i="68"/>
  <c r="AA158" i="68"/>
  <c r="W158" i="68"/>
  <c r="S158" i="68"/>
  <c r="K158" i="68"/>
  <c r="G158" i="68"/>
  <c r="AA298" i="68"/>
  <c r="K298" i="68"/>
  <c r="G298" i="68"/>
  <c r="AA47" i="68"/>
  <c r="O47" i="68"/>
  <c r="K47" i="68"/>
  <c r="AA83" i="68"/>
  <c r="O83" i="68"/>
  <c r="K83" i="68"/>
  <c r="AA202" i="68"/>
  <c r="S202" i="68"/>
  <c r="O202" i="68"/>
  <c r="K202" i="68"/>
  <c r="G202" i="68"/>
  <c r="K252" i="68"/>
  <c r="G252" i="68"/>
  <c r="K492" i="68"/>
  <c r="G492" i="68"/>
  <c r="O492" i="68"/>
  <c r="O51" i="68"/>
  <c r="O87" i="68"/>
  <c r="O158" i="68"/>
  <c r="G172" i="68"/>
  <c r="AA177" i="68"/>
  <c r="W177" i="68"/>
  <c r="K177" i="68"/>
  <c r="O177" i="68"/>
  <c r="G177" i="68"/>
  <c r="O298" i="68"/>
  <c r="AA340" i="68"/>
  <c r="W340" i="68"/>
  <c r="S340" i="68"/>
  <c r="AA489" i="68"/>
  <c r="W489" i="68"/>
  <c r="S489" i="68"/>
  <c r="O489" i="68"/>
  <c r="K489" i="68"/>
  <c r="G489" i="68"/>
  <c r="G38" i="68"/>
  <c r="G47" i="68"/>
  <c r="W55" i="68"/>
  <c r="G77" i="68"/>
  <c r="G83" i="68"/>
  <c r="S87" i="68"/>
  <c r="O98" i="68"/>
  <c r="K98" i="68"/>
  <c r="AA105" i="68"/>
  <c r="W105" i="68"/>
  <c r="S105" i="68"/>
  <c r="O138" i="68"/>
  <c r="K138" i="68"/>
  <c r="W202" i="68"/>
  <c r="O243" i="68"/>
  <c r="K243" i="68"/>
  <c r="O252" i="68"/>
  <c r="AA278" i="68"/>
  <c r="W278" i="68"/>
  <c r="S278" i="68"/>
  <c r="K278" i="68"/>
  <c r="S298" i="68"/>
  <c r="AA342" i="68"/>
  <c r="S342" i="68"/>
  <c r="W342" i="68"/>
  <c r="O342" i="68"/>
  <c r="K342" i="68"/>
  <c r="G342" i="68"/>
  <c r="K403" i="68"/>
  <c r="G403" i="68"/>
  <c r="AA443" i="68"/>
  <c r="W443" i="68"/>
  <c r="S443" i="68"/>
  <c r="O443" i="68"/>
  <c r="K443" i="68"/>
  <c r="G443" i="68"/>
  <c r="S492" i="68"/>
  <c r="AA539" i="68"/>
  <c r="S539" i="68"/>
  <c r="O539" i="68"/>
  <c r="K539" i="68"/>
  <c r="K51" i="68"/>
  <c r="G51" i="68"/>
  <c r="AA51" i="68"/>
  <c r="AA172" i="68"/>
  <c r="W172" i="68"/>
  <c r="K172" i="68"/>
  <c r="S172" i="68"/>
  <c r="AA452" i="68"/>
  <c r="S452" i="68"/>
  <c r="W452" i="68"/>
  <c r="O452" i="68"/>
  <c r="K452" i="68"/>
  <c r="G452" i="68"/>
  <c r="AA142" i="68"/>
  <c r="S142" i="68"/>
  <c r="O142" i="68"/>
  <c r="K142" i="68"/>
  <c r="K236" i="68"/>
  <c r="G236" i="68"/>
  <c r="S109" i="68"/>
  <c r="O109" i="68"/>
  <c r="K109" i="68"/>
  <c r="G109" i="68"/>
  <c r="K34" i="68"/>
  <c r="G34" i="68"/>
  <c r="AA34" i="68"/>
  <c r="G36" i="68"/>
  <c r="K38" i="68"/>
  <c r="S47" i="68"/>
  <c r="W51" i="68"/>
  <c r="K73" i="68"/>
  <c r="G73" i="68"/>
  <c r="AA73" i="68"/>
  <c r="G75" i="68"/>
  <c r="K77" i="68"/>
  <c r="S83" i="68"/>
  <c r="W87" i="68"/>
  <c r="AA107" i="68"/>
  <c r="W107" i="68"/>
  <c r="S107" i="68"/>
  <c r="K107" i="68"/>
  <c r="G107" i="68"/>
  <c r="W109" i="68"/>
  <c r="AA127" i="68"/>
  <c r="W127" i="68"/>
  <c r="S127" i="68"/>
  <c r="W142" i="68"/>
  <c r="AA156" i="68"/>
  <c r="S156" i="68"/>
  <c r="O156" i="68"/>
  <c r="K156" i="68"/>
  <c r="S177" i="68"/>
  <c r="S236" i="68"/>
  <c r="S252" i="68"/>
  <c r="S257" i="68"/>
  <c r="O257" i="68"/>
  <c r="K257" i="68"/>
  <c r="G257" i="68"/>
  <c r="W298" i="68"/>
  <c r="G340" i="68"/>
  <c r="K354" i="68"/>
  <c r="G354" i="68"/>
  <c r="AA354" i="68"/>
  <c r="W354" i="68"/>
  <c r="AA434" i="68"/>
  <c r="W434" i="68"/>
  <c r="S434" i="68"/>
  <c r="K434" i="68"/>
  <c r="W492" i="68"/>
  <c r="AA13" i="68"/>
  <c r="O13" i="68"/>
  <c r="AA30" i="68"/>
  <c r="O30" i="68"/>
  <c r="K30" i="68"/>
  <c r="O38" i="68"/>
  <c r="W47" i="68"/>
  <c r="AA69" i="68"/>
  <c r="O69" i="68"/>
  <c r="K69" i="68"/>
  <c r="O77" i="68"/>
  <c r="W83" i="68"/>
  <c r="AA109" i="68"/>
  <c r="AA154" i="68"/>
  <c r="W154" i="68"/>
  <c r="S154" i="68"/>
  <c r="W236" i="68"/>
  <c r="W252" i="68"/>
  <c r="AA271" i="68"/>
  <c r="W271" i="68"/>
  <c r="S271" i="68"/>
  <c r="O271" i="68"/>
  <c r="K271" i="68"/>
  <c r="G271" i="68"/>
  <c r="AA361" i="68"/>
  <c r="W361" i="68"/>
  <c r="S361" i="68"/>
  <c r="O361" i="68"/>
  <c r="K361" i="68"/>
  <c r="G361" i="68"/>
  <c r="AA383" i="68"/>
  <c r="S383" i="68"/>
  <c r="K383" i="68"/>
  <c r="G383" i="68"/>
  <c r="K487" i="68"/>
  <c r="G487" i="68"/>
  <c r="AA487" i="68"/>
  <c r="W487" i="68"/>
  <c r="S487" i="68"/>
  <c r="O487" i="68"/>
  <c r="AA492" i="68"/>
  <c r="K7" i="68"/>
  <c r="G7" i="68"/>
  <c r="AA7" i="68"/>
  <c r="K17" i="68"/>
  <c r="G17" i="68"/>
  <c r="AA17" i="68"/>
  <c r="S36" i="68"/>
  <c r="S38" i="68"/>
  <c r="S75" i="68"/>
  <c r="S77" i="68"/>
  <c r="K96" i="68"/>
  <c r="G96" i="68"/>
  <c r="AA96" i="68"/>
  <c r="AA214" i="68"/>
  <c r="S214" i="68"/>
  <c r="O214" i="68"/>
  <c r="K214" i="68"/>
  <c r="AA236" i="68"/>
  <c r="AA252" i="68"/>
  <c r="AA276" i="68"/>
  <c r="G276" i="68"/>
  <c r="K319" i="68"/>
  <c r="G319" i="68"/>
  <c r="AA319" i="68"/>
  <c r="W319" i="68"/>
  <c r="S319" i="68"/>
  <c r="O319" i="68"/>
  <c r="O340" i="68"/>
  <c r="AA423" i="68"/>
  <c r="W423" i="68"/>
  <c r="S423" i="68"/>
  <c r="O423" i="68"/>
  <c r="K423" i="68"/>
  <c r="G423" i="68"/>
  <c r="O455" i="68"/>
  <c r="K455" i="68"/>
  <c r="S463" i="68"/>
  <c r="O463" i="68"/>
  <c r="K463" i="68"/>
  <c r="AA467" i="68"/>
  <c r="W467" i="68"/>
  <c r="S467" i="68"/>
  <c r="O467" i="68"/>
  <c r="K467" i="68"/>
  <c r="G467" i="68"/>
  <c r="AA479" i="68"/>
  <c r="W479" i="68"/>
  <c r="S479" i="68"/>
  <c r="S9" i="68"/>
  <c r="S13" i="68"/>
  <c r="W30" i="68"/>
  <c r="AA52" i="68"/>
  <c r="O52" i="68"/>
  <c r="K52" i="68"/>
  <c r="O67" i="68"/>
  <c r="W69" i="68"/>
  <c r="AA88" i="68"/>
  <c r="S88" i="68"/>
  <c r="O88" i="68"/>
  <c r="K88" i="68"/>
  <c r="S114" i="68"/>
  <c r="O114" i="68"/>
  <c r="K114" i="68"/>
  <c r="G114" i="68"/>
  <c r="S125" i="68"/>
  <c r="O154" i="68"/>
  <c r="O159" i="68"/>
  <c r="AA178" i="68"/>
  <c r="W178" i="68"/>
  <c r="S178" i="68"/>
  <c r="K178" i="68"/>
  <c r="G178" i="68"/>
  <c r="K196" i="68"/>
  <c r="G196" i="68"/>
  <c r="AA196" i="68"/>
  <c r="S196" i="68"/>
  <c r="O196" i="68"/>
  <c r="G212" i="68"/>
  <c r="W214" i="68"/>
  <c r="G262" i="68"/>
  <c r="O276" i="68"/>
  <c r="O343" i="68"/>
  <c r="K343" i="68"/>
  <c r="G352" i="68"/>
  <c r="G366" i="68"/>
  <c r="AA373" i="68"/>
  <c r="W373" i="68"/>
  <c r="S373" i="68"/>
  <c r="O373" i="68"/>
  <c r="K373" i="68"/>
  <c r="G373" i="68"/>
  <c r="O401" i="68"/>
  <c r="O426" i="68"/>
  <c r="K426" i="68"/>
  <c r="K432" i="68"/>
  <c r="S444" i="68"/>
  <c r="O444" i="68"/>
  <c r="K444" i="68"/>
  <c r="W444" i="68"/>
  <c r="G444" i="68"/>
  <c r="S455" i="68"/>
  <c r="W463" i="68"/>
  <c r="K479" i="68"/>
  <c r="AA521" i="68"/>
  <c r="W521" i="68"/>
  <c r="AA529" i="68"/>
  <c r="S529" i="68"/>
  <c r="W529" i="68"/>
  <c r="O529" i="68"/>
  <c r="K529" i="68"/>
  <c r="G529" i="68"/>
  <c r="W9" i="68"/>
  <c r="S65" i="68"/>
  <c r="W96" i="68"/>
  <c r="S159" i="68"/>
  <c r="G313" i="68"/>
  <c r="K366" i="68"/>
  <c r="O432" i="68"/>
  <c r="K509" i="68"/>
  <c r="G509" i="68"/>
  <c r="AA509" i="68"/>
  <c r="W509" i="68"/>
  <c r="S509" i="68"/>
  <c r="G523" i="68"/>
  <c r="K401" i="68"/>
  <c r="G401" i="68"/>
  <c r="AA203" i="68"/>
  <c r="W203" i="68"/>
  <c r="AA232" i="68"/>
  <c r="K232" i="68"/>
  <c r="G232" i="68"/>
  <c r="AA417" i="68"/>
  <c r="W417" i="68"/>
  <c r="S417" i="68"/>
  <c r="O417" i="68"/>
  <c r="S67" i="68"/>
  <c r="AA110" i="68"/>
  <c r="W110" i="68"/>
  <c r="S110" i="68"/>
  <c r="W125" i="68"/>
  <c r="AA192" i="68"/>
  <c r="W192" i="68"/>
  <c r="S192" i="68"/>
  <c r="G203" i="68"/>
  <c r="W255" i="68"/>
  <c r="W260" i="68"/>
  <c r="S260" i="68"/>
  <c r="O260" i="68"/>
  <c r="S276" i="68"/>
  <c r="G315" i="68"/>
  <c r="AA9" i="68"/>
  <c r="G50" i="68"/>
  <c r="G52" i="68"/>
  <c r="W65" i="68"/>
  <c r="W67" i="68"/>
  <c r="G86" i="68"/>
  <c r="G88" i="68"/>
  <c r="AA112" i="68"/>
  <c r="W112" i="68"/>
  <c r="S112" i="68"/>
  <c r="K112" i="68"/>
  <c r="G112" i="68"/>
  <c r="W114" i="68"/>
  <c r="AA125" i="68"/>
  <c r="W159" i="68"/>
  <c r="O178" i="68"/>
  <c r="AA194" i="68"/>
  <c r="W194" i="68"/>
  <c r="K194" i="68"/>
  <c r="S194" i="68"/>
  <c r="O194" i="68"/>
  <c r="G194" i="68"/>
  <c r="W196" i="68"/>
  <c r="K203" i="68"/>
  <c r="O212" i="68"/>
  <c r="S232" i="68"/>
  <c r="O272" i="68"/>
  <c r="K272" i="68"/>
  <c r="S274" i="68"/>
  <c r="W276" i="68"/>
  <c r="K313" i="68"/>
  <c r="G343" i="68"/>
  <c r="S362" i="68"/>
  <c r="O362" i="68"/>
  <c r="K362" i="68"/>
  <c r="G362" i="68"/>
  <c r="W401" i="68"/>
  <c r="K417" i="68"/>
  <c r="G426" i="68"/>
  <c r="S432" i="68"/>
  <c r="AA444" i="68"/>
  <c r="AA455" i="68"/>
  <c r="G521" i="68"/>
  <c r="AA540" i="68"/>
  <c r="W540" i="68"/>
  <c r="S540" i="68"/>
  <c r="O540" i="68"/>
  <c r="K540" i="68"/>
  <c r="G540" i="68"/>
  <c r="AA366" i="68"/>
  <c r="W366" i="68"/>
  <c r="AA523" i="68"/>
  <c r="W523" i="68"/>
  <c r="S523" i="68"/>
  <c r="W7" i="68"/>
  <c r="G274" i="68"/>
  <c r="AA311" i="68"/>
  <c r="W311" i="68"/>
  <c r="G48" i="68"/>
  <c r="K50" i="68"/>
  <c r="S52" i="68"/>
  <c r="AA65" i="68"/>
  <c r="K78" i="68"/>
  <c r="G78" i="68"/>
  <c r="AA78" i="68"/>
  <c r="G84" i="68"/>
  <c r="K86" i="68"/>
  <c r="W88" i="68"/>
  <c r="G110" i="68"/>
  <c r="AA114" i="68"/>
  <c r="K157" i="68"/>
  <c r="G157" i="68"/>
  <c r="W157" i="68"/>
  <c r="S157" i="68"/>
  <c r="G192" i="68"/>
  <c r="O203" i="68"/>
  <c r="W232" i="68"/>
  <c r="K258" i="68"/>
  <c r="G258" i="68"/>
  <c r="AA258" i="68"/>
  <c r="G260" i="68"/>
  <c r="AA293" i="68"/>
  <c r="W293" i="68"/>
  <c r="S293" i="68"/>
  <c r="O293" i="68"/>
  <c r="K293" i="68"/>
  <c r="G311" i="68"/>
  <c r="O313" i="68"/>
  <c r="AA320" i="68"/>
  <c r="O320" i="68"/>
  <c r="K320" i="68"/>
  <c r="S343" i="68"/>
  <c r="S366" i="68"/>
  <c r="O376" i="68"/>
  <c r="K376" i="68"/>
  <c r="AA401" i="68"/>
  <c r="AA415" i="68"/>
  <c r="W415" i="68"/>
  <c r="S415" i="68"/>
  <c r="O415" i="68"/>
  <c r="O424" i="68"/>
  <c r="K424" i="68"/>
  <c r="S426" i="68"/>
  <c r="O509" i="68"/>
  <c r="K521" i="68"/>
  <c r="O523" i="68"/>
  <c r="AA262" i="68"/>
  <c r="W262" i="68"/>
  <c r="S262" i="68"/>
  <c r="O262" i="68"/>
  <c r="S255" i="68"/>
  <c r="O255" i="68"/>
  <c r="K255" i="68"/>
  <c r="G255" i="68"/>
  <c r="O274" i="68"/>
  <c r="K274" i="68"/>
  <c r="AA317" i="68"/>
  <c r="W317" i="68"/>
  <c r="S317" i="68"/>
  <c r="K317" i="68"/>
  <c r="O317" i="68"/>
  <c r="G317" i="68"/>
  <c r="AA490" i="68"/>
  <c r="W490" i="68"/>
  <c r="S490" i="68"/>
  <c r="K490" i="68"/>
  <c r="G490" i="68"/>
  <c r="W13" i="68"/>
  <c r="AA35" i="68"/>
  <c r="O35" i="68"/>
  <c r="K35" i="68"/>
  <c r="O48" i="68"/>
  <c r="O50" i="68"/>
  <c r="W52" i="68"/>
  <c r="AA74" i="68"/>
  <c r="O74" i="68"/>
  <c r="K74" i="68"/>
  <c r="O84" i="68"/>
  <c r="O86" i="68"/>
  <c r="K110" i="68"/>
  <c r="K192" i="68"/>
  <c r="S203" i="68"/>
  <c r="K260" i="68"/>
  <c r="AA274" i="68"/>
  <c r="AA291" i="68"/>
  <c r="W291" i="68"/>
  <c r="S291" i="68"/>
  <c r="K311" i="68"/>
  <c r="W343" i="68"/>
  <c r="W426" i="68"/>
  <c r="S517" i="68"/>
  <c r="O517" i="68"/>
  <c r="K517" i="68"/>
  <c r="G517" i="68"/>
  <c r="O521" i="68"/>
  <c r="K532" i="68"/>
  <c r="G532" i="68"/>
  <c r="AA549" i="68"/>
  <c r="W549" i="68"/>
  <c r="S48" i="68"/>
  <c r="S50" i="68"/>
  <c r="S84" i="68"/>
  <c r="S86" i="68"/>
  <c r="O110" i="68"/>
  <c r="O192" i="68"/>
  <c r="O217" i="68"/>
  <c r="K217" i="68"/>
  <c r="AA260" i="68"/>
  <c r="O311" i="68"/>
  <c r="AA343" i="68"/>
  <c r="K409" i="68"/>
  <c r="G409" i="68"/>
  <c r="AA409" i="68"/>
  <c r="AA426" i="68"/>
  <c r="AA507" i="68"/>
  <c r="W507" i="68"/>
  <c r="S507" i="68"/>
  <c r="K507" i="68"/>
  <c r="O507" i="68"/>
  <c r="S521" i="68"/>
  <c r="S536" i="68"/>
  <c r="O536" i="68"/>
  <c r="K536" i="68"/>
  <c r="AA536" i="68"/>
  <c r="AA352" i="68"/>
  <c r="W352" i="68"/>
  <c r="S352" i="68"/>
  <c r="K352" i="68"/>
  <c r="AA313" i="68"/>
  <c r="W313" i="68"/>
  <c r="AA8" i="68"/>
  <c r="O8" i="68"/>
  <c r="AA18" i="68"/>
  <c r="O18" i="68"/>
  <c r="G33" i="68"/>
  <c r="G35" i="68"/>
  <c r="W50" i="68"/>
  <c r="G72" i="68"/>
  <c r="G74" i="68"/>
  <c r="S78" i="68"/>
  <c r="W84" i="68"/>
  <c r="W86" i="68"/>
  <c r="AA97" i="68"/>
  <c r="S97" i="68"/>
  <c r="O97" i="68"/>
  <c r="K97" i="68"/>
  <c r="S104" i="68"/>
  <c r="O104" i="68"/>
  <c r="K104" i="68"/>
  <c r="G104" i="68"/>
  <c r="S108" i="68"/>
  <c r="AA137" i="68"/>
  <c r="S137" i="68"/>
  <c r="O137" i="68"/>
  <c r="K137" i="68"/>
  <c r="AA157" i="68"/>
  <c r="AA176" i="68"/>
  <c r="W176" i="68"/>
  <c r="O176" i="68"/>
  <c r="K176" i="68"/>
  <c r="G176" i="68"/>
  <c r="S258" i="68"/>
  <c r="W272" i="68"/>
  <c r="G291" i="68"/>
  <c r="S311" i="68"/>
  <c r="S320" i="68"/>
  <c r="O374" i="68"/>
  <c r="K374" i="68"/>
  <c r="S376" i="68"/>
  <c r="K415" i="68"/>
  <c r="S424" i="68"/>
  <c r="AA491" i="68"/>
  <c r="W491" i="68"/>
  <c r="S491" i="68"/>
  <c r="O491" i="68"/>
  <c r="K491" i="68"/>
  <c r="G491" i="68"/>
  <c r="W517" i="68"/>
  <c r="O530" i="68"/>
  <c r="K530" i="68"/>
  <c r="O532" i="68"/>
  <c r="AA534" i="68"/>
  <c r="S534" i="68"/>
  <c r="G549" i="68"/>
  <c r="K159" i="68"/>
  <c r="G159" i="68"/>
  <c r="W48" i="68"/>
  <c r="K12" i="68"/>
  <c r="G12" i="68"/>
  <c r="AA12" i="68"/>
  <c r="G16" i="68"/>
  <c r="K29" i="68"/>
  <c r="G29" i="68"/>
  <c r="AA29" i="68"/>
  <c r="G31" i="68"/>
  <c r="K33" i="68"/>
  <c r="S35" i="68"/>
  <c r="AA48" i="68"/>
  <c r="K68" i="68"/>
  <c r="G68" i="68"/>
  <c r="AA68" i="68"/>
  <c r="G70" i="68"/>
  <c r="K72" i="68"/>
  <c r="S74" i="68"/>
  <c r="W78" i="68"/>
  <c r="AA84" i="68"/>
  <c r="W108" i="68"/>
  <c r="S126" i="68"/>
  <c r="O126" i="68"/>
  <c r="K126" i="68"/>
  <c r="G126" i="68"/>
  <c r="K179" i="68"/>
  <c r="G179" i="68"/>
  <c r="O179" i="68"/>
  <c r="AA197" i="68"/>
  <c r="O197" i="68"/>
  <c r="K197" i="68"/>
  <c r="G217" i="68"/>
  <c r="AA242" i="68"/>
  <c r="W242" i="68"/>
  <c r="O242" i="68"/>
  <c r="K242" i="68"/>
  <c r="G242" i="68"/>
  <c r="AA256" i="68"/>
  <c r="W256" i="68"/>
  <c r="S256" i="68"/>
  <c r="K256" i="68"/>
  <c r="W258" i="68"/>
  <c r="AA272" i="68"/>
  <c r="AA282" i="68"/>
  <c r="W282" i="68"/>
  <c r="S282" i="68"/>
  <c r="K291" i="68"/>
  <c r="W320" i="68"/>
  <c r="W376" i="68"/>
  <c r="O409" i="68"/>
  <c r="W424" i="68"/>
  <c r="AA445" i="68"/>
  <c r="W445" i="68"/>
  <c r="S445" i="68"/>
  <c r="O445" i="68"/>
  <c r="K445" i="68"/>
  <c r="G445" i="68"/>
  <c r="G507" i="68"/>
  <c r="AA517" i="68"/>
  <c r="S532" i="68"/>
  <c r="G536" i="68"/>
  <c r="K549" i="68"/>
  <c r="W35" i="68"/>
  <c r="AA64" i="68"/>
  <c r="O64" i="68"/>
  <c r="K64" i="68"/>
  <c r="W74" i="68"/>
  <c r="O89" i="68"/>
  <c r="K89" i="68"/>
  <c r="S217" i="68"/>
  <c r="O291" i="68"/>
  <c r="AA395" i="68"/>
  <c r="W395" i="68"/>
  <c r="S395" i="68"/>
  <c r="O395" i="68"/>
  <c r="S541" i="68"/>
  <c r="O541" i="68"/>
  <c r="K541" i="68"/>
  <c r="G541" i="68"/>
  <c r="AA212" i="68"/>
  <c r="W212" i="68"/>
  <c r="S212" i="68"/>
  <c r="O31" i="68"/>
  <c r="O70" i="68"/>
  <c r="AA115" i="68"/>
  <c r="W115" i="68"/>
  <c r="S115" i="68"/>
  <c r="S153" i="68"/>
  <c r="O153" i="68"/>
  <c r="K153" i="68"/>
  <c r="G153" i="68"/>
  <c r="W240" i="68"/>
  <c r="S240" i="68"/>
  <c r="O240" i="68"/>
  <c r="K8" i="68"/>
  <c r="O14" i="68"/>
  <c r="O16" i="68"/>
  <c r="K18" i="68"/>
  <c r="S31" i="68"/>
  <c r="S33" i="68"/>
  <c r="O68" i="68"/>
  <c r="S70" i="68"/>
  <c r="S72" i="68"/>
  <c r="W97" i="68"/>
  <c r="AA104" i="68"/>
  <c r="AA124" i="68"/>
  <c r="W124" i="68"/>
  <c r="S124" i="68"/>
  <c r="K124" i="68"/>
  <c r="G124" i="68"/>
  <c r="W126" i="68"/>
  <c r="W137" i="68"/>
  <c r="S179" i="68"/>
  <c r="G197" i="68"/>
  <c r="W217" i="68"/>
  <c r="S224" i="68"/>
  <c r="AA224" i="68"/>
  <c r="W224" i="68"/>
  <c r="S242" i="68"/>
  <c r="G256" i="68"/>
  <c r="K280" i="68"/>
  <c r="G280" i="68"/>
  <c r="G282" i="68"/>
  <c r="S374" i="68"/>
  <c r="AA407" i="68"/>
  <c r="W407" i="68"/>
  <c r="S407" i="68"/>
  <c r="K407" i="68"/>
  <c r="W409" i="68"/>
  <c r="AA450" i="68"/>
  <c r="W450" i="68"/>
  <c r="S530" i="68"/>
  <c r="AA532" i="68"/>
  <c r="K534" i="68"/>
  <c r="S549" i="68"/>
  <c r="AA432" i="68"/>
  <c r="G432" i="68"/>
  <c r="AA485" i="68"/>
  <c r="W485" i="68"/>
  <c r="S485" i="68"/>
  <c r="K485" i="68"/>
  <c r="O485" i="68"/>
  <c r="G485" i="68"/>
  <c r="AA516" i="68"/>
  <c r="W516" i="68"/>
  <c r="S516" i="68"/>
  <c r="O516" i="68"/>
  <c r="K516" i="68"/>
  <c r="G516" i="68"/>
  <c r="AA315" i="68"/>
  <c r="W315" i="68"/>
  <c r="S315" i="68"/>
  <c r="O315" i="68"/>
  <c r="K16" i="68"/>
  <c r="O33" i="68"/>
  <c r="O72" i="68"/>
  <c r="K174" i="68"/>
  <c r="G174" i="68"/>
  <c r="AA174" i="68"/>
  <c r="W174" i="68"/>
  <c r="S174" i="68"/>
  <c r="S8" i="68"/>
  <c r="S12" i="68"/>
  <c r="S14" i="68"/>
  <c r="S18" i="68"/>
  <c r="S29" i="68"/>
  <c r="W31" i="68"/>
  <c r="W33" i="68"/>
  <c r="G55" i="68"/>
  <c r="G64" i="68"/>
  <c r="S68" i="68"/>
  <c r="W70" i="68"/>
  <c r="W72" i="68"/>
  <c r="G89" i="68"/>
  <c r="G115" i="68"/>
  <c r="AA126" i="68"/>
  <c r="W153" i="68"/>
  <c r="O174" i="68"/>
  <c r="W179" i="68"/>
  <c r="S197" i="68"/>
  <c r="AA217" i="68"/>
  <c r="S226" i="68"/>
  <c r="O226" i="68"/>
  <c r="W226" i="68"/>
  <c r="K226" i="68"/>
  <c r="G226" i="68"/>
  <c r="AA238" i="68"/>
  <c r="W238" i="68"/>
  <c r="S238" i="68"/>
  <c r="G240" i="68"/>
  <c r="O256" i="68"/>
  <c r="K282" i="68"/>
  <c r="W374" i="68"/>
  <c r="AA393" i="68"/>
  <c r="W393" i="68"/>
  <c r="S393" i="68"/>
  <c r="G395" i="68"/>
  <c r="AA515" i="68"/>
  <c r="S515" i="68"/>
  <c r="O515" i="68"/>
  <c r="K515" i="68"/>
  <c r="W530" i="68"/>
  <c r="O534" i="68"/>
  <c r="W541" i="68"/>
  <c r="AA136" i="68"/>
  <c r="AA141" i="68"/>
  <c r="AA173" i="68"/>
  <c r="AA199" i="68"/>
  <c r="W199" i="68"/>
  <c r="K199" i="68"/>
  <c r="AA322" i="68"/>
  <c r="W322" i="68"/>
  <c r="S322" i="68"/>
  <c r="K322" i="68"/>
  <c r="K331" i="68"/>
  <c r="G331" i="68"/>
  <c r="S385" i="68"/>
  <c r="O385" i="68"/>
  <c r="K385" i="68"/>
  <c r="K473" i="68"/>
  <c r="G473" i="68"/>
  <c r="AA506" i="68"/>
  <c r="AA508" i="68"/>
  <c r="AA537" i="68"/>
  <c r="K152" i="68"/>
  <c r="G152" i="68"/>
  <c r="K201" i="68"/>
  <c r="G201" i="68"/>
  <c r="AA234" i="68"/>
  <c r="W234" i="68"/>
  <c r="K234" i="68"/>
  <c r="AA300" i="68"/>
  <c r="W300" i="68"/>
  <c r="S300" i="68"/>
  <c r="K300" i="68"/>
  <c r="K302" i="68"/>
  <c r="G302" i="68"/>
  <c r="AA461" i="68"/>
  <c r="S461" i="68"/>
  <c r="K551" i="68"/>
  <c r="O551" i="68"/>
  <c r="AA216" i="68"/>
  <c r="W216" i="68"/>
  <c r="K216" i="68"/>
  <c r="AA295" i="68"/>
  <c r="W295" i="68"/>
  <c r="S295" i="68"/>
  <c r="K295" i="68"/>
  <c r="K297" i="68"/>
  <c r="G297" i="68"/>
  <c r="S454" i="68"/>
  <c r="O454" i="68"/>
  <c r="K454" i="68"/>
  <c r="S551" i="68"/>
  <c r="AA273" i="68"/>
  <c r="W273" i="68"/>
  <c r="S273" i="68"/>
  <c r="K273" i="68"/>
  <c r="K275" i="68"/>
  <c r="G275" i="68"/>
  <c r="AA375" i="68"/>
  <c r="W375" i="68"/>
  <c r="S375" i="68"/>
  <c r="K375" i="68"/>
  <c r="AA425" i="68"/>
  <c r="W425" i="68"/>
  <c r="S425" i="68"/>
  <c r="K425" i="68"/>
  <c r="K431" i="68"/>
  <c r="G431" i="68"/>
  <c r="S531" i="68"/>
  <c r="O531" i="68"/>
  <c r="K531" i="68"/>
  <c r="W551" i="68"/>
  <c r="AA160" i="68"/>
  <c r="W160" i="68"/>
  <c r="K160" i="68"/>
  <c r="K253" i="68"/>
  <c r="G253" i="68"/>
  <c r="AA402" i="68"/>
  <c r="W402" i="68"/>
  <c r="S402" i="68"/>
  <c r="K402" i="68"/>
  <c r="K404" i="68"/>
  <c r="G404" i="68"/>
  <c r="K349" i="68"/>
  <c r="G349" i="68"/>
  <c r="AA447" i="68"/>
  <c r="S447" i="68"/>
  <c r="K10" i="68"/>
  <c r="K15" i="68"/>
  <c r="K27" i="68"/>
  <c r="K32" i="68"/>
  <c r="K37" i="68"/>
  <c r="K49" i="68"/>
  <c r="K54" i="68"/>
  <c r="K66" i="68"/>
  <c r="K71" i="68"/>
  <c r="K76" i="68"/>
  <c r="K85" i="68"/>
  <c r="K94" i="68"/>
  <c r="K134" i="68"/>
  <c r="K139" i="68"/>
  <c r="K151" i="68"/>
  <c r="G160" i="68"/>
  <c r="K180" i="68"/>
  <c r="AA182" i="68"/>
  <c r="W182" i="68"/>
  <c r="K182" i="68"/>
  <c r="O198" i="68"/>
  <c r="K200" i="68"/>
  <c r="S216" i="68"/>
  <c r="K233" i="68"/>
  <c r="G235" i="68"/>
  <c r="O253" i="68"/>
  <c r="O273" i="68"/>
  <c r="S275" i="68"/>
  <c r="G277" i="68"/>
  <c r="G279" i="68"/>
  <c r="W297" i="68"/>
  <c r="K299" i="68"/>
  <c r="K301" i="68"/>
  <c r="O321" i="68"/>
  <c r="G332" i="68"/>
  <c r="O363" i="68"/>
  <c r="AA365" i="68"/>
  <c r="S365" i="68"/>
  <c r="O375" i="68"/>
  <c r="O384" i="68"/>
  <c r="K390" i="68"/>
  <c r="G402" i="68"/>
  <c r="O404" i="68"/>
  <c r="O425" i="68"/>
  <c r="S431" i="68"/>
  <c r="G433" i="68"/>
  <c r="G435" i="68"/>
  <c r="AA454" i="68"/>
  <c r="G474" i="68"/>
  <c r="K493" i="68"/>
  <c r="AA495" i="68"/>
  <c r="W495" i="68"/>
  <c r="S495" i="68"/>
  <c r="K495" i="68"/>
  <c r="K497" i="68"/>
  <c r="G497" i="68"/>
  <c r="O518" i="68"/>
  <c r="AA520" i="68"/>
  <c r="S520" i="68"/>
  <c r="W531" i="68"/>
  <c r="O546" i="68"/>
  <c r="AA548" i="68"/>
  <c r="S548" i="68"/>
  <c r="O160" i="68"/>
  <c r="K235" i="68"/>
  <c r="S253" i="68"/>
  <c r="K277" i="68"/>
  <c r="K279" i="68"/>
  <c r="K332" i="68"/>
  <c r="AA334" i="68"/>
  <c r="W334" i="68"/>
  <c r="S334" i="68"/>
  <c r="K334" i="68"/>
  <c r="O349" i="68"/>
  <c r="AA392" i="68"/>
  <c r="S392" i="68"/>
  <c r="O402" i="68"/>
  <c r="S404" i="68"/>
  <c r="G406" i="68"/>
  <c r="G408" i="68"/>
  <c r="K433" i="68"/>
  <c r="K435" i="68"/>
  <c r="G447" i="68"/>
  <c r="S449" i="68"/>
  <c r="O449" i="68"/>
  <c r="K449" i="68"/>
  <c r="G462" i="68"/>
  <c r="K474" i="68"/>
  <c r="AA476" i="68"/>
  <c r="W476" i="68"/>
  <c r="S476" i="68"/>
  <c r="K476" i="68"/>
  <c r="K478" i="68"/>
  <c r="G478" i="68"/>
  <c r="S10" i="68"/>
  <c r="S15" i="68"/>
  <c r="S27" i="68"/>
  <c r="S32" i="68"/>
  <c r="S37" i="68"/>
  <c r="S49" i="68"/>
  <c r="S54" i="68"/>
  <c r="S66" i="68"/>
  <c r="S71" i="68"/>
  <c r="S76" i="68"/>
  <c r="S85" i="68"/>
  <c r="S94" i="68"/>
  <c r="S134" i="68"/>
  <c r="S139" i="68"/>
  <c r="S151" i="68"/>
  <c r="S160" i="68"/>
  <c r="G171" i="68"/>
  <c r="S180" i="68"/>
  <c r="G182" i="68"/>
  <c r="W198" i="68"/>
  <c r="S200" i="68"/>
  <c r="S233" i="68"/>
  <c r="O235" i="68"/>
  <c r="G237" i="68"/>
  <c r="W253" i="68"/>
  <c r="AA275" i="68"/>
  <c r="O277" i="68"/>
  <c r="O279" i="68"/>
  <c r="G281" i="68"/>
  <c r="S299" i="68"/>
  <c r="S301" i="68"/>
  <c r="AA312" i="68"/>
  <c r="W312" i="68"/>
  <c r="S312" i="68"/>
  <c r="K312" i="68"/>
  <c r="K314" i="68"/>
  <c r="G314" i="68"/>
  <c r="W321" i="68"/>
  <c r="O332" i="68"/>
  <c r="S349" i="68"/>
  <c r="G351" i="68"/>
  <c r="G353" i="68"/>
  <c r="W363" i="68"/>
  <c r="G365" i="68"/>
  <c r="W384" i="68"/>
  <c r="S390" i="68"/>
  <c r="W404" i="68"/>
  <c r="K406" i="68"/>
  <c r="K408" i="68"/>
  <c r="AA431" i="68"/>
  <c r="O433" i="68"/>
  <c r="O435" i="68"/>
  <c r="K447" i="68"/>
  <c r="K462" i="68"/>
  <c r="G464" i="68"/>
  <c r="O474" i="68"/>
  <c r="S493" i="68"/>
  <c r="G495" i="68"/>
  <c r="O497" i="68"/>
  <c r="W518" i="68"/>
  <c r="G520" i="68"/>
  <c r="S522" i="68"/>
  <c r="O522" i="68"/>
  <c r="K522" i="68"/>
  <c r="G535" i="68"/>
  <c r="W546" i="68"/>
  <c r="G548" i="68"/>
  <c r="S550" i="68"/>
  <c r="O550" i="68"/>
  <c r="K550" i="68"/>
  <c r="W10" i="68"/>
  <c r="W15" i="68"/>
  <c r="W27" i="68"/>
  <c r="W32" i="68"/>
  <c r="W37" i="68"/>
  <c r="W49" i="68"/>
  <c r="W54" i="68"/>
  <c r="W66" i="68"/>
  <c r="W71" i="68"/>
  <c r="W76" i="68"/>
  <c r="W85" i="68"/>
  <c r="W94" i="68"/>
  <c r="W134" i="68"/>
  <c r="G136" i="68"/>
  <c r="W139" i="68"/>
  <c r="G141" i="68"/>
  <c r="W151" i="68"/>
  <c r="AA155" i="68"/>
  <c r="W155" i="68"/>
  <c r="K171" i="68"/>
  <c r="G173" i="68"/>
  <c r="W180" i="68"/>
  <c r="O182" i="68"/>
  <c r="W200" i="68"/>
  <c r="K213" i="68"/>
  <c r="G213" i="68"/>
  <c r="W233" i="68"/>
  <c r="S235" i="68"/>
  <c r="K237" i="68"/>
  <c r="AA239" i="68"/>
  <c r="W239" i="68"/>
  <c r="K239" i="68"/>
  <c r="AA253" i="68"/>
  <c r="G259" i="68"/>
  <c r="S277" i="68"/>
  <c r="S279" i="68"/>
  <c r="K281" i="68"/>
  <c r="K292" i="68"/>
  <c r="G292" i="68"/>
  <c r="W299" i="68"/>
  <c r="W301" i="68"/>
  <c r="S332" i="68"/>
  <c r="G334" i="68"/>
  <c r="W349" i="68"/>
  <c r="K351" i="68"/>
  <c r="K353" i="68"/>
  <c r="K365" i="68"/>
  <c r="W390" i="68"/>
  <c r="G392" i="68"/>
  <c r="S394" i="68"/>
  <c r="O394" i="68"/>
  <c r="K394" i="68"/>
  <c r="AA404" i="68"/>
  <c r="O406" i="68"/>
  <c r="O408" i="68"/>
  <c r="G410" i="68"/>
  <c r="S433" i="68"/>
  <c r="S435" i="68"/>
  <c r="O447" i="68"/>
  <c r="G449" i="68"/>
  <c r="O462" i="68"/>
  <c r="K464" i="68"/>
  <c r="S474" i="68"/>
  <c r="G476" i="68"/>
  <c r="O478" i="68"/>
  <c r="W493" i="68"/>
  <c r="O495" i="68"/>
  <c r="S497" i="68"/>
  <c r="G506" i="68"/>
  <c r="G508" i="68"/>
  <c r="K520" i="68"/>
  <c r="K535" i="68"/>
  <c r="G537" i="68"/>
  <c r="K548" i="68"/>
  <c r="S182" i="68"/>
  <c r="O237" i="68"/>
  <c r="K241" i="68"/>
  <c r="G241" i="68"/>
  <c r="K259" i="68"/>
  <c r="AA261" i="68"/>
  <c r="W261" i="68"/>
  <c r="S261" i="68"/>
  <c r="K261" i="68"/>
  <c r="O281" i="68"/>
  <c r="W332" i="68"/>
  <c r="O334" i="68"/>
  <c r="AA349" i="68"/>
  <c r="O365" i="68"/>
  <c r="K372" i="68"/>
  <c r="G372" i="68"/>
  <c r="K392" i="68"/>
  <c r="K410" i="68"/>
  <c r="AA416" i="68"/>
  <c r="W416" i="68"/>
  <c r="S416" i="68"/>
  <c r="K416" i="68"/>
  <c r="K418" i="68"/>
  <c r="G418" i="68"/>
  <c r="AA442" i="68"/>
  <c r="S442" i="68"/>
  <c r="W447" i="68"/>
  <c r="W449" i="68"/>
  <c r="AA466" i="68"/>
  <c r="S466" i="68"/>
  <c r="W474" i="68"/>
  <c r="O476" i="68"/>
  <c r="S478" i="68"/>
  <c r="W497" i="68"/>
  <c r="O520" i="68"/>
  <c r="O548" i="68"/>
  <c r="G550" i="68"/>
  <c r="C552" i="63"/>
  <c r="B552" i="63"/>
  <c r="C551" i="63"/>
  <c r="B551" i="63"/>
  <c r="O551" i="63" s="1"/>
  <c r="C550" i="63"/>
  <c r="B550" i="63"/>
  <c r="O550" i="63" s="1"/>
  <c r="C549" i="63"/>
  <c r="B549" i="63"/>
  <c r="O549" i="63" s="1"/>
  <c r="C548" i="63"/>
  <c r="B548" i="63"/>
  <c r="C547" i="63"/>
  <c r="B547" i="63"/>
  <c r="K547" i="63" s="1"/>
  <c r="C546" i="63"/>
  <c r="B546" i="63"/>
  <c r="O546" i="63" s="1"/>
  <c r="C541" i="63"/>
  <c r="B541" i="63"/>
  <c r="C540" i="63"/>
  <c r="B540" i="63"/>
  <c r="O540" i="63" s="1"/>
  <c r="C539" i="63"/>
  <c r="B539" i="63"/>
  <c r="O539" i="63" s="1"/>
  <c r="C538" i="63"/>
  <c r="B538" i="63"/>
  <c r="O538" i="63" s="1"/>
  <c r="C537" i="63"/>
  <c r="B537" i="63"/>
  <c r="G537" i="63" s="1"/>
  <c r="C536" i="63"/>
  <c r="B536" i="63"/>
  <c r="O536" i="63" s="1"/>
  <c r="C535" i="63"/>
  <c r="B535" i="63"/>
  <c r="K535" i="63" s="1"/>
  <c r="C534" i="63"/>
  <c r="B534" i="63"/>
  <c r="O534" i="63" s="1"/>
  <c r="C533" i="63"/>
  <c r="B533" i="63"/>
  <c r="O533" i="63" s="1"/>
  <c r="C532" i="63"/>
  <c r="B532" i="63"/>
  <c r="O532" i="63" s="1"/>
  <c r="C531" i="63"/>
  <c r="B531" i="63"/>
  <c r="O531" i="63" s="1"/>
  <c r="C530" i="63"/>
  <c r="B530" i="63"/>
  <c r="C529" i="63"/>
  <c r="B529" i="63"/>
  <c r="O529" i="63" s="1"/>
  <c r="C528" i="63"/>
  <c r="B528" i="63"/>
  <c r="O528" i="63" s="1"/>
  <c r="C523" i="63"/>
  <c r="B523" i="63"/>
  <c r="K523" i="63" s="1"/>
  <c r="C522" i="63"/>
  <c r="B522" i="63"/>
  <c r="O522" i="63" s="1"/>
  <c r="C521" i="63"/>
  <c r="B521" i="63"/>
  <c r="O521" i="63" s="1"/>
  <c r="C520" i="63"/>
  <c r="B520" i="63"/>
  <c r="C519" i="63"/>
  <c r="B519" i="63"/>
  <c r="K519" i="63" s="1"/>
  <c r="C518" i="63"/>
  <c r="B518" i="63"/>
  <c r="O518" i="63" s="1"/>
  <c r="C517" i="63"/>
  <c r="B517" i="63"/>
  <c r="C516" i="63"/>
  <c r="B516" i="63"/>
  <c r="O516" i="63" s="1"/>
  <c r="C515" i="63"/>
  <c r="B515" i="63"/>
  <c r="G515" i="63" s="1"/>
  <c r="C510" i="63"/>
  <c r="B510" i="63"/>
  <c r="C509" i="63"/>
  <c r="B509" i="63"/>
  <c r="O509" i="63" s="1"/>
  <c r="C508" i="63"/>
  <c r="B508" i="63"/>
  <c r="K508" i="63" s="1"/>
  <c r="C507" i="63"/>
  <c r="B507" i="63"/>
  <c r="O507" i="63" s="1"/>
  <c r="C506" i="63"/>
  <c r="B506" i="63"/>
  <c r="O506" i="63" s="1"/>
  <c r="B501" i="63"/>
  <c r="C497" i="63"/>
  <c r="B497" i="63"/>
  <c r="O497" i="63" s="1"/>
  <c r="C496" i="63"/>
  <c r="B496" i="63"/>
  <c r="C495" i="63"/>
  <c r="B495" i="63"/>
  <c r="O495" i="63" s="1"/>
  <c r="C494" i="63"/>
  <c r="B494" i="63"/>
  <c r="O494" i="63" s="1"/>
  <c r="C493" i="63"/>
  <c r="B493" i="63"/>
  <c r="O493" i="63" s="1"/>
  <c r="C492" i="63"/>
  <c r="B492" i="63"/>
  <c r="O492" i="63" s="1"/>
  <c r="C491" i="63"/>
  <c r="B491" i="63"/>
  <c r="O491" i="63" s="1"/>
  <c r="C490" i="63"/>
  <c r="B490" i="63"/>
  <c r="K490" i="63" s="1"/>
  <c r="C489" i="63"/>
  <c r="B489" i="63"/>
  <c r="K489" i="63" s="1"/>
  <c r="C488" i="63"/>
  <c r="B488" i="63"/>
  <c r="O488" i="63" s="1"/>
  <c r="C487" i="63"/>
  <c r="B487" i="63"/>
  <c r="C486" i="63"/>
  <c r="B486" i="63"/>
  <c r="O486" i="63" s="1"/>
  <c r="C485" i="63"/>
  <c r="B485" i="63"/>
  <c r="O485" i="63" s="1"/>
  <c r="C484" i="63"/>
  <c r="B484" i="63"/>
  <c r="O484" i="63" s="1"/>
  <c r="C479" i="63"/>
  <c r="B479" i="63"/>
  <c r="G479" i="63" s="1"/>
  <c r="C478" i="63"/>
  <c r="B478" i="63"/>
  <c r="O478" i="63" s="1"/>
  <c r="C477" i="63"/>
  <c r="B477" i="63"/>
  <c r="K477" i="63" s="1"/>
  <c r="C476" i="63"/>
  <c r="B476" i="63"/>
  <c r="O476" i="63" s="1"/>
  <c r="C475" i="63"/>
  <c r="B475" i="63"/>
  <c r="O475" i="63" s="1"/>
  <c r="C474" i="63"/>
  <c r="B474" i="63"/>
  <c r="O474" i="63" s="1"/>
  <c r="C473" i="63"/>
  <c r="B473" i="63"/>
  <c r="O473" i="63" s="1"/>
  <c r="C468" i="63"/>
  <c r="B468" i="63"/>
  <c r="C467" i="63"/>
  <c r="B467" i="63"/>
  <c r="O467" i="63" s="1"/>
  <c r="C466" i="63"/>
  <c r="B466" i="63"/>
  <c r="G466" i="63" s="1"/>
  <c r="C465" i="63"/>
  <c r="B465" i="63"/>
  <c r="O465" i="63" s="1"/>
  <c r="C464" i="63"/>
  <c r="B464" i="63"/>
  <c r="O464" i="63" s="1"/>
  <c r="C463" i="63"/>
  <c r="B463" i="63"/>
  <c r="C462" i="63"/>
  <c r="B462" i="63"/>
  <c r="K462" i="63" s="1"/>
  <c r="C461" i="63"/>
  <c r="B461" i="63"/>
  <c r="O461" i="63" s="1"/>
  <c r="C460" i="63"/>
  <c r="B460" i="63"/>
  <c r="C455" i="63"/>
  <c r="B455" i="63"/>
  <c r="O455" i="63" s="1"/>
  <c r="C454" i="63"/>
  <c r="B454" i="63"/>
  <c r="O454" i="63" s="1"/>
  <c r="C453" i="63"/>
  <c r="B453" i="63"/>
  <c r="O453" i="63" s="1"/>
  <c r="C452" i="63"/>
  <c r="B452" i="63"/>
  <c r="G452" i="63" s="1"/>
  <c r="C451" i="63"/>
  <c r="B451" i="63"/>
  <c r="O451" i="63" s="1"/>
  <c r="C450" i="63"/>
  <c r="B450" i="63"/>
  <c r="K450" i="63" s="1"/>
  <c r="C449" i="63"/>
  <c r="B449" i="63"/>
  <c r="O449" i="63" s="1"/>
  <c r="C448" i="63"/>
  <c r="B448" i="63"/>
  <c r="O448" i="63" s="1"/>
  <c r="C447" i="63"/>
  <c r="B447" i="63"/>
  <c r="O447" i="63" s="1"/>
  <c r="C446" i="63"/>
  <c r="B446" i="63"/>
  <c r="O446" i="63" s="1"/>
  <c r="C445" i="63"/>
  <c r="B445" i="63"/>
  <c r="C444" i="63"/>
  <c r="B444" i="63"/>
  <c r="O444" i="63" s="1"/>
  <c r="C443" i="63"/>
  <c r="B443" i="63"/>
  <c r="O443" i="63" s="1"/>
  <c r="C442" i="63"/>
  <c r="B442" i="63"/>
  <c r="K442" i="63" s="1"/>
  <c r="C441" i="63"/>
  <c r="B441" i="63"/>
  <c r="O441" i="63" s="1"/>
  <c r="C436" i="63"/>
  <c r="B436" i="63"/>
  <c r="C435" i="63"/>
  <c r="B435" i="63"/>
  <c r="K435" i="63" s="1"/>
  <c r="C434" i="63"/>
  <c r="B434" i="63"/>
  <c r="G434" i="63" s="1"/>
  <c r="C433" i="63"/>
  <c r="B433" i="63"/>
  <c r="C432" i="63"/>
  <c r="B432" i="63"/>
  <c r="O432" i="63" s="1"/>
  <c r="C431" i="63"/>
  <c r="B431" i="63"/>
  <c r="O431" i="63" s="1"/>
  <c r="C426" i="63"/>
  <c r="B426" i="63"/>
  <c r="O426" i="63" s="1"/>
  <c r="C425" i="63"/>
  <c r="B425" i="63"/>
  <c r="G425" i="63" s="1"/>
  <c r="C424" i="63"/>
  <c r="B424" i="63"/>
  <c r="O424" i="63" s="1"/>
  <c r="C423" i="63"/>
  <c r="B423" i="63"/>
  <c r="K423" i="63" s="1"/>
  <c r="C418" i="63"/>
  <c r="B418" i="63"/>
  <c r="K418" i="63" s="1"/>
  <c r="C417" i="63"/>
  <c r="B417" i="63"/>
  <c r="O417" i="63" s="1"/>
  <c r="C416" i="63"/>
  <c r="B416" i="63"/>
  <c r="O416" i="63" s="1"/>
  <c r="C415" i="63"/>
  <c r="B415" i="63"/>
  <c r="O415" i="63" s="1"/>
  <c r="C410" i="63"/>
  <c r="B410" i="63"/>
  <c r="C409" i="63"/>
  <c r="B409" i="63"/>
  <c r="O409" i="63" s="1"/>
  <c r="C408" i="63"/>
  <c r="B408" i="63"/>
  <c r="O408" i="63" s="1"/>
  <c r="C407" i="63"/>
  <c r="B407" i="63"/>
  <c r="C406" i="63"/>
  <c r="B406" i="63"/>
  <c r="O406" i="63" s="1"/>
  <c r="C405" i="63"/>
  <c r="B405" i="63"/>
  <c r="O405" i="63" s="1"/>
  <c r="C404" i="63"/>
  <c r="B404" i="63"/>
  <c r="O404" i="63" s="1"/>
  <c r="C403" i="63"/>
  <c r="B403" i="63"/>
  <c r="K403" i="63" s="1"/>
  <c r="C402" i="63"/>
  <c r="B402" i="63"/>
  <c r="O402" i="63" s="1"/>
  <c r="C401" i="63"/>
  <c r="B401" i="63"/>
  <c r="C396" i="63"/>
  <c r="B396" i="63"/>
  <c r="C395" i="63"/>
  <c r="B395" i="63"/>
  <c r="O395" i="63" s="1"/>
  <c r="C394" i="63"/>
  <c r="B394" i="63"/>
  <c r="G394" i="63" s="1"/>
  <c r="C393" i="63"/>
  <c r="B393" i="63"/>
  <c r="O393" i="63" s="1"/>
  <c r="C392" i="63"/>
  <c r="B392" i="63"/>
  <c r="K392" i="63" s="1"/>
  <c r="C391" i="63"/>
  <c r="B391" i="63"/>
  <c r="O391" i="63" s="1"/>
  <c r="C390" i="63"/>
  <c r="B390" i="63"/>
  <c r="O390" i="63" s="1"/>
  <c r="C385" i="63"/>
  <c r="B385" i="63"/>
  <c r="O385" i="63" s="1"/>
  <c r="C384" i="63"/>
  <c r="B384" i="63"/>
  <c r="O384" i="63" s="1"/>
  <c r="C383" i="63"/>
  <c r="B383" i="63"/>
  <c r="C382" i="63"/>
  <c r="B382" i="63"/>
  <c r="O382" i="63" s="1"/>
  <c r="C377" i="63"/>
  <c r="B377" i="63"/>
  <c r="C376" i="63"/>
  <c r="B376" i="63"/>
  <c r="C375" i="63"/>
  <c r="B375" i="63"/>
  <c r="O375" i="63" s="1"/>
  <c r="C374" i="63"/>
  <c r="B374" i="63"/>
  <c r="O374" i="63" s="1"/>
  <c r="C373" i="63"/>
  <c r="B373" i="63"/>
  <c r="O373" i="63" s="1"/>
  <c r="C372" i="63"/>
  <c r="B372" i="63"/>
  <c r="G372" i="63" s="1"/>
  <c r="C367" i="63"/>
  <c r="B367" i="63"/>
  <c r="C366" i="63"/>
  <c r="B366" i="63"/>
  <c r="O366" i="63" s="1"/>
  <c r="C365" i="63"/>
  <c r="B365" i="63"/>
  <c r="O365" i="63" s="1"/>
  <c r="C364" i="63"/>
  <c r="B364" i="63"/>
  <c r="C363" i="63"/>
  <c r="B363" i="63"/>
  <c r="O363" i="63" s="1"/>
  <c r="C362" i="63"/>
  <c r="B362" i="63"/>
  <c r="C361" i="63"/>
  <c r="B361" i="63"/>
  <c r="O361" i="63" s="1"/>
  <c r="C356" i="63"/>
  <c r="B356" i="63"/>
  <c r="C355" i="63"/>
  <c r="B355" i="63"/>
  <c r="O355" i="63" s="1"/>
  <c r="C354" i="63"/>
  <c r="B354" i="63"/>
  <c r="O354" i="63" s="1"/>
  <c r="C353" i="63"/>
  <c r="B353" i="63"/>
  <c r="O353" i="63" s="1"/>
  <c r="C352" i="63"/>
  <c r="B352" i="63"/>
  <c r="K352" i="63" s="1"/>
  <c r="C351" i="63"/>
  <c r="B351" i="63"/>
  <c r="O351" i="63" s="1"/>
  <c r="C350" i="63"/>
  <c r="B350" i="63"/>
  <c r="C349" i="63"/>
  <c r="B349" i="63"/>
  <c r="O349" i="63" s="1"/>
  <c r="C344" i="63"/>
  <c r="B344" i="63"/>
  <c r="C343" i="63"/>
  <c r="B343" i="63"/>
  <c r="G343" i="63" s="1"/>
  <c r="C342" i="63"/>
  <c r="B342" i="63"/>
  <c r="O342" i="63" s="1"/>
  <c r="C341" i="63"/>
  <c r="B341" i="63"/>
  <c r="K341" i="63" s="1"/>
  <c r="C340" i="63"/>
  <c r="B340" i="63"/>
  <c r="O340" i="63" s="1"/>
  <c r="C335" i="63"/>
  <c r="B335" i="63"/>
  <c r="C334" i="63"/>
  <c r="B334" i="63"/>
  <c r="O334" i="63" s="1"/>
  <c r="C333" i="63"/>
  <c r="B333" i="63"/>
  <c r="C332" i="63"/>
  <c r="B332" i="63"/>
  <c r="O332" i="63" s="1"/>
  <c r="C331" i="63"/>
  <c r="B331" i="63"/>
  <c r="O331" i="63" s="1"/>
  <c r="B326" i="63"/>
  <c r="C322" i="63"/>
  <c r="B322" i="63"/>
  <c r="K322" i="63" s="1"/>
  <c r="C321" i="63"/>
  <c r="B321" i="63"/>
  <c r="O321" i="63" s="1"/>
  <c r="C320" i="63"/>
  <c r="B320" i="63"/>
  <c r="G320" i="63" s="1"/>
  <c r="C319" i="63"/>
  <c r="B319" i="63"/>
  <c r="K319" i="63" s="1"/>
  <c r="C318" i="63"/>
  <c r="B318" i="63"/>
  <c r="O318" i="63" s="1"/>
  <c r="C317" i="63"/>
  <c r="B317" i="63"/>
  <c r="C316" i="63"/>
  <c r="B316" i="63"/>
  <c r="O316" i="63" s="1"/>
  <c r="C315" i="63"/>
  <c r="B315" i="63"/>
  <c r="O315" i="63" s="1"/>
  <c r="C314" i="63"/>
  <c r="B314" i="63"/>
  <c r="O314" i="63" s="1"/>
  <c r="C313" i="63"/>
  <c r="B313" i="63"/>
  <c r="G313" i="63" s="1"/>
  <c r="C312" i="63"/>
  <c r="B312" i="63"/>
  <c r="O312" i="63" s="1"/>
  <c r="C311" i="63"/>
  <c r="B311" i="63"/>
  <c r="K311" i="63" s="1"/>
  <c r="B306" i="63"/>
  <c r="C302" i="63"/>
  <c r="B302" i="63"/>
  <c r="O302" i="63" s="1"/>
  <c r="C301" i="63"/>
  <c r="B301" i="63"/>
  <c r="C300" i="63"/>
  <c r="B300" i="63"/>
  <c r="O300" i="63" s="1"/>
  <c r="C299" i="63"/>
  <c r="B299" i="63"/>
  <c r="C298" i="63"/>
  <c r="B298" i="63"/>
  <c r="O298" i="63" s="1"/>
  <c r="C297" i="63"/>
  <c r="B297" i="63"/>
  <c r="O297" i="63" s="1"/>
  <c r="C296" i="63"/>
  <c r="B296" i="63"/>
  <c r="O296" i="63" s="1"/>
  <c r="C295" i="63"/>
  <c r="B295" i="63"/>
  <c r="O295" i="63" s="1"/>
  <c r="C294" i="63"/>
  <c r="B294" i="63"/>
  <c r="O294" i="63" s="1"/>
  <c r="C293" i="63"/>
  <c r="B293" i="63"/>
  <c r="C292" i="63"/>
  <c r="B292" i="63"/>
  <c r="K292" i="63" s="1"/>
  <c r="C291" i="63"/>
  <c r="B291" i="63"/>
  <c r="K291" i="63" s="1"/>
  <c r="B286" i="63"/>
  <c r="C282" i="63"/>
  <c r="B282" i="63"/>
  <c r="O282" i="63" s="1"/>
  <c r="C281" i="63"/>
  <c r="B281" i="63"/>
  <c r="O281" i="63" s="1"/>
  <c r="C280" i="63"/>
  <c r="B280" i="63"/>
  <c r="O280" i="63" s="1"/>
  <c r="C279" i="63"/>
  <c r="B279" i="63"/>
  <c r="G279" i="63" s="1"/>
  <c r="C278" i="63"/>
  <c r="B278" i="63"/>
  <c r="O278" i="63" s="1"/>
  <c r="C277" i="63"/>
  <c r="B277" i="63"/>
  <c r="K277" i="63" s="1"/>
  <c r="C276" i="63"/>
  <c r="B276" i="63"/>
  <c r="O276" i="63" s="1"/>
  <c r="C275" i="63"/>
  <c r="B275" i="63"/>
  <c r="O275" i="63" s="1"/>
  <c r="C274" i="63"/>
  <c r="B274" i="63"/>
  <c r="C273" i="63"/>
  <c r="B273" i="63"/>
  <c r="O273" i="63" s="1"/>
  <c r="C272" i="63"/>
  <c r="B272" i="63"/>
  <c r="G272" i="63" s="1"/>
  <c r="C271" i="63"/>
  <c r="B271" i="63"/>
  <c r="O271" i="63" s="1"/>
  <c r="B266" i="63"/>
  <c r="C262" i="63"/>
  <c r="B262" i="63"/>
  <c r="K262" i="63" s="1"/>
  <c r="C261" i="63"/>
  <c r="B261" i="63"/>
  <c r="O261" i="63" s="1"/>
  <c r="C260" i="63"/>
  <c r="B260" i="63"/>
  <c r="G260" i="63" s="1"/>
  <c r="C259" i="63"/>
  <c r="B259" i="63"/>
  <c r="O259" i="63" s="1"/>
  <c r="C258" i="63"/>
  <c r="B258" i="63"/>
  <c r="K258" i="63" s="1"/>
  <c r="C257" i="63"/>
  <c r="B257" i="63"/>
  <c r="O257" i="63" s="1"/>
  <c r="C256" i="63"/>
  <c r="B256" i="63"/>
  <c r="C255" i="63"/>
  <c r="B255" i="63"/>
  <c r="O255" i="63" s="1"/>
  <c r="C254" i="63"/>
  <c r="B254" i="63"/>
  <c r="O254" i="63" s="1"/>
  <c r="C253" i="63"/>
  <c r="B253" i="63"/>
  <c r="O253" i="63" s="1"/>
  <c r="C252" i="63"/>
  <c r="B252" i="63"/>
  <c r="G252" i="63" s="1"/>
  <c r="B247" i="63"/>
  <c r="C243" i="63"/>
  <c r="B243" i="63"/>
  <c r="K243" i="63" s="1"/>
  <c r="C242" i="63"/>
  <c r="B242" i="63"/>
  <c r="O242" i="63" s="1"/>
  <c r="C241" i="63"/>
  <c r="B241" i="63"/>
  <c r="O241" i="63" s="1"/>
  <c r="C240" i="63"/>
  <c r="B240" i="63"/>
  <c r="C239" i="63"/>
  <c r="B239" i="63"/>
  <c r="O239" i="63" s="1"/>
  <c r="C238" i="63"/>
  <c r="B238" i="63"/>
  <c r="G238" i="63" s="1"/>
  <c r="C237" i="63"/>
  <c r="B237" i="63"/>
  <c r="O237" i="63" s="1"/>
  <c r="C236" i="63"/>
  <c r="B236" i="63"/>
  <c r="O236" i="63" s="1"/>
  <c r="C235" i="63"/>
  <c r="B235" i="63"/>
  <c r="G235" i="63" s="1"/>
  <c r="C234" i="63"/>
  <c r="B234" i="63"/>
  <c r="O234" i="63" s="1"/>
  <c r="C233" i="63"/>
  <c r="B233" i="63"/>
  <c r="K233" i="63" s="1"/>
  <c r="C232" i="63"/>
  <c r="B232" i="63"/>
  <c r="O232" i="63" s="1"/>
  <c r="C227" i="63"/>
  <c r="B227" i="63"/>
  <c r="C226" i="63"/>
  <c r="B226" i="63"/>
  <c r="C225" i="63"/>
  <c r="B225" i="63"/>
  <c r="O225" i="63" s="1"/>
  <c r="C224" i="63"/>
  <c r="B224" i="63"/>
  <c r="O224" i="63" s="1"/>
  <c r="C223" i="63"/>
  <c r="B223" i="63"/>
  <c r="O223" i="63" s="1"/>
  <c r="C218" i="63"/>
  <c r="B218" i="63"/>
  <c r="C217" i="63"/>
  <c r="B217" i="63"/>
  <c r="K217" i="63" s="1"/>
  <c r="C216" i="63"/>
  <c r="B216" i="63"/>
  <c r="O216" i="63" s="1"/>
  <c r="C215" i="63"/>
  <c r="B215" i="63"/>
  <c r="O215" i="63" s="1"/>
  <c r="C214" i="63"/>
  <c r="B214" i="63"/>
  <c r="C213" i="63"/>
  <c r="B213" i="63"/>
  <c r="O213" i="63" s="1"/>
  <c r="C212" i="63"/>
  <c r="B212" i="63"/>
  <c r="G212" i="63" s="1"/>
  <c r="B207" i="63"/>
  <c r="C203" i="63"/>
  <c r="B203" i="63"/>
  <c r="O203" i="63" s="1"/>
  <c r="C202" i="63"/>
  <c r="B202" i="63"/>
  <c r="G202" i="63" s="1"/>
  <c r="C201" i="63"/>
  <c r="B201" i="63"/>
  <c r="O201" i="63" s="1"/>
  <c r="C200" i="63"/>
  <c r="B200" i="63"/>
  <c r="O200" i="63" s="1"/>
  <c r="C199" i="63"/>
  <c r="B199" i="63"/>
  <c r="K199" i="63" s="1"/>
  <c r="C198" i="63"/>
  <c r="B198" i="63"/>
  <c r="K198" i="63" s="1"/>
  <c r="C197" i="63"/>
  <c r="B197" i="63"/>
  <c r="K197" i="63" s="1"/>
  <c r="C196" i="63"/>
  <c r="B196" i="63"/>
  <c r="C195" i="63"/>
  <c r="B195" i="63"/>
  <c r="O195" i="63" s="1"/>
  <c r="C194" i="63"/>
  <c r="B194" i="63"/>
  <c r="O194" i="63" s="1"/>
  <c r="C193" i="63"/>
  <c r="B193" i="63"/>
  <c r="O193" i="63" s="1"/>
  <c r="C192" i="63"/>
  <c r="B192" i="63"/>
  <c r="G192" i="63" s="1"/>
  <c r="B187" i="63"/>
  <c r="C183" i="63"/>
  <c r="B183" i="63"/>
  <c r="K183" i="63" s="1"/>
  <c r="C182" i="63"/>
  <c r="B182" i="63"/>
  <c r="K182" i="63" s="1"/>
  <c r="C181" i="63"/>
  <c r="B181" i="63"/>
  <c r="O181" i="63" s="1"/>
  <c r="C180" i="63"/>
  <c r="B180" i="63"/>
  <c r="C179" i="63"/>
  <c r="B179" i="63"/>
  <c r="O179" i="63" s="1"/>
  <c r="C178" i="63"/>
  <c r="B178" i="63"/>
  <c r="C177" i="63"/>
  <c r="B177" i="63"/>
  <c r="O177" i="63" s="1"/>
  <c r="C176" i="63"/>
  <c r="B176" i="63"/>
  <c r="O176" i="63" s="1"/>
  <c r="C175" i="63"/>
  <c r="B175" i="63"/>
  <c r="O175" i="63" s="1"/>
  <c r="C174" i="63"/>
  <c r="B174" i="63"/>
  <c r="O174" i="63" s="1"/>
  <c r="C173" i="63"/>
  <c r="B173" i="63"/>
  <c r="G173" i="63" s="1"/>
  <c r="C172" i="63"/>
  <c r="B172" i="63"/>
  <c r="K172" i="63" s="1"/>
  <c r="C171" i="63"/>
  <c r="B171" i="63"/>
  <c r="K171" i="63" s="1"/>
  <c r="C170" i="63"/>
  <c r="B170" i="63"/>
  <c r="O170" i="63" s="1"/>
  <c r="B165" i="63"/>
  <c r="C161" i="63"/>
  <c r="B161" i="63"/>
  <c r="O161" i="63" s="1"/>
  <c r="C160" i="63"/>
  <c r="B160" i="63"/>
  <c r="O160" i="63" s="1"/>
  <c r="C159" i="63"/>
  <c r="B159" i="63"/>
  <c r="O159" i="63" s="1"/>
  <c r="C158" i="63"/>
  <c r="B158" i="63"/>
  <c r="G158" i="63" s="1"/>
  <c r="C157" i="63"/>
  <c r="B157" i="63"/>
  <c r="O157" i="63" s="1"/>
  <c r="C156" i="63"/>
  <c r="B156" i="63"/>
  <c r="K156" i="63" s="1"/>
  <c r="C155" i="63"/>
  <c r="B155" i="63"/>
  <c r="O155" i="63" s="1"/>
  <c r="C154" i="63"/>
  <c r="B154" i="63"/>
  <c r="O154" i="63" s="1"/>
  <c r="C153" i="63"/>
  <c r="B153" i="63"/>
  <c r="C152" i="63"/>
  <c r="B152" i="63"/>
  <c r="O152" i="63" s="1"/>
  <c r="C151" i="63"/>
  <c r="B151" i="63"/>
  <c r="B146" i="63"/>
  <c r="C142" i="63"/>
  <c r="B142" i="63"/>
  <c r="O142" i="63" s="1"/>
  <c r="C141" i="63"/>
  <c r="B141" i="63"/>
  <c r="G141" i="63" s="1"/>
  <c r="C140" i="63"/>
  <c r="B140" i="63"/>
  <c r="O140" i="63" s="1"/>
  <c r="C139" i="63"/>
  <c r="B139" i="63"/>
  <c r="O139" i="63" s="1"/>
  <c r="C138" i="63"/>
  <c r="B138" i="63"/>
  <c r="G138" i="63" s="1"/>
  <c r="C137" i="63"/>
  <c r="B137" i="63"/>
  <c r="K137" i="63" s="1"/>
  <c r="C136" i="63"/>
  <c r="B136" i="63"/>
  <c r="K136" i="63" s="1"/>
  <c r="C135" i="63"/>
  <c r="B135" i="63"/>
  <c r="C134" i="63"/>
  <c r="B134" i="63"/>
  <c r="O134" i="63" s="1"/>
  <c r="C129" i="63"/>
  <c r="B129" i="63"/>
  <c r="C128" i="63"/>
  <c r="B128" i="63"/>
  <c r="G128" i="63" s="1"/>
  <c r="C127" i="63"/>
  <c r="B127" i="63"/>
  <c r="O127" i="63" s="1"/>
  <c r="C126" i="63"/>
  <c r="B126" i="63"/>
  <c r="G126" i="63" s="1"/>
  <c r="C125" i="63"/>
  <c r="B125" i="63"/>
  <c r="O125" i="63" s="1"/>
  <c r="C124" i="63"/>
  <c r="B124" i="63"/>
  <c r="G124" i="63" s="1"/>
  <c r="B119" i="63"/>
  <c r="C115" i="63"/>
  <c r="B115" i="63"/>
  <c r="O115" i="63" s="1"/>
  <c r="C114" i="63"/>
  <c r="B114" i="63"/>
  <c r="C113" i="63"/>
  <c r="B113" i="63"/>
  <c r="O113" i="63" s="1"/>
  <c r="C112" i="63"/>
  <c r="B112" i="63"/>
  <c r="O112" i="63" s="1"/>
  <c r="C111" i="63"/>
  <c r="B111" i="63"/>
  <c r="O111" i="63" s="1"/>
  <c r="C110" i="63"/>
  <c r="B110" i="63"/>
  <c r="O110" i="63" s="1"/>
  <c r="C109" i="63"/>
  <c r="B109" i="63"/>
  <c r="O109" i="63" s="1"/>
  <c r="C108" i="63"/>
  <c r="B108" i="63"/>
  <c r="O108" i="63" s="1"/>
  <c r="C107" i="63"/>
  <c r="B107" i="63"/>
  <c r="K107" i="63" s="1"/>
  <c r="C106" i="63"/>
  <c r="B106" i="63"/>
  <c r="O106" i="63" s="1"/>
  <c r="C105" i="63"/>
  <c r="B105" i="63"/>
  <c r="C104" i="63"/>
  <c r="B104" i="63"/>
  <c r="O104" i="63" s="1"/>
  <c r="C99" i="63"/>
  <c r="B99" i="63"/>
  <c r="C98" i="63"/>
  <c r="B98" i="63"/>
  <c r="G98" i="63" s="1"/>
  <c r="C97" i="63"/>
  <c r="B97" i="63"/>
  <c r="O97" i="63" s="1"/>
  <c r="C96" i="63"/>
  <c r="B96" i="63"/>
  <c r="O96" i="63" s="1"/>
  <c r="C95" i="63"/>
  <c r="B95" i="63"/>
  <c r="O95" i="63" s="1"/>
  <c r="C94" i="63"/>
  <c r="B94" i="63"/>
  <c r="O94" i="63" s="1"/>
  <c r="C89" i="63"/>
  <c r="B89" i="63"/>
  <c r="C88" i="63"/>
  <c r="B88" i="63"/>
  <c r="G88" i="63" s="1"/>
  <c r="C87" i="63"/>
  <c r="B87" i="63"/>
  <c r="C86" i="63"/>
  <c r="B86" i="63"/>
  <c r="O86" i="63" s="1"/>
  <c r="C85" i="63"/>
  <c r="B85" i="63"/>
  <c r="O85" i="63" s="1"/>
  <c r="C84" i="63"/>
  <c r="B84" i="63"/>
  <c r="G84" i="63" s="1"/>
  <c r="C83" i="63"/>
  <c r="B83" i="63"/>
  <c r="K83" i="63" s="1"/>
  <c r="C78" i="63"/>
  <c r="B78" i="63"/>
  <c r="O78" i="63" s="1"/>
  <c r="C77" i="63"/>
  <c r="B77" i="63"/>
  <c r="O77" i="63" s="1"/>
  <c r="C76" i="63"/>
  <c r="B76" i="63"/>
  <c r="K76" i="63" s="1"/>
  <c r="C75" i="63"/>
  <c r="B75" i="63"/>
  <c r="O75" i="63" s="1"/>
  <c r="C74" i="63"/>
  <c r="B74" i="63"/>
  <c r="C73" i="63"/>
  <c r="B73" i="63"/>
  <c r="O73" i="63" s="1"/>
  <c r="C72" i="63"/>
  <c r="B72" i="63"/>
  <c r="O72" i="63" s="1"/>
  <c r="C71" i="63"/>
  <c r="B71" i="63"/>
  <c r="O71" i="63" s="1"/>
  <c r="C70" i="63"/>
  <c r="B70" i="63"/>
  <c r="G70" i="63" s="1"/>
  <c r="C69" i="63"/>
  <c r="B69" i="63"/>
  <c r="O69" i="63" s="1"/>
  <c r="C68" i="63"/>
  <c r="B68" i="63"/>
  <c r="O68" i="63" s="1"/>
  <c r="C67" i="63"/>
  <c r="B67" i="63"/>
  <c r="O67" i="63" s="1"/>
  <c r="C66" i="63"/>
  <c r="B66" i="63"/>
  <c r="O66" i="63" s="1"/>
  <c r="C65" i="63"/>
  <c r="B65" i="63"/>
  <c r="C64" i="63"/>
  <c r="B64" i="63"/>
  <c r="K64" i="63" s="1"/>
  <c r="B59" i="63"/>
  <c r="C55" i="63"/>
  <c r="B55" i="63"/>
  <c r="O55" i="63" s="1"/>
  <c r="C54" i="63"/>
  <c r="B54" i="63"/>
  <c r="O54" i="63" s="1"/>
  <c r="C53" i="63"/>
  <c r="B53" i="63"/>
  <c r="O53" i="63" s="1"/>
  <c r="C52" i="63"/>
  <c r="B52" i="63"/>
  <c r="G52" i="63" s="1"/>
  <c r="C51" i="63"/>
  <c r="B51" i="63"/>
  <c r="O51" i="63" s="1"/>
  <c r="C50" i="63"/>
  <c r="B50" i="63"/>
  <c r="O50" i="63" s="1"/>
  <c r="C49" i="63"/>
  <c r="B49" i="63"/>
  <c r="K49" i="63" s="1"/>
  <c r="C48" i="63"/>
  <c r="B48" i="63"/>
  <c r="O48" i="63" s="1"/>
  <c r="C47" i="63"/>
  <c r="B47" i="63"/>
  <c r="B42" i="63"/>
  <c r="C38" i="63"/>
  <c r="B38" i="63"/>
  <c r="O38" i="63" s="1"/>
  <c r="C37" i="63"/>
  <c r="B37" i="63"/>
  <c r="O37" i="63" s="1"/>
  <c r="C36" i="63"/>
  <c r="B36" i="63"/>
  <c r="G36" i="63" s="1"/>
  <c r="C35" i="63"/>
  <c r="B35" i="63"/>
  <c r="O35" i="63" s="1"/>
  <c r="C34" i="63"/>
  <c r="B34" i="63"/>
  <c r="O34" i="63" s="1"/>
  <c r="C33" i="63"/>
  <c r="B33" i="63"/>
  <c r="O33" i="63" s="1"/>
  <c r="C32" i="63"/>
  <c r="B32" i="63"/>
  <c r="O32" i="63" s="1"/>
  <c r="C31" i="63"/>
  <c r="B31" i="63"/>
  <c r="C30" i="63"/>
  <c r="B30" i="63"/>
  <c r="K30" i="63" s="1"/>
  <c r="C29" i="63"/>
  <c r="B29" i="63"/>
  <c r="C28" i="63"/>
  <c r="B28" i="63"/>
  <c r="O28" i="63" s="1"/>
  <c r="C27" i="63"/>
  <c r="B27" i="63"/>
  <c r="O27" i="63" s="1"/>
  <c r="B22" i="63"/>
  <c r="C18" i="63"/>
  <c r="B18" i="63"/>
  <c r="G18" i="63" s="1"/>
  <c r="C17" i="63"/>
  <c r="B17" i="63"/>
  <c r="O17" i="63" s="1"/>
  <c r="C16" i="63"/>
  <c r="B16" i="63"/>
  <c r="K16" i="63" s="1"/>
  <c r="C15" i="63"/>
  <c r="B15" i="63"/>
  <c r="K15" i="63" s="1"/>
  <c r="C14" i="63"/>
  <c r="B14" i="63"/>
  <c r="G14" i="63" s="1"/>
  <c r="C13" i="63"/>
  <c r="B13" i="63"/>
  <c r="C12" i="63"/>
  <c r="B12" i="63"/>
  <c r="O12" i="63" s="1"/>
  <c r="C11" i="63"/>
  <c r="B11" i="63"/>
  <c r="O11" i="63" s="1"/>
  <c r="C10" i="63"/>
  <c r="B10" i="63"/>
  <c r="O10" i="63" s="1"/>
  <c r="C9" i="63"/>
  <c r="B9" i="63"/>
  <c r="G9" i="63" s="1"/>
  <c r="C8" i="63"/>
  <c r="B8" i="63"/>
  <c r="O8" i="63" s="1"/>
  <c r="C7" i="63"/>
  <c r="B7" i="63"/>
  <c r="O7" i="63" s="1"/>
  <c r="M2" i="63"/>
  <c r="I2" i="63"/>
  <c r="E2" i="63"/>
  <c r="K476" i="63" l="1"/>
  <c r="O235" i="63"/>
  <c r="K216" i="63"/>
  <c r="G156" i="63"/>
  <c r="K390" i="63"/>
  <c r="O434" i="63"/>
  <c r="K34" i="63"/>
  <c r="K434" i="63"/>
  <c r="K302" i="63"/>
  <c r="K278" i="63"/>
  <c r="K313" i="63"/>
  <c r="O16" i="63"/>
  <c r="G262" i="63"/>
  <c r="G253" i="63"/>
  <c r="K431" i="63"/>
  <c r="O403" i="63"/>
  <c r="G175" i="63"/>
  <c r="G311" i="63"/>
  <c r="G331" i="63"/>
  <c r="O136" i="63"/>
  <c r="G155" i="63"/>
  <c r="G181" i="63"/>
  <c r="G215" i="63"/>
  <c r="O182" i="63"/>
  <c r="K155" i="63"/>
  <c r="K353" i="63"/>
  <c r="G136" i="63"/>
  <c r="K522" i="63"/>
  <c r="O172" i="63"/>
  <c r="G494" i="63"/>
  <c r="O450" i="63"/>
  <c r="G50" i="63"/>
  <c r="K479" i="63"/>
  <c r="K77" i="63"/>
  <c r="G402" i="63"/>
  <c r="G493" i="63"/>
  <c r="G522" i="63"/>
  <c r="O197" i="63"/>
  <c r="O490" i="63"/>
  <c r="K493" i="63"/>
  <c r="G531" i="63"/>
  <c r="G233" i="63"/>
  <c r="G384" i="63"/>
  <c r="G528" i="63"/>
  <c r="O291" i="63"/>
  <c r="O76" i="63"/>
  <c r="G83" i="63"/>
  <c r="G217" i="63"/>
  <c r="K320" i="63"/>
  <c r="O418" i="63"/>
  <c r="O435" i="63"/>
  <c r="O83" i="63"/>
  <c r="O217" i="63"/>
  <c r="O320" i="63"/>
  <c r="O262" i="63"/>
  <c r="K531" i="63"/>
  <c r="O233" i="63"/>
  <c r="O311" i="63"/>
  <c r="K384" i="63"/>
  <c r="K402" i="63"/>
  <c r="K528" i="63"/>
  <c r="K192" i="63"/>
  <c r="G497" i="63"/>
  <c r="K365" i="63"/>
  <c r="G170" i="63"/>
  <c r="O202" i="63"/>
  <c r="G373" i="63"/>
  <c r="G441" i="63"/>
  <c r="K461" i="63"/>
  <c r="O489" i="63"/>
  <c r="G154" i="63"/>
  <c r="O199" i="63"/>
  <c r="G223" i="63"/>
  <c r="G392" i="63"/>
  <c r="K441" i="63"/>
  <c r="G492" i="63"/>
  <c r="K18" i="63"/>
  <c r="K257" i="63"/>
  <c r="G431" i="63"/>
  <c r="G546" i="63"/>
  <c r="K32" i="63"/>
  <c r="K85" i="63"/>
  <c r="K52" i="63"/>
  <c r="G291" i="63"/>
  <c r="G297" i="63"/>
  <c r="K138" i="63"/>
  <c r="G300" i="63"/>
  <c r="O52" i="63"/>
  <c r="O171" i="63"/>
  <c r="G197" i="63"/>
  <c r="K294" i="63"/>
  <c r="O18" i="63"/>
  <c r="O138" i="63"/>
  <c r="G160" i="63"/>
  <c r="K170" i="63"/>
  <c r="K200" i="63"/>
  <c r="G216" i="63"/>
  <c r="O319" i="63"/>
  <c r="G461" i="63"/>
  <c r="O64" i="63"/>
  <c r="K393" i="63"/>
  <c r="G488" i="63"/>
  <c r="G550" i="63"/>
  <c r="G16" i="63"/>
  <c r="K173" i="63"/>
  <c r="G182" i="63"/>
  <c r="K203" i="63"/>
  <c r="K234" i="63"/>
  <c r="O322" i="63"/>
  <c r="G467" i="63"/>
  <c r="K485" i="63"/>
  <c r="K550" i="63"/>
  <c r="G77" i="63"/>
  <c r="G108" i="63"/>
  <c r="O173" i="63"/>
  <c r="K260" i="63"/>
  <c r="G295" i="63"/>
  <c r="G351" i="63"/>
  <c r="K467" i="63"/>
  <c r="G507" i="63"/>
  <c r="O49" i="63"/>
  <c r="O198" i="63"/>
  <c r="K232" i="63"/>
  <c r="G391" i="63"/>
  <c r="G465" i="63"/>
  <c r="K68" i="63"/>
  <c r="K158" i="63"/>
  <c r="G201" i="63"/>
  <c r="K465" i="63"/>
  <c r="G261" i="63"/>
  <c r="G277" i="63"/>
  <c r="G280" i="63"/>
  <c r="K296" i="63"/>
  <c r="O341" i="63"/>
  <c r="O352" i="63"/>
  <c r="G443" i="63"/>
  <c r="G446" i="63"/>
  <c r="G508" i="63"/>
  <c r="G551" i="63"/>
  <c r="K98" i="63"/>
  <c r="K109" i="63"/>
  <c r="G17" i="63"/>
  <c r="O30" i="63"/>
  <c r="G183" i="63"/>
  <c r="K355" i="63"/>
  <c r="K443" i="63"/>
  <c r="K446" i="63"/>
  <c r="O508" i="63"/>
  <c r="G535" i="63"/>
  <c r="K551" i="63"/>
  <c r="K88" i="63"/>
  <c r="O183" i="63"/>
  <c r="K252" i="63"/>
  <c r="G315" i="63"/>
  <c r="G318" i="63"/>
  <c r="G363" i="63"/>
  <c r="G366" i="63"/>
  <c r="O535" i="63"/>
  <c r="O88" i="63"/>
  <c r="K315" i="63"/>
  <c r="K318" i="63"/>
  <c r="K366" i="63"/>
  <c r="K50" i="63"/>
  <c r="K66" i="63"/>
  <c r="O156" i="63"/>
  <c r="G334" i="63"/>
  <c r="O392" i="63"/>
  <c r="K546" i="63"/>
  <c r="G194" i="63"/>
  <c r="G390" i="63"/>
  <c r="K491" i="63"/>
  <c r="G11" i="63"/>
  <c r="K14" i="63"/>
  <c r="G33" i="63"/>
  <c r="G48" i="63"/>
  <c r="G67" i="63"/>
  <c r="G75" i="63"/>
  <c r="O107" i="63"/>
  <c r="K124" i="63"/>
  <c r="K126" i="63"/>
  <c r="O260" i="63"/>
  <c r="K354" i="63"/>
  <c r="K425" i="63"/>
  <c r="G449" i="63"/>
  <c r="G463" i="63"/>
  <c r="G477" i="63"/>
  <c r="K515" i="63"/>
  <c r="K520" i="63"/>
  <c r="G534" i="63"/>
  <c r="G539" i="63"/>
  <c r="G548" i="63"/>
  <c r="K33" i="63"/>
  <c r="G38" i="63"/>
  <c r="K48" i="63"/>
  <c r="K67" i="63"/>
  <c r="G72" i="63"/>
  <c r="K75" i="63"/>
  <c r="G95" i="63"/>
  <c r="G241" i="63"/>
  <c r="G243" i="63"/>
  <c r="O258" i="63"/>
  <c r="G395" i="63"/>
  <c r="G407" i="63"/>
  <c r="K449" i="63"/>
  <c r="G454" i="63"/>
  <c r="K463" i="63"/>
  <c r="G475" i="63"/>
  <c r="G518" i="63"/>
  <c r="O520" i="63"/>
  <c r="K534" i="63"/>
  <c r="K539" i="63"/>
  <c r="K548" i="63"/>
  <c r="O14" i="63"/>
  <c r="K95" i="63"/>
  <c r="O124" i="63"/>
  <c r="O126" i="63"/>
  <c r="K241" i="63"/>
  <c r="G294" i="63"/>
  <c r="G296" i="63"/>
  <c r="O407" i="63"/>
  <c r="K454" i="63"/>
  <c r="O463" i="63"/>
  <c r="K475" i="63"/>
  <c r="O477" i="63"/>
  <c r="O515" i="63"/>
  <c r="K518" i="63"/>
  <c r="O548" i="63"/>
  <c r="G112" i="63"/>
  <c r="G115" i="63"/>
  <c r="O243" i="63"/>
  <c r="K342" i="63"/>
  <c r="K405" i="63"/>
  <c r="G484" i="63"/>
  <c r="G506" i="63"/>
  <c r="K112" i="63"/>
  <c r="K115" i="63"/>
  <c r="O141" i="63"/>
  <c r="G236" i="63"/>
  <c r="G275" i="63"/>
  <c r="G340" i="63"/>
  <c r="G374" i="63"/>
  <c r="G423" i="63"/>
  <c r="K506" i="63"/>
  <c r="K9" i="63"/>
  <c r="G110" i="63"/>
  <c r="K139" i="63"/>
  <c r="G224" i="63"/>
  <c r="K236" i="63"/>
  <c r="G239" i="63"/>
  <c r="K275" i="63"/>
  <c r="O277" i="63"/>
  <c r="G321" i="63"/>
  <c r="K340" i="63"/>
  <c r="K374" i="63"/>
  <c r="G417" i="63"/>
  <c r="G473" i="63"/>
  <c r="K537" i="63"/>
  <c r="K36" i="63"/>
  <c r="G53" i="63"/>
  <c r="K70" i="63"/>
  <c r="K110" i="63"/>
  <c r="G232" i="63"/>
  <c r="G234" i="63"/>
  <c r="K239" i="63"/>
  <c r="O292" i="63"/>
  <c r="K321" i="63"/>
  <c r="K417" i="63"/>
  <c r="O423" i="63"/>
  <c r="G442" i="63"/>
  <c r="K452" i="63"/>
  <c r="K473" i="63"/>
  <c r="G523" i="63"/>
  <c r="G354" i="63"/>
  <c r="K17" i="63"/>
  <c r="K51" i="63"/>
  <c r="G78" i="63"/>
  <c r="O84" i="63"/>
  <c r="K108" i="63"/>
  <c r="O137" i="63"/>
  <c r="K154" i="63"/>
  <c r="K181" i="63"/>
  <c r="K215" i="63"/>
  <c r="G259" i="63"/>
  <c r="K261" i="63"/>
  <c r="G273" i="63"/>
  <c r="G302" i="63"/>
  <c r="G355" i="63"/>
  <c r="G365" i="63"/>
  <c r="K391" i="63"/>
  <c r="G426" i="63"/>
  <c r="O442" i="63"/>
  <c r="O466" i="63"/>
  <c r="K492" i="63"/>
  <c r="K494" i="63"/>
  <c r="K497" i="63"/>
  <c r="K521" i="63"/>
  <c r="O523" i="63"/>
  <c r="G7" i="63"/>
  <c r="K78" i="63"/>
  <c r="G106" i="63"/>
  <c r="G125" i="63"/>
  <c r="K259" i="63"/>
  <c r="K273" i="63"/>
  <c r="K372" i="63"/>
  <c r="G408" i="63"/>
  <c r="G415" i="63"/>
  <c r="K464" i="63"/>
  <c r="K549" i="63"/>
  <c r="G520" i="63"/>
  <c r="K7" i="63"/>
  <c r="O15" i="63"/>
  <c r="G32" i="63"/>
  <c r="G34" i="63"/>
  <c r="G66" i="63"/>
  <c r="G68" i="63"/>
  <c r="K106" i="63"/>
  <c r="K125" i="63"/>
  <c r="G159" i="63"/>
  <c r="G193" i="63"/>
  <c r="G203" i="63"/>
  <c r="G257" i="63"/>
  <c r="G314" i="63"/>
  <c r="K343" i="63"/>
  <c r="G353" i="63"/>
  <c r="K408" i="63"/>
  <c r="K415" i="63"/>
  <c r="G450" i="63"/>
  <c r="G476" i="63"/>
  <c r="G485" i="63"/>
  <c r="G490" i="63"/>
  <c r="K279" i="63"/>
  <c r="G94" i="63"/>
  <c r="G96" i="63"/>
  <c r="G142" i="63"/>
  <c r="G152" i="63"/>
  <c r="G176" i="63"/>
  <c r="G179" i="63"/>
  <c r="G213" i="63"/>
  <c r="G242" i="63"/>
  <c r="G254" i="63"/>
  <c r="G406" i="63"/>
  <c r="G448" i="63"/>
  <c r="G533" i="63"/>
  <c r="K94" i="63"/>
  <c r="K96" i="63"/>
  <c r="K142" i="63"/>
  <c r="K152" i="63"/>
  <c r="K176" i="63"/>
  <c r="K179" i="63"/>
  <c r="K213" i="63"/>
  <c r="K242" i="63"/>
  <c r="K406" i="63"/>
  <c r="K448" i="63"/>
  <c r="O519" i="63"/>
  <c r="K533" i="63"/>
  <c r="K451" i="63"/>
  <c r="G10" i="63"/>
  <c r="G140" i="63"/>
  <c r="G174" i="63"/>
  <c r="K201" i="63"/>
  <c r="G276" i="63"/>
  <c r="G293" i="63"/>
  <c r="K295" i="63"/>
  <c r="K297" i="63"/>
  <c r="K300" i="63"/>
  <c r="K331" i="63"/>
  <c r="K334" i="63"/>
  <c r="K351" i="63"/>
  <c r="K363" i="63"/>
  <c r="K394" i="63"/>
  <c r="K424" i="63"/>
  <c r="O462" i="63"/>
  <c r="K488" i="63"/>
  <c r="K507" i="63"/>
  <c r="G538" i="63"/>
  <c r="O547" i="63"/>
  <c r="G27" i="63"/>
  <c r="G30" i="63"/>
  <c r="G37" i="63"/>
  <c r="G54" i="63"/>
  <c r="G64" i="63"/>
  <c r="G71" i="63"/>
  <c r="K140" i="63"/>
  <c r="G172" i="63"/>
  <c r="K174" i="63"/>
  <c r="G199" i="63"/>
  <c r="K276" i="63"/>
  <c r="G281" i="63"/>
  <c r="K293" i="63"/>
  <c r="G322" i="63"/>
  <c r="G341" i="63"/>
  <c r="G404" i="63"/>
  <c r="G418" i="63"/>
  <c r="G453" i="63"/>
  <c r="K27" i="63"/>
  <c r="K54" i="63"/>
  <c r="G85" i="63"/>
  <c r="G111" i="63"/>
  <c r="K128" i="63"/>
  <c r="K281" i="63"/>
  <c r="O293" i="63"/>
  <c r="K404" i="63"/>
  <c r="O487" i="63"/>
  <c r="K487" i="63"/>
  <c r="G487" i="63"/>
  <c r="O517" i="63"/>
  <c r="K517" i="63"/>
  <c r="G517" i="63"/>
  <c r="O530" i="63"/>
  <c r="K530" i="63"/>
  <c r="G530" i="63"/>
  <c r="O29" i="63"/>
  <c r="K29" i="63"/>
  <c r="O317" i="63"/>
  <c r="K317" i="63"/>
  <c r="G317" i="63"/>
  <c r="O333" i="63"/>
  <c r="K333" i="63"/>
  <c r="O178" i="63"/>
  <c r="K178" i="63"/>
  <c r="O445" i="63"/>
  <c r="K445" i="63"/>
  <c r="G445" i="63"/>
  <c r="G333" i="63"/>
  <c r="O180" i="63"/>
  <c r="K180" i="63"/>
  <c r="G180" i="63"/>
  <c r="G178" i="63"/>
  <c r="O433" i="63"/>
  <c r="K433" i="63"/>
  <c r="G433" i="63"/>
  <c r="O74" i="63"/>
  <c r="K74" i="63"/>
  <c r="G74" i="63"/>
  <c r="O89" i="63"/>
  <c r="K89" i="63"/>
  <c r="G89" i="63"/>
  <c r="O301" i="63"/>
  <c r="K301" i="63"/>
  <c r="G301" i="63"/>
  <c r="O350" i="63"/>
  <c r="K350" i="63"/>
  <c r="G350" i="63"/>
  <c r="O410" i="63"/>
  <c r="G410" i="63"/>
  <c r="K410" i="63"/>
  <c r="O87" i="63"/>
  <c r="K87" i="63"/>
  <c r="O105" i="63"/>
  <c r="K105" i="63"/>
  <c r="G105" i="63"/>
  <c r="O153" i="63"/>
  <c r="K153" i="63"/>
  <c r="G153" i="63"/>
  <c r="O364" i="63"/>
  <c r="K364" i="63"/>
  <c r="G364" i="63"/>
  <c r="O376" i="63"/>
  <c r="K376" i="63"/>
  <c r="G376" i="63"/>
  <c r="O401" i="63"/>
  <c r="K401" i="63"/>
  <c r="G401" i="63"/>
  <c r="G29" i="63"/>
  <c r="O114" i="63"/>
  <c r="K114" i="63"/>
  <c r="O135" i="63"/>
  <c r="K135" i="63"/>
  <c r="G135" i="63"/>
  <c r="O256" i="63"/>
  <c r="K256" i="63"/>
  <c r="G256" i="63"/>
  <c r="O299" i="63"/>
  <c r="K299" i="63"/>
  <c r="O383" i="63"/>
  <c r="G383" i="63"/>
  <c r="K383" i="63"/>
  <c r="O65" i="63"/>
  <c r="K65" i="63"/>
  <c r="G65" i="63"/>
  <c r="G114" i="63"/>
  <c r="G299" i="63"/>
  <c r="G362" i="63"/>
  <c r="O362" i="63"/>
  <c r="K362" i="63"/>
  <c r="O541" i="63"/>
  <c r="K541" i="63"/>
  <c r="G541" i="63"/>
  <c r="G87" i="63"/>
  <c r="O151" i="63"/>
  <c r="K151" i="63"/>
  <c r="O274" i="63"/>
  <c r="K274" i="63"/>
  <c r="G274" i="63"/>
  <c r="O47" i="63"/>
  <c r="K47" i="63"/>
  <c r="G47" i="63"/>
  <c r="G151" i="63"/>
  <c r="O272" i="63"/>
  <c r="K272" i="63"/>
  <c r="O214" i="63"/>
  <c r="K214" i="63"/>
  <c r="G214" i="63"/>
  <c r="O226" i="63"/>
  <c r="K226" i="63"/>
  <c r="G226" i="63"/>
  <c r="O496" i="63"/>
  <c r="G496" i="63"/>
  <c r="K496" i="63"/>
  <c r="O196" i="63"/>
  <c r="K196" i="63"/>
  <c r="G196" i="63"/>
  <c r="O212" i="63"/>
  <c r="K212" i="63"/>
  <c r="O240" i="63"/>
  <c r="K240" i="63"/>
  <c r="G240" i="63"/>
  <c r="O460" i="63"/>
  <c r="K460" i="63"/>
  <c r="G460" i="63"/>
  <c r="O13" i="63"/>
  <c r="K13" i="63"/>
  <c r="G13" i="63"/>
  <c r="O31" i="63"/>
  <c r="K31" i="63"/>
  <c r="G31" i="63"/>
  <c r="O238" i="63"/>
  <c r="K238" i="63"/>
  <c r="O9" i="63"/>
  <c r="K11" i="63"/>
  <c r="O36" i="63"/>
  <c r="K38" i="63"/>
  <c r="O70" i="63"/>
  <c r="K72" i="63"/>
  <c r="O98" i="63"/>
  <c r="O128" i="63"/>
  <c r="O158" i="63"/>
  <c r="K160" i="63"/>
  <c r="O192" i="63"/>
  <c r="K194" i="63"/>
  <c r="K224" i="63"/>
  <c r="O252" i="63"/>
  <c r="K254" i="63"/>
  <c r="O279" i="63"/>
  <c r="O313" i="63"/>
  <c r="O343" i="63"/>
  <c r="O372" i="63"/>
  <c r="O394" i="63"/>
  <c r="O425" i="63"/>
  <c r="O452" i="63"/>
  <c r="O479" i="63"/>
  <c r="O537" i="63"/>
  <c r="G385" i="63"/>
  <c r="G416" i="63"/>
  <c r="G447" i="63"/>
  <c r="G474" i="63"/>
  <c r="G532" i="63"/>
  <c r="G15" i="63"/>
  <c r="G49" i="63"/>
  <c r="G76" i="63"/>
  <c r="G107" i="63"/>
  <c r="G137" i="63"/>
  <c r="G171" i="63"/>
  <c r="G198" i="63"/>
  <c r="G258" i="63"/>
  <c r="G292" i="63"/>
  <c r="G319" i="63"/>
  <c r="G352" i="63"/>
  <c r="G403" i="63"/>
  <c r="G435" i="63"/>
  <c r="G462" i="63"/>
  <c r="G489" i="63"/>
  <c r="G519" i="63"/>
  <c r="G547" i="63"/>
  <c r="K385" i="63"/>
  <c r="K416" i="63"/>
  <c r="K447" i="63"/>
  <c r="K474" i="63"/>
  <c r="K532" i="63"/>
  <c r="G51" i="63"/>
  <c r="G109" i="63"/>
  <c r="G139" i="63"/>
  <c r="G200" i="63"/>
  <c r="G405" i="63"/>
  <c r="G464" i="63"/>
  <c r="G491" i="63"/>
  <c r="G521" i="63"/>
  <c r="G549" i="63"/>
  <c r="G8" i="63"/>
  <c r="G35" i="63"/>
  <c r="G69" i="63"/>
  <c r="G97" i="63"/>
  <c r="G127" i="63"/>
  <c r="G157" i="63"/>
  <c r="G278" i="63"/>
  <c r="G312" i="63"/>
  <c r="G342" i="63"/>
  <c r="G393" i="63"/>
  <c r="G424" i="63"/>
  <c r="G451" i="63"/>
  <c r="G478" i="63"/>
  <c r="G509" i="63"/>
  <c r="G536" i="63"/>
  <c r="K8" i="63"/>
  <c r="K35" i="63"/>
  <c r="K69" i="63"/>
  <c r="K97" i="63"/>
  <c r="K127" i="63"/>
  <c r="K157" i="63"/>
  <c r="K312" i="63"/>
  <c r="K478" i="63"/>
  <c r="K509" i="63"/>
  <c r="K536" i="63"/>
  <c r="G28" i="63"/>
  <c r="K53" i="63"/>
  <c r="G55" i="63"/>
  <c r="K84" i="63"/>
  <c r="G86" i="63"/>
  <c r="K111" i="63"/>
  <c r="G113" i="63"/>
  <c r="K141" i="63"/>
  <c r="K175" i="63"/>
  <c r="G177" i="63"/>
  <c r="K202" i="63"/>
  <c r="K235" i="63"/>
  <c r="G237" i="63"/>
  <c r="G271" i="63"/>
  <c r="G298" i="63"/>
  <c r="G332" i="63"/>
  <c r="G361" i="63"/>
  <c r="G382" i="63"/>
  <c r="K407" i="63"/>
  <c r="G409" i="63"/>
  <c r="G444" i="63"/>
  <c r="K466" i="63"/>
  <c r="G495" i="63"/>
  <c r="G529" i="63"/>
  <c r="K10" i="63"/>
  <c r="G12" i="63"/>
  <c r="K37" i="63"/>
  <c r="K71" i="63"/>
  <c r="G73" i="63"/>
  <c r="G104" i="63"/>
  <c r="G134" i="63"/>
  <c r="K159" i="63"/>
  <c r="G161" i="63"/>
  <c r="K193" i="63"/>
  <c r="G195" i="63"/>
  <c r="K223" i="63"/>
  <c r="G225" i="63"/>
  <c r="K253" i="63"/>
  <c r="G255" i="63"/>
  <c r="K280" i="63"/>
  <c r="G282" i="63"/>
  <c r="K314" i="63"/>
  <c r="G316" i="63"/>
  <c r="G349" i="63"/>
  <c r="K373" i="63"/>
  <c r="G375" i="63"/>
  <c r="K395" i="63"/>
  <c r="K426" i="63"/>
  <c r="G432" i="63"/>
  <c r="K453" i="63"/>
  <c r="G455" i="63"/>
  <c r="K484" i="63"/>
  <c r="G486" i="63"/>
  <c r="G516" i="63"/>
  <c r="K538" i="63"/>
  <c r="G540" i="63"/>
  <c r="K28" i="63"/>
  <c r="K55" i="63"/>
  <c r="K86" i="63"/>
  <c r="K113" i="63"/>
  <c r="K177" i="63"/>
  <c r="K237" i="63"/>
  <c r="K271" i="63"/>
  <c r="K298" i="63"/>
  <c r="K332" i="63"/>
  <c r="K361" i="63"/>
  <c r="K382" i="63"/>
  <c r="K409" i="63"/>
  <c r="K444" i="63"/>
  <c r="K495" i="63"/>
  <c r="K529" i="63"/>
  <c r="K12" i="63"/>
  <c r="K73" i="63"/>
  <c r="K104" i="63"/>
  <c r="K134" i="63"/>
  <c r="K161" i="63"/>
  <c r="K195" i="63"/>
  <c r="K225" i="63"/>
  <c r="K255" i="63"/>
  <c r="K282" i="63"/>
  <c r="K316" i="63"/>
  <c r="K349" i="63"/>
  <c r="K375" i="63"/>
  <c r="K432" i="63"/>
  <c r="K455" i="63"/>
  <c r="K486" i="63"/>
  <c r="K516" i="63"/>
  <c r="K540" i="63"/>
  <c r="I644" i="58" l="1"/>
  <c r="D644" i="58"/>
  <c r="I643" i="58"/>
  <c r="D643" i="58"/>
  <c r="I642" i="58"/>
  <c r="D642" i="58"/>
  <c r="I641" i="58"/>
  <c r="D641" i="58"/>
  <c r="I640" i="58"/>
  <c r="D640" i="58"/>
  <c r="I639" i="58"/>
  <c r="D639" i="58"/>
  <c r="I634" i="58"/>
  <c r="D634" i="58"/>
  <c r="I633" i="58"/>
  <c r="D633" i="58"/>
  <c r="I632" i="58"/>
  <c r="D632" i="58"/>
  <c r="I631" i="58"/>
  <c r="D631" i="58"/>
  <c r="I630" i="58"/>
  <c r="D630" i="58"/>
  <c r="I629" i="58"/>
  <c r="D629" i="58"/>
  <c r="I628" i="58"/>
  <c r="D628" i="58"/>
  <c r="I627" i="58"/>
  <c r="D627" i="58"/>
  <c r="I626" i="58"/>
  <c r="D626" i="58"/>
  <c r="I625" i="58"/>
  <c r="D625" i="58"/>
  <c r="I624" i="58"/>
  <c r="D624" i="58"/>
  <c r="I623" i="58"/>
  <c r="D623" i="58"/>
  <c r="I622" i="58"/>
  <c r="D622" i="58"/>
  <c r="I621" i="58"/>
  <c r="D621" i="58"/>
  <c r="I616" i="58"/>
  <c r="D616" i="58"/>
  <c r="I615" i="58"/>
  <c r="D615" i="58"/>
  <c r="I614" i="58"/>
  <c r="D614" i="58"/>
  <c r="I613" i="58"/>
  <c r="D613" i="58"/>
  <c r="I612" i="58"/>
  <c r="D612" i="58"/>
  <c r="I611" i="58"/>
  <c r="D611" i="58"/>
  <c r="I610" i="58"/>
  <c r="D610" i="58"/>
  <c r="I609" i="58"/>
  <c r="D609" i="58"/>
  <c r="I608" i="58"/>
  <c r="D608" i="58"/>
  <c r="I602" i="58"/>
  <c r="D602" i="58"/>
  <c r="I601" i="58"/>
  <c r="D601" i="58"/>
  <c r="I600" i="58"/>
  <c r="D600" i="58"/>
  <c r="I599" i="58"/>
  <c r="D599" i="58"/>
  <c r="I590" i="58"/>
  <c r="D590" i="58"/>
  <c r="I589" i="58"/>
  <c r="D589" i="58"/>
  <c r="I588" i="58"/>
  <c r="D588" i="58"/>
  <c r="I587" i="58"/>
  <c r="D587" i="58"/>
  <c r="I586" i="58"/>
  <c r="D586" i="58"/>
  <c r="I585" i="58"/>
  <c r="D585" i="58"/>
  <c r="I584" i="58"/>
  <c r="D584" i="58"/>
  <c r="I583" i="58"/>
  <c r="D583" i="58"/>
  <c r="I582" i="58"/>
  <c r="D582" i="58"/>
  <c r="I581" i="58"/>
  <c r="D581" i="58"/>
  <c r="I580" i="58"/>
  <c r="D580" i="58"/>
  <c r="I579" i="58"/>
  <c r="D579" i="58"/>
  <c r="I578" i="58"/>
  <c r="D578" i="58"/>
  <c r="I577" i="58"/>
  <c r="D577" i="58"/>
  <c r="I572" i="58"/>
  <c r="D572" i="58"/>
  <c r="I571" i="58"/>
  <c r="D571" i="58"/>
  <c r="I570" i="58"/>
  <c r="D570" i="58"/>
  <c r="I569" i="58"/>
  <c r="D569" i="58"/>
  <c r="I568" i="58"/>
  <c r="D568" i="58"/>
  <c r="I567" i="58"/>
  <c r="D567" i="58"/>
  <c r="I566" i="58"/>
  <c r="D566" i="58"/>
  <c r="I560" i="58"/>
  <c r="D560" i="58"/>
  <c r="I559" i="58"/>
  <c r="D559" i="58"/>
  <c r="I558" i="58"/>
  <c r="D558" i="58"/>
  <c r="I557" i="58"/>
  <c r="D557" i="58"/>
  <c r="I556" i="58"/>
  <c r="D556" i="58"/>
  <c r="I555" i="58"/>
  <c r="D555" i="58"/>
  <c r="I554" i="58"/>
  <c r="D554" i="58"/>
  <c r="I553" i="58"/>
  <c r="D553" i="58"/>
  <c r="I552" i="58"/>
  <c r="D552" i="58"/>
  <c r="I551" i="58"/>
  <c r="D551" i="58"/>
  <c r="I550" i="58"/>
  <c r="D550" i="58"/>
  <c r="I549" i="58"/>
  <c r="D549" i="58"/>
  <c r="I548" i="58"/>
  <c r="D548" i="58"/>
  <c r="I547" i="58"/>
  <c r="D547" i="58"/>
  <c r="I546" i="58"/>
  <c r="D546" i="58"/>
  <c r="I545" i="58"/>
  <c r="D545" i="58"/>
  <c r="I544" i="58"/>
  <c r="D544" i="58"/>
  <c r="I543" i="58"/>
  <c r="D543" i="58"/>
  <c r="I542" i="58"/>
  <c r="D542" i="58"/>
  <c r="I541" i="58"/>
  <c r="D541" i="58"/>
  <c r="I540" i="58"/>
  <c r="D540" i="58"/>
  <c r="I539" i="58"/>
  <c r="D539" i="58"/>
  <c r="I538" i="58"/>
  <c r="D538" i="58"/>
  <c r="I537" i="58"/>
  <c r="D537" i="58"/>
  <c r="I536" i="58"/>
  <c r="D536" i="58"/>
  <c r="I535" i="58"/>
  <c r="D535" i="58"/>
  <c r="I534" i="58"/>
  <c r="D534" i="58"/>
  <c r="I533" i="58"/>
  <c r="D533" i="58"/>
  <c r="I532" i="58"/>
  <c r="D532" i="58"/>
  <c r="I531" i="58"/>
  <c r="D531" i="58"/>
  <c r="I530" i="58"/>
  <c r="D530" i="58"/>
  <c r="I529" i="58"/>
  <c r="D529" i="58"/>
  <c r="I528" i="58"/>
  <c r="D528" i="58"/>
  <c r="I527" i="58"/>
  <c r="D527" i="58"/>
  <c r="I526" i="58"/>
  <c r="D526" i="58"/>
  <c r="I525" i="58"/>
  <c r="D525" i="58"/>
  <c r="I524" i="58"/>
  <c r="D524" i="58"/>
  <c r="I523" i="58"/>
  <c r="D523" i="58"/>
  <c r="I522" i="58"/>
  <c r="D522" i="58"/>
  <c r="I521" i="58"/>
  <c r="D521" i="58"/>
  <c r="I520" i="58"/>
  <c r="D520" i="58"/>
  <c r="I456" i="58"/>
  <c r="D456" i="58"/>
  <c r="I455" i="58"/>
  <c r="D455" i="58"/>
  <c r="I454" i="58"/>
  <c r="D454" i="58"/>
  <c r="I453" i="58"/>
  <c r="D453" i="58"/>
  <c r="I452" i="58"/>
  <c r="D452" i="58"/>
  <c r="I451" i="58"/>
  <c r="D451" i="58"/>
  <c r="I450" i="58"/>
  <c r="D450" i="58"/>
  <c r="I449" i="58"/>
  <c r="D449" i="58"/>
  <c r="I448" i="58"/>
  <c r="D448" i="58"/>
  <c r="I447" i="58"/>
  <c r="D447" i="58"/>
  <c r="I446" i="58"/>
  <c r="D446" i="58"/>
  <c r="I445" i="58"/>
  <c r="D445" i="58"/>
  <c r="I444" i="58"/>
  <c r="D444" i="58"/>
  <c r="I443" i="58"/>
  <c r="D443" i="58"/>
  <c r="I442" i="58"/>
  <c r="D442" i="58"/>
  <c r="I436" i="58"/>
  <c r="D436" i="58"/>
  <c r="I435" i="58"/>
  <c r="D435" i="58"/>
  <c r="I434" i="58"/>
  <c r="D434" i="58"/>
  <c r="I433" i="58"/>
  <c r="D433" i="58"/>
  <c r="I432" i="58"/>
  <c r="D432" i="58"/>
  <c r="I427" i="58"/>
  <c r="D427" i="58"/>
  <c r="I426" i="58"/>
  <c r="D426" i="58"/>
  <c r="I425" i="58"/>
  <c r="D425" i="58"/>
  <c r="I424" i="58"/>
  <c r="D424" i="58"/>
  <c r="I419" i="58"/>
  <c r="D419" i="58"/>
  <c r="I418" i="58"/>
  <c r="D418" i="58"/>
  <c r="I417" i="58"/>
  <c r="D417" i="58"/>
  <c r="I416" i="58"/>
  <c r="D416" i="58"/>
  <c r="I411" i="58"/>
  <c r="D411" i="58"/>
  <c r="I410" i="58"/>
  <c r="D410" i="58"/>
  <c r="I409" i="58"/>
  <c r="D409" i="58"/>
  <c r="I408" i="58"/>
  <c r="D408" i="58"/>
  <c r="I407" i="58"/>
  <c r="D407" i="58"/>
  <c r="I406" i="58"/>
  <c r="D406" i="58"/>
  <c r="I405" i="58"/>
  <c r="D405" i="58"/>
  <c r="I404" i="58"/>
  <c r="D404" i="58"/>
  <c r="I403" i="58"/>
  <c r="D403" i="58"/>
  <c r="I402" i="58"/>
  <c r="D402" i="58"/>
  <c r="I396" i="58"/>
  <c r="D396" i="58"/>
  <c r="I395" i="58"/>
  <c r="D395" i="58"/>
  <c r="I394" i="58"/>
  <c r="D394" i="58"/>
  <c r="I393" i="58"/>
  <c r="D393" i="58"/>
  <c r="I392" i="58"/>
  <c r="D392" i="58"/>
  <c r="I391" i="58"/>
  <c r="D391" i="58"/>
  <c r="I385" i="58"/>
  <c r="D385" i="58"/>
  <c r="I384" i="58"/>
  <c r="D384" i="58"/>
  <c r="I383" i="58"/>
  <c r="D383" i="58"/>
  <c r="I382" i="58"/>
  <c r="D382" i="58"/>
  <c r="I355" i="58"/>
  <c r="D355" i="58"/>
  <c r="I354" i="58"/>
  <c r="D354" i="58"/>
  <c r="I353" i="58"/>
  <c r="D353" i="58"/>
  <c r="I352" i="58"/>
  <c r="D352" i="58"/>
  <c r="I351" i="58"/>
  <c r="D351" i="58"/>
  <c r="I350" i="58"/>
  <c r="D350" i="58"/>
  <c r="I349" i="58"/>
  <c r="D349" i="58"/>
  <c r="I322" i="58"/>
  <c r="D322" i="58"/>
  <c r="I321" i="58"/>
  <c r="D321" i="58"/>
  <c r="I320" i="58"/>
  <c r="D320" i="58"/>
  <c r="I319" i="58"/>
  <c r="D319" i="58"/>
  <c r="I318" i="58"/>
  <c r="D318" i="58"/>
  <c r="I317" i="58"/>
  <c r="D317" i="58"/>
  <c r="I316" i="58"/>
  <c r="D316" i="58"/>
  <c r="I315" i="58"/>
  <c r="D315" i="58"/>
  <c r="I314" i="58"/>
  <c r="D314" i="58"/>
  <c r="I313" i="58"/>
  <c r="D313" i="58"/>
  <c r="I312" i="58"/>
  <c r="D312" i="58"/>
  <c r="I311" i="58"/>
  <c r="D311" i="58"/>
  <c r="I302" i="58"/>
  <c r="D302" i="58"/>
  <c r="I301" i="58"/>
  <c r="D301" i="58"/>
  <c r="I300" i="58"/>
  <c r="D300" i="58"/>
  <c r="I299" i="58"/>
  <c r="D299" i="58"/>
  <c r="I298" i="58"/>
  <c r="D298" i="58"/>
  <c r="I297" i="58"/>
  <c r="D297" i="58"/>
  <c r="I296" i="58"/>
  <c r="D296" i="58"/>
  <c r="I295" i="58"/>
  <c r="D295" i="58"/>
  <c r="I294" i="58"/>
  <c r="D294" i="58"/>
  <c r="I293" i="58"/>
  <c r="D293" i="58"/>
  <c r="I292" i="58"/>
  <c r="D292" i="58"/>
  <c r="I291" i="58"/>
  <c r="D291" i="58"/>
  <c r="I282" i="58"/>
  <c r="D282" i="58"/>
  <c r="I281" i="58"/>
  <c r="D281" i="58"/>
  <c r="I280" i="58"/>
  <c r="D280" i="58"/>
  <c r="I279" i="58"/>
  <c r="D279" i="58"/>
  <c r="I278" i="58"/>
  <c r="D278" i="58"/>
  <c r="I277" i="58"/>
  <c r="D277" i="58"/>
  <c r="I276" i="58"/>
  <c r="D276" i="58"/>
  <c r="I275" i="58"/>
  <c r="D275" i="58"/>
  <c r="I274" i="58"/>
  <c r="D274" i="58"/>
  <c r="I273" i="58"/>
  <c r="D273" i="58"/>
  <c r="I272" i="58"/>
  <c r="D272" i="58"/>
  <c r="I271" i="58"/>
  <c r="D271" i="58"/>
  <c r="I262" i="58"/>
  <c r="D262" i="58"/>
  <c r="I261" i="58"/>
  <c r="D261" i="58"/>
  <c r="I260" i="58"/>
  <c r="D260" i="58"/>
  <c r="I259" i="58"/>
  <c r="D259" i="58"/>
  <c r="I258" i="58"/>
  <c r="D258" i="58"/>
  <c r="I257" i="58"/>
  <c r="D257" i="58"/>
  <c r="I256" i="58"/>
  <c r="D256" i="58"/>
  <c r="I255" i="58"/>
  <c r="D255" i="58"/>
  <c r="I254" i="58"/>
  <c r="D254" i="58"/>
  <c r="I253" i="58"/>
  <c r="D253" i="58"/>
  <c r="I252" i="58"/>
  <c r="D252" i="58"/>
  <c r="I243" i="58"/>
  <c r="D243" i="58"/>
  <c r="I242" i="58"/>
  <c r="D242" i="58"/>
  <c r="I241" i="58"/>
  <c r="D241" i="58"/>
  <c r="I240" i="58"/>
  <c r="D240" i="58"/>
  <c r="I239" i="58"/>
  <c r="D239" i="58"/>
  <c r="I238" i="58"/>
  <c r="D238" i="58"/>
  <c r="I237" i="58"/>
  <c r="D237" i="58"/>
  <c r="I236" i="58"/>
  <c r="D236" i="58"/>
  <c r="I235" i="58"/>
  <c r="D235" i="58"/>
  <c r="I234" i="58"/>
  <c r="D234" i="58"/>
  <c r="I233" i="58"/>
  <c r="D233" i="58"/>
  <c r="I232" i="58"/>
  <c r="D232" i="58"/>
  <c r="I203" i="58"/>
  <c r="D203" i="58"/>
  <c r="I202" i="58"/>
  <c r="D202" i="58"/>
  <c r="I201" i="58"/>
  <c r="D201" i="58"/>
  <c r="I200" i="58"/>
  <c r="D200" i="58"/>
  <c r="I199" i="58"/>
  <c r="D199" i="58"/>
  <c r="I198" i="58"/>
  <c r="D198" i="58"/>
  <c r="I197" i="58"/>
  <c r="D197" i="58"/>
  <c r="I196" i="58"/>
  <c r="D196" i="58"/>
  <c r="I195" i="58"/>
  <c r="D195" i="58"/>
  <c r="I194" i="58"/>
  <c r="D194" i="58"/>
  <c r="I193" i="58"/>
  <c r="D193" i="58"/>
  <c r="I192" i="58"/>
  <c r="D192" i="58"/>
  <c r="I183" i="58"/>
  <c r="D183" i="58"/>
  <c r="I182" i="58"/>
  <c r="D182" i="58"/>
  <c r="I181" i="58"/>
  <c r="D181" i="58"/>
  <c r="I180" i="58"/>
  <c r="D180" i="58"/>
  <c r="I179" i="58"/>
  <c r="D179" i="58"/>
  <c r="I178" i="58"/>
  <c r="D178" i="58"/>
  <c r="I177" i="58"/>
  <c r="D177" i="58"/>
  <c r="I176" i="58"/>
  <c r="D176" i="58"/>
  <c r="I175" i="58"/>
  <c r="D175" i="58"/>
  <c r="I174" i="58"/>
  <c r="D174" i="58"/>
  <c r="I173" i="58"/>
  <c r="D173" i="58"/>
  <c r="I172" i="58"/>
  <c r="D172" i="58"/>
  <c r="I171" i="58"/>
  <c r="D171" i="58"/>
  <c r="I170" i="58"/>
  <c r="D170" i="58"/>
  <c r="I161" i="58"/>
  <c r="D161" i="58"/>
  <c r="I160" i="58"/>
  <c r="D160" i="58"/>
  <c r="I159" i="58"/>
  <c r="D159" i="58"/>
  <c r="I158" i="58"/>
  <c r="D158" i="58"/>
  <c r="I157" i="58"/>
  <c r="D157" i="58"/>
  <c r="I156" i="58"/>
  <c r="D156" i="58"/>
  <c r="I155" i="58"/>
  <c r="D155" i="58"/>
  <c r="I154" i="58"/>
  <c r="D154" i="58"/>
  <c r="I153" i="58"/>
  <c r="D153" i="58"/>
  <c r="I152" i="58"/>
  <c r="D152" i="58"/>
  <c r="I151" i="58"/>
  <c r="D151" i="58"/>
  <c r="I142" i="58"/>
  <c r="D142" i="58"/>
  <c r="I141" i="58"/>
  <c r="D141" i="58"/>
  <c r="I140" i="58"/>
  <c r="D140" i="58"/>
  <c r="I139" i="58"/>
  <c r="D139" i="58"/>
  <c r="I138" i="58"/>
  <c r="D138" i="58"/>
  <c r="I137" i="58"/>
  <c r="D137" i="58"/>
  <c r="I136" i="58"/>
  <c r="D136" i="58"/>
  <c r="I135" i="58"/>
  <c r="D135" i="58"/>
  <c r="I134" i="58"/>
  <c r="D134" i="58"/>
  <c r="I128" i="58"/>
  <c r="D128" i="58"/>
  <c r="I127" i="58"/>
  <c r="D127" i="58"/>
  <c r="I126" i="58"/>
  <c r="D126" i="58"/>
  <c r="I125" i="58"/>
  <c r="D125" i="58"/>
  <c r="I124" i="58"/>
  <c r="D124" i="58"/>
  <c r="I115" i="58"/>
  <c r="D115" i="58"/>
  <c r="I114" i="58"/>
  <c r="D114" i="58"/>
  <c r="I113" i="58"/>
  <c r="D113" i="58"/>
  <c r="I112" i="58"/>
  <c r="D112" i="58"/>
  <c r="I111" i="58"/>
  <c r="D111" i="58"/>
  <c r="I110" i="58"/>
  <c r="D110" i="58"/>
  <c r="I109" i="58"/>
  <c r="D109" i="58"/>
  <c r="I108" i="58"/>
  <c r="D108" i="58"/>
  <c r="I107" i="58"/>
  <c r="D107" i="58"/>
  <c r="I106" i="58"/>
  <c r="D106" i="58"/>
  <c r="I105" i="58"/>
  <c r="D105" i="58"/>
  <c r="I104" i="58"/>
  <c r="D104" i="58"/>
  <c r="I98" i="58"/>
  <c r="D98" i="58"/>
  <c r="I97" i="58"/>
  <c r="D97" i="58"/>
  <c r="I96" i="58"/>
  <c r="D96" i="58"/>
  <c r="I95" i="58"/>
  <c r="D95" i="58"/>
  <c r="I94" i="58"/>
  <c r="D94" i="58"/>
  <c r="I78" i="58"/>
  <c r="D78" i="58"/>
  <c r="I77" i="58"/>
  <c r="D77" i="58"/>
  <c r="I76" i="58"/>
  <c r="D76" i="58"/>
  <c r="I75" i="58"/>
  <c r="D75" i="58"/>
  <c r="I74" i="58"/>
  <c r="D74" i="58"/>
  <c r="I73" i="58"/>
  <c r="D73" i="58"/>
  <c r="I72" i="58"/>
  <c r="D72" i="58"/>
  <c r="I71" i="58"/>
  <c r="D71" i="58"/>
  <c r="I70" i="58"/>
  <c r="D70" i="58"/>
  <c r="I69" i="58"/>
  <c r="D69" i="58"/>
  <c r="I68" i="58"/>
  <c r="D68" i="58"/>
  <c r="I67" i="58"/>
  <c r="D67" i="58"/>
  <c r="I66" i="58"/>
  <c r="D66" i="58"/>
  <c r="I65" i="58"/>
  <c r="D65" i="58"/>
  <c r="I64" i="58"/>
  <c r="D64" i="58"/>
  <c r="I55" i="58"/>
  <c r="D55" i="58"/>
  <c r="I54" i="58"/>
  <c r="D54" i="58"/>
  <c r="I53" i="58"/>
  <c r="D53" i="58"/>
  <c r="I52" i="58"/>
  <c r="D52" i="58"/>
  <c r="I51" i="58"/>
  <c r="D51" i="58"/>
  <c r="I50" i="58"/>
  <c r="D50" i="58"/>
  <c r="I49" i="58"/>
  <c r="D49" i="58"/>
  <c r="I48" i="58"/>
  <c r="D48" i="58"/>
  <c r="I47" i="58"/>
  <c r="D47" i="58"/>
  <c r="I38" i="58"/>
  <c r="D38" i="58"/>
  <c r="I37" i="58"/>
  <c r="D37" i="58"/>
  <c r="I36" i="58"/>
  <c r="D36" i="58"/>
  <c r="I35" i="58"/>
  <c r="D35" i="58"/>
  <c r="I34" i="58"/>
  <c r="D34" i="58"/>
  <c r="I33" i="58"/>
  <c r="D33" i="58"/>
  <c r="I32" i="58"/>
  <c r="D32" i="58"/>
  <c r="I31" i="58"/>
  <c r="D31" i="58"/>
  <c r="I30" i="58"/>
  <c r="D30" i="58"/>
  <c r="I29" i="58"/>
  <c r="D29" i="58"/>
  <c r="I28" i="58"/>
  <c r="D28" i="58"/>
  <c r="I27" i="58"/>
  <c r="D27" i="58"/>
  <c r="I18" i="58"/>
  <c r="D18" i="58"/>
  <c r="I17" i="58"/>
  <c r="D17" i="58"/>
  <c r="I16" i="58"/>
  <c r="D16" i="58"/>
  <c r="I15" i="58"/>
  <c r="D15" i="58"/>
  <c r="I14" i="58"/>
  <c r="D14" i="58"/>
  <c r="I13" i="58"/>
  <c r="D13" i="58"/>
  <c r="I12" i="58"/>
  <c r="D12" i="58"/>
  <c r="I11" i="58"/>
  <c r="D11" i="58"/>
  <c r="I10" i="58"/>
  <c r="D10" i="58"/>
  <c r="I9" i="58"/>
  <c r="D9" i="58"/>
  <c r="I8" i="58"/>
  <c r="D8" i="58"/>
  <c r="I7" i="58"/>
  <c r="D7" i="58"/>
  <c r="F594" i="58"/>
  <c r="A594" i="58"/>
  <c r="F326" i="58"/>
  <c r="F306" i="58"/>
  <c r="A326" i="58"/>
  <c r="F286" i="58"/>
  <c r="A306" i="58"/>
  <c r="F266" i="58"/>
  <c r="A286" i="58"/>
  <c r="F247" i="58"/>
  <c r="A266" i="58"/>
  <c r="F207" i="58"/>
  <c r="A247" i="58"/>
  <c r="F187" i="58"/>
  <c r="F165" i="58"/>
  <c r="A207" i="58"/>
  <c r="F146" i="58"/>
  <c r="A187" i="58"/>
  <c r="F119" i="58"/>
  <c r="A165" i="58"/>
  <c r="A146" i="58"/>
  <c r="F59" i="58"/>
  <c r="A119" i="58"/>
  <c r="F42" i="58"/>
  <c r="F22" i="58"/>
  <c r="A59" i="58"/>
  <c r="A42" i="58"/>
  <c r="A22" i="58"/>
  <c r="D22" i="58" l="1"/>
  <c r="D42" i="58"/>
  <c r="D187" i="58"/>
  <c r="D207" i="58"/>
  <c r="I42" i="58"/>
  <c r="D59" i="58"/>
  <c r="I22" i="58"/>
  <c r="I59" i="58"/>
  <c r="I207" i="58"/>
  <c r="I326" i="58"/>
  <c r="D119" i="58"/>
  <c r="D247" i="58"/>
  <c r="D594" i="58"/>
  <c r="I119" i="58"/>
  <c r="I247" i="58"/>
  <c r="I594" i="58"/>
  <c r="D146" i="58"/>
  <c r="D266" i="58"/>
  <c r="I146" i="58"/>
  <c r="I266" i="58"/>
  <c r="D165" i="58"/>
  <c r="D286" i="58"/>
  <c r="I165" i="58"/>
  <c r="I286" i="58"/>
  <c r="D306" i="58"/>
  <c r="I306" i="58"/>
  <c r="I187" i="58"/>
  <c r="D326" i="58"/>
  <c r="C552" i="34"/>
  <c r="B552" i="34"/>
  <c r="C551" i="34"/>
  <c r="B551" i="34"/>
  <c r="C550" i="34"/>
  <c r="B550" i="34"/>
  <c r="C549" i="34"/>
  <c r="B549" i="34"/>
  <c r="C548" i="34"/>
  <c r="B548" i="34"/>
  <c r="C547" i="34"/>
  <c r="B547" i="34"/>
  <c r="C546" i="34"/>
  <c r="B546" i="34"/>
  <c r="C541" i="34"/>
  <c r="B541" i="34"/>
  <c r="C540" i="34"/>
  <c r="B540" i="34"/>
  <c r="C539" i="34"/>
  <c r="B539" i="34"/>
  <c r="C538" i="34"/>
  <c r="B538" i="34"/>
  <c r="C537" i="34"/>
  <c r="B537" i="34"/>
  <c r="C536" i="34"/>
  <c r="B536" i="34"/>
  <c r="C535" i="34"/>
  <c r="B535" i="34"/>
  <c r="C534" i="34"/>
  <c r="B534" i="34"/>
  <c r="C533" i="34"/>
  <c r="B533" i="34"/>
  <c r="C532" i="34"/>
  <c r="B532" i="34"/>
  <c r="C531" i="34"/>
  <c r="B531" i="34"/>
  <c r="C530" i="34"/>
  <c r="B530" i="34"/>
  <c r="C529" i="34"/>
  <c r="B529" i="34"/>
  <c r="C528" i="34"/>
  <c r="B528" i="34"/>
  <c r="C523" i="34"/>
  <c r="B523" i="34"/>
  <c r="C522" i="34"/>
  <c r="B522" i="34"/>
  <c r="C521" i="34"/>
  <c r="B521" i="34"/>
  <c r="C520" i="34"/>
  <c r="B520" i="34"/>
  <c r="C519" i="34"/>
  <c r="B519" i="34"/>
  <c r="C518" i="34"/>
  <c r="B518" i="34"/>
  <c r="C517" i="34"/>
  <c r="B517" i="34"/>
  <c r="C516" i="34"/>
  <c r="B516" i="34"/>
  <c r="C515" i="34"/>
  <c r="B515" i="34"/>
  <c r="C510" i="34"/>
  <c r="B510" i="34"/>
  <c r="C509" i="34"/>
  <c r="B509" i="34"/>
  <c r="C508" i="34"/>
  <c r="B508" i="34"/>
  <c r="C507" i="34"/>
  <c r="B507" i="34"/>
  <c r="C506" i="34"/>
  <c r="B506" i="34"/>
  <c r="B501" i="34"/>
  <c r="C497" i="34"/>
  <c r="B497" i="34"/>
  <c r="C496" i="34"/>
  <c r="B496" i="34"/>
  <c r="C495" i="34"/>
  <c r="B495" i="34"/>
  <c r="C494" i="34"/>
  <c r="B494" i="34"/>
  <c r="C493" i="34"/>
  <c r="B493" i="34"/>
  <c r="C492" i="34"/>
  <c r="B492" i="34"/>
  <c r="C491" i="34"/>
  <c r="B491" i="34"/>
  <c r="C490" i="34"/>
  <c r="B490" i="34"/>
  <c r="C489" i="34"/>
  <c r="B489" i="34"/>
  <c r="C488" i="34"/>
  <c r="B488" i="34"/>
  <c r="C487" i="34"/>
  <c r="B487" i="34"/>
  <c r="C486" i="34"/>
  <c r="B486" i="34"/>
  <c r="C485" i="34"/>
  <c r="B485" i="34"/>
  <c r="C484" i="34"/>
  <c r="B484" i="34"/>
  <c r="C479" i="34"/>
  <c r="B479" i="34"/>
  <c r="C478" i="34"/>
  <c r="B478" i="34"/>
  <c r="C477" i="34"/>
  <c r="B477" i="34"/>
  <c r="C476" i="34"/>
  <c r="B476" i="34"/>
  <c r="C475" i="34"/>
  <c r="B475" i="34"/>
  <c r="C474" i="34"/>
  <c r="B474" i="34"/>
  <c r="C473" i="34"/>
  <c r="B473" i="34"/>
  <c r="C468" i="34"/>
  <c r="B468" i="34"/>
  <c r="C467" i="34"/>
  <c r="B467" i="34"/>
  <c r="C466" i="34"/>
  <c r="B466" i="34"/>
  <c r="C465" i="34"/>
  <c r="B465" i="34"/>
  <c r="C464" i="34"/>
  <c r="B464" i="34"/>
  <c r="C463" i="34"/>
  <c r="B463" i="34"/>
  <c r="C462" i="34"/>
  <c r="B462" i="34"/>
  <c r="C461" i="34"/>
  <c r="B461" i="34"/>
  <c r="C460" i="34"/>
  <c r="B460" i="34"/>
  <c r="C455" i="34"/>
  <c r="B455" i="34"/>
  <c r="C454" i="34"/>
  <c r="B454" i="34"/>
  <c r="C453" i="34"/>
  <c r="B453" i="34"/>
  <c r="C452" i="34"/>
  <c r="B452" i="34"/>
  <c r="C451" i="34"/>
  <c r="B451" i="34"/>
  <c r="C450" i="34"/>
  <c r="B450" i="34"/>
  <c r="C449" i="34"/>
  <c r="B449" i="34"/>
  <c r="C448" i="34"/>
  <c r="B448" i="34"/>
  <c r="C447" i="34"/>
  <c r="B447" i="34"/>
  <c r="C446" i="34"/>
  <c r="B446" i="34"/>
  <c r="C445" i="34"/>
  <c r="B445" i="34"/>
  <c r="C444" i="34"/>
  <c r="B444" i="34"/>
  <c r="C443" i="34"/>
  <c r="B443" i="34"/>
  <c r="C442" i="34"/>
  <c r="B442" i="34"/>
  <c r="C441" i="34"/>
  <c r="B441" i="34"/>
  <c r="C436" i="34"/>
  <c r="B436" i="34"/>
  <c r="C435" i="34"/>
  <c r="B435" i="34"/>
  <c r="C434" i="34"/>
  <c r="B434" i="34"/>
  <c r="C433" i="34"/>
  <c r="B433" i="34"/>
  <c r="C432" i="34"/>
  <c r="B432" i="34"/>
  <c r="C431" i="34"/>
  <c r="B431" i="34"/>
  <c r="C426" i="34"/>
  <c r="B426" i="34"/>
  <c r="C425" i="34"/>
  <c r="B425" i="34"/>
  <c r="C424" i="34"/>
  <c r="B424" i="34"/>
  <c r="C423" i="34"/>
  <c r="B423" i="34"/>
  <c r="C418" i="34"/>
  <c r="B418" i="34"/>
  <c r="C417" i="34"/>
  <c r="B417" i="34"/>
  <c r="C416" i="34"/>
  <c r="B416" i="34"/>
  <c r="C415" i="34"/>
  <c r="B415" i="34"/>
  <c r="C410" i="34"/>
  <c r="B410" i="34"/>
  <c r="C409" i="34"/>
  <c r="B409" i="34"/>
  <c r="C408" i="34"/>
  <c r="B408" i="34"/>
  <c r="C407" i="34"/>
  <c r="B407" i="34"/>
  <c r="C406" i="34"/>
  <c r="B406" i="34"/>
  <c r="C405" i="34"/>
  <c r="B405" i="34"/>
  <c r="C404" i="34"/>
  <c r="B404" i="34"/>
  <c r="C403" i="34"/>
  <c r="B403" i="34"/>
  <c r="C402" i="34"/>
  <c r="B402" i="34"/>
  <c r="C401" i="34"/>
  <c r="B401" i="34"/>
  <c r="C396" i="34"/>
  <c r="B396" i="34"/>
  <c r="C395" i="34"/>
  <c r="B395" i="34"/>
  <c r="C394" i="34"/>
  <c r="B394" i="34"/>
  <c r="C393" i="34"/>
  <c r="B393" i="34"/>
  <c r="C392" i="34"/>
  <c r="B392" i="34"/>
  <c r="C391" i="34"/>
  <c r="B391" i="34"/>
  <c r="C390" i="34"/>
  <c r="B390" i="34"/>
  <c r="C385" i="34"/>
  <c r="B385" i="34"/>
  <c r="C384" i="34"/>
  <c r="B384" i="34"/>
  <c r="C383" i="34"/>
  <c r="B383" i="34"/>
  <c r="C382" i="34"/>
  <c r="B382" i="34"/>
  <c r="C377" i="34"/>
  <c r="B377" i="34"/>
  <c r="C376" i="34"/>
  <c r="B376" i="34"/>
  <c r="C375" i="34"/>
  <c r="B375" i="34"/>
  <c r="C374" i="34"/>
  <c r="B374" i="34"/>
  <c r="C373" i="34"/>
  <c r="B373" i="34"/>
  <c r="C372" i="34"/>
  <c r="B372" i="34"/>
  <c r="C367" i="34"/>
  <c r="B367" i="34"/>
  <c r="C366" i="34"/>
  <c r="B366" i="34"/>
  <c r="C365" i="34"/>
  <c r="B365" i="34"/>
  <c r="C364" i="34"/>
  <c r="B364" i="34"/>
  <c r="C363" i="34"/>
  <c r="B363" i="34"/>
  <c r="C362" i="34"/>
  <c r="B362" i="34"/>
  <c r="C361" i="34"/>
  <c r="B361" i="34"/>
  <c r="C356" i="34"/>
  <c r="B356" i="34"/>
  <c r="C355" i="34"/>
  <c r="B355" i="34"/>
  <c r="C354" i="34"/>
  <c r="B354" i="34"/>
  <c r="C353" i="34"/>
  <c r="B353" i="34"/>
  <c r="C352" i="34"/>
  <c r="B352" i="34"/>
  <c r="C351" i="34"/>
  <c r="B351" i="34"/>
  <c r="C350" i="34"/>
  <c r="B350" i="34"/>
  <c r="C349" i="34"/>
  <c r="B349" i="34"/>
  <c r="C344" i="34"/>
  <c r="B344" i="34"/>
  <c r="C343" i="34"/>
  <c r="B343" i="34"/>
  <c r="C342" i="34"/>
  <c r="B342" i="34"/>
  <c r="C341" i="34"/>
  <c r="B341" i="34"/>
  <c r="C340" i="34"/>
  <c r="B340" i="34"/>
  <c r="C335" i="34"/>
  <c r="B335" i="34"/>
  <c r="C334" i="34"/>
  <c r="B334" i="34"/>
  <c r="C333" i="34"/>
  <c r="B333" i="34"/>
  <c r="C332" i="34"/>
  <c r="B332" i="34"/>
  <c r="C331" i="34"/>
  <c r="B331" i="34"/>
  <c r="B326" i="34"/>
  <c r="C322" i="34"/>
  <c r="B322" i="34"/>
  <c r="C321" i="34"/>
  <c r="B321" i="34"/>
  <c r="C320" i="34"/>
  <c r="B320" i="34"/>
  <c r="C319" i="34"/>
  <c r="B319" i="34"/>
  <c r="C318" i="34"/>
  <c r="B318" i="34"/>
  <c r="C317" i="34"/>
  <c r="B317" i="34"/>
  <c r="C316" i="34"/>
  <c r="B316" i="34"/>
  <c r="C315" i="34"/>
  <c r="B315" i="34"/>
  <c r="C314" i="34"/>
  <c r="B314" i="34"/>
  <c r="C313" i="34"/>
  <c r="B313" i="34"/>
  <c r="C312" i="34"/>
  <c r="B312" i="34"/>
  <c r="C311" i="34"/>
  <c r="B311" i="34"/>
  <c r="B306" i="34"/>
  <c r="C302" i="34"/>
  <c r="B302" i="34"/>
  <c r="C301" i="34"/>
  <c r="B301" i="34"/>
  <c r="C300" i="34"/>
  <c r="B300" i="34"/>
  <c r="C299" i="34"/>
  <c r="B299" i="34"/>
  <c r="C298" i="34"/>
  <c r="B298" i="34"/>
  <c r="C297" i="34"/>
  <c r="B297" i="34"/>
  <c r="C296" i="34"/>
  <c r="B296" i="34"/>
  <c r="C295" i="34"/>
  <c r="B295" i="34"/>
  <c r="C294" i="34"/>
  <c r="B294" i="34"/>
  <c r="C293" i="34"/>
  <c r="B293" i="34"/>
  <c r="C292" i="34"/>
  <c r="B292" i="34"/>
  <c r="C291" i="34"/>
  <c r="B291" i="34"/>
  <c r="B286" i="34"/>
  <c r="C282" i="34"/>
  <c r="B282" i="34"/>
  <c r="C281" i="34"/>
  <c r="B281" i="34"/>
  <c r="C280" i="34"/>
  <c r="B280" i="34"/>
  <c r="C279" i="34"/>
  <c r="B279" i="34"/>
  <c r="C278" i="34"/>
  <c r="B278" i="34"/>
  <c r="C277" i="34"/>
  <c r="B277" i="34"/>
  <c r="C276" i="34"/>
  <c r="B276" i="34"/>
  <c r="C275" i="34"/>
  <c r="B275" i="34"/>
  <c r="C274" i="34"/>
  <c r="B274" i="34"/>
  <c r="C273" i="34"/>
  <c r="B273" i="34"/>
  <c r="C272" i="34"/>
  <c r="B272" i="34"/>
  <c r="C271" i="34"/>
  <c r="B271" i="34"/>
  <c r="B266" i="34"/>
  <c r="C262" i="34"/>
  <c r="B262" i="34"/>
  <c r="C261" i="34"/>
  <c r="B261" i="34"/>
  <c r="C260" i="34"/>
  <c r="B260" i="34"/>
  <c r="C259" i="34"/>
  <c r="B259" i="34"/>
  <c r="C258" i="34"/>
  <c r="B258" i="34"/>
  <c r="C257" i="34"/>
  <c r="B257" i="34"/>
  <c r="C256" i="34"/>
  <c r="B256" i="34"/>
  <c r="C255" i="34"/>
  <c r="B255" i="34"/>
  <c r="C254" i="34"/>
  <c r="B254" i="34"/>
  <c r="C253" i="34"/>
  <c r="B253" i="34"/>
  <c r="C252" i="34"/>
  <c r="B252" i="34"/>
  <c r="B247" i="34"/>
  <c r="C243" i="34"/>
  <c r="B243" i="34"/>
  <c r="C242" i="34"/>
  <c r="B242" i="34"/>
  <c r="C241" i="34"/>
  <c r="B241" i="34"/>
  <c r="C240" i="34"/>
  <c r="B240" i="34"/>
  <c r="C239" i="34"/>
  <c r="B239" i="34"/>
  <c r="C238" i="34"/>
  <c r="B238" i="34"/>
  <c r="C237" i="34"/>
  <c r="B237" i="34"/>
  <c r="C236" i="34"/>
  <c r="B236" i="34"/>
  <c r="C235" i="34"/>
  <c r="B235" i="34"/>
  <c r="C234" i="34"/>
  <c r="B234" i="34"/>
  <c r="C233" i="34"/>
  <c r="B233" i="34"/>
  <c r="C232" i="34"/>
  <c r="B232" i="34"/>
  <c r="C227" i="34"/>
  <c r="B227" i="34"/>
  <c r="C226" i="34"/>
  <c r="B226" i="34"/>
  <c r="C225" i="34"/>
  <c r="B225" i="34"/>
  <c r="C224" i="34"/>
  <c r="B224" i="34"/>
  <c r="C223" i="34"/>
  <c r="B223" i="34"/>
  <c r="C218" i="34"/>
  <c r="B218" i="34"/>
  <c r="C217" i="34"/>
  <c r="B217" i="34"/>
  <c r="C216" i="34"/>
  <c r="B216" i="34"/>
  <c r="C215" i="34"/>
  <c r="B215" i="34"/>
  <c r="C214" i="34"/>
  <c r="B214" i="34"/>
  <c r="C213" i="34"/>
  <c r="B213" i="34"/>
  <c r="C212" i="34"/>
  <c r="B212" i="34"/>
  <c r="B207" i="34"/>
  <c r="C203" i="34"/>
  <c r="B203" i="34"/>
  <c r="C202" i="34"/>
  <c r="B202" i="34"/>
  <c r="C201" i="34"/>
  <c r="B201" i="34"/>
  <c r="C200" i="34"/>
  <c r="B200" i="34"/>
  <c r="C199" i="34"/>
  <c r="B199" i="34"/>
  <c r="C198" i="34"/>
  <c r="B198" i="34"/>
  <c r="C197" i="34"/>
  <c r="B197" i="34"/>
  <c r="C196" i="34"/>
  <c r="B196" i="34"/>
  <c r="C195" i="34"/>
  <c r="B195" i="34"/>
  <c r="C194" i="34"/>
  <c r="B194" i="34"/>
  <c r="C193" i="34"/>
  <c r="B193" i="34"/>
  <c r="C192" i="34"/>
  <c r="B192" i="34"/>
  <c r="B187" i="34"/>
  <c r="C183" i="34"/>
  <c r="B183" i="34"/>
  <c r="C182" i="34"/>
  <c r="B182" i="34"/>
  <c r="C181" i="34"/>
  <c r="B181" i="34"/>
  <c r="C180" i="34"/>
  <c r="B180" i="34"/>
  <c r="C179" i="34"/>
  <c r="B179" i="34"/>
  <c r="C178" i="34"/>
  <c r="B178" i="34"/>
  <c r="C177" i="34"/>
  <c r="B177" i="34"/>
  <c r="C176" i="34"/>
  <c r="B176" i="34"/>
  <c r="C175" i="34"/>
  <c r="B175" i="34"/>
  <c r="C174" i="34"/>
  <c r="B174" i="34"/>
  <c r="C173" i="34"/>
  <c r="B173" i="34"/>
  <c r="C172" i="34"/>
  <c r="B172" i="34"/>
  <c r="C171" i="34"/>
  <c r="B171" i="34"/>
  <c r="C170" i="34"/>
  <c r="B170" i="34"/>
  <c r="B165" i="34"/>
  <c r="C161" i="34"/>
  <c r="B161" i="34"/>
  <c r="C160" i="34"/>
  <c r="B160" i="34"/>
  <c r="C159" i="34"/>
  <c r="B159" i="34"/>
  <c r="C158" i="34"/>
  <c r="B158" i="34"/>
  <c r="C157" i="34"/>
  <c r="B157" i="34"/>
  <c r="C156" i="34"/>
  <c r="B156" i="34"/>
  <c r="C155" i="34"/>
  <c r="B155" i="34"/>
  <c r="C154" i="34"/>
  <c r="B154" i="34"/>
  <c r="C153" i="34"/>
  <c r="B153" i="34"/>
  <c r="C152" i="34"/>
  <c r="B152" i="34"/>
  <c r="C151" i="34"/>
  <c r="B151" i="34"/>
  <c r="B146" i="34"/>
  <c r="C142" i="34"/>
  <c r="B142" i="34"/>
  <c r="C141" i="34"/>
  <c r="B141" i="34"/>
  <c r="C140" i="34"/>
  <c r="B140" i="34"/>
  <c r="C139" i="34"/>
  <c r="B139" i="34"/>
  <c r="C138" i="34"/>
  <c r="B138" i="34"/>
  <c r="C137" i="34"/>
  <c r="B137" i="34"/>
  <c r="C136" i="34"/>
  <c r="B136" i="34"/>
  <c r="C135" i="34"/>
  <c r="B135" i="34"/>
  <c r="C134" i="34"/>
  <c r="B134" i="34"/>
  <c r="C129" i="34"/>
  <c r="B129" i="34"/>
  <c r="C128" i="34"/>
  <c r="B128" i="34"/>
  <c r="C127" i="34"/>
  <c r="B127" i="34"/>
  <c r="C126" i="34"/>
  <c r="B126" i="34"/>
  <c r="C125" i="34"/>
  <c r="B125" i="34"/>
  <c r="C124" i="34"/>
  <c r="B124" i="34"/>
  <c r="B119" i="34"/>
  <c r="C115" i="34"/>
  <c r="B115" i="34"/>
  <c r="C114" i="34"/>
  <c r="B114" i="34"/>
  <c r="C113" i="34"/>
  <c r="B113" i="34"/>
  <c r="C112" i="34"/>
  <c r="B112" i="34"/>
  <c r="C111" i="34"/>
  <c r="B111" i="34"/>
  <c r="C110" i="34"/>
  <c r="B110" i="34"/>
  <c r="C109" i="34"/>
  <c r="B109" i="34"/>
  <c r="C108" i="34"/>
  <c r="B108" i="34"/>
  <c r="C107" i="34"/>
  <c r="B107" i="34"/>
  <c r="C106" i="34"/>
  <c r="B106" i="34"/>
  <c r="C105" i="34"/>
  <c r="B105" i="34"/>
  <c r="C104" i="34"/>
  <c r="B104" i="34"/>
  <c r="C99" i="34"/>
  <c r="B99" i="34"/>
  <c r="C98" i="34"/>
  <c r="B98" i="34"/>
  <c r="C97" i="34"/>
  <c r="B97" i="34"/>
  <c r="C96" i="34"/>
  <c r="B96" i="34"/>
  <c r="C95" i="34"/>
  <c r="B95" i="34"/>
  <c r="C94" i="34"/>
  <c r="B94" i="34"/>
  <c r="C89" i="34"/>
  <c r="B89" i="34"/>
  <c r="C88" i="34"/>
  <c r="B88" i="34"/>
  <c r="C87" i="34"/>
  <c r="B87" i="34"/>
  <c r="C86" i="34"/>
  <c r="B86" i="34"/>
  <c r="C85" i="34"/>
  <c r="B85" i="34"/>
  <c r="C84" i="34"/>
  <c r="B84" i="34"/>
  <c r="C83" i="34"/>
  <c r="B83" i="34"/>
  <c r="C78" i="34"/>
  <c r="B78" i="34"/>
  <c r="C77" i="34"/>
  <c r="B77" i="34"/>
  <c r="C76" i="34"/>
  <c r="B76" i="34"/>
  <c r="C75" i="34"/>
  <c r="B75" i="34"/>
  <c r="C74" i="34"/>
  <c r="B74" i="34"/>
  <c r="C73" i="34"/>
  <c r="B73" i="34"/>
  <c r="C72" i="34"/>
  <c r="B72" i="34"/>
  <c r="C71" i="34"/>
  <c r="B71" i="34"/>
  <c r="C70" i="34"/>
  <c r="B70" i="34"/>
  <c r="C69" i="34"/>
  <c r="B69" i="34"/>
  <c r="C68" i="34"/>
  <c r="B68" i="34"/>
  <c r="C67" i="34"/>
  <c r="B67" i="34"/>
  <c r="C66" i="34"/>
  <c r="B66" i="34"/>
  <c r="C65" i="34"/>
  <c r="B65" i="34"/>
  <c r="C64" i="34"/>
  <c r="B64" i="34"/>
  <c r="B59" i="34"/>
  <c r="C55" i="34"/>
  <c r="B55" i="34"/>
  <c r="C54" i="34"/>
  <c r="B54" i="34"/>
  <c r="C53" i="34"/>
  <c r="B53" i="34"/>
  <c r="C52" i="34"/>
  <c r="B52" i="34"/>
  <c r="C51" i="34"/>
  <c r="B51" i="34"/>
  <c r="C50" i="34"/>
  <c r="B50" i="34"/>
  <c r="C49" i="34"/>
  <c r="B49" i="34"/>
  <c r="C48" i="34"/>
  <c r="B48" i="34"/>
  <c r="C47" i="34"/>
  <c r="B47" i="34"/>
  <c r="B42" i="34"/>
  <c r="C38" i="34"/>
  <c r="B38" i="34"/>
  <c r="C37" i="34"/>
  <c r="B37" i="34"/>
  <c r="C36" i="34"/>
  <c r="B36" i="34"/>
  <c r="C35" i="34"/>
  <c r="B35" i="34"/>
  <c r="C34" i="34"/>
  <c r="B34" i="34"/>
  <c r="C33" i="34"/>
  <c r="B33" i="34"/>
  <c r="C32" i="34"/>
  <c r="B32" i="34"/>
  <c r="C31" i="34"/>
  <c r="B31" i="34"/>
  <c r="C30" i="34"/>
  <c r="B30" i="34"/>
  <c r="C29" i="34"/>
  <c r="B29" i="34"/>
  <c r="C28" i="34"/>
  <c r="B28" i="34"/>
  <c r="C27" i="34"/>
  <c r="B27" i="34"/>
  <c r="B22" i="34"/>
  <c r="C18" i="34"/>
  <c r="B18" i="34"/>
  <c r="C17" i="34"/>
  <c r="B17" i="34"/>
  <c r="C16" i="34"/>
  <c r="B16" i="34"/>
  <c r="C15" i="34"/>
  <c r="B15" i="34"/>
  <c r="C14" i="34"/>
  <c r="B14" i="34"/>
  <c r="C13" i="34"/>
  <c r="B13" i="34"/>
  <c r="C12" i="34"/>
  <c r="B12" i="34"/>
  <c r="C11" i="34"/>
  <c r="B11" i="34"/>
  <c r="C10" i="34"/>
  <c r="B10" i="34"/>
  <c r="C9" i="34"/>
  <c r="B9" i="34"/>
  <c r="C8" i="34"/>
  <c r="B8" i="34"/>
  <c r="C7" i="34"/>
  <c r="B7" i="34"/>
  <c r="A22" i="1" l="1"/>
  <c r="A42" i="1"/>
  <c r="A59" i="1"/>
  <c r="A119" i="1"/>
  <c r="A146" i="1"/>
  <c r="A165" i="1"/>
  <c r="A187" i="1"/>
  <c r="A207" i="1"/>
  <c r="A247" i="1"/>
  <c r="A266" i="1"/>
  <c r="A286" i="1"/>
  <c r="A306" i="1"/>
  <c r="A326" i="1"/>
  <c r="A549" i="1"/>
  <c r="A306" i="63" l="1"/>
  <c r="A207" i="63"/>
  <c r="A501" i="63"/>
  <c r="A326" i="63"/>
  <c r="A119" i="63"/>
  <c r="A286" i="63"/>
  <c r="A247" i="63"/>
  <c r="A165" i="63"/>
  <c r="A42" i="63"/>
  <c r="A266" i="63"/>
  <c r="A187" i="63"/>
  <c r="A146" i="63"/>
  <c r="A59" i="63"/>
  <c r="A22" i="63"/>
  <c r="AA59" i="68" l="1"/>
  <c r="K59" i="68"/>
  <c r="O59" i="68"/>
  <c r="AI59" i="68"/>
  <c r="AE59" i="68"/>
  <c r="AM59" i="68"/>
  <c r="AQ59" i="68"/>
  <c r="W59" i="68"/>
  <c r="S59" i="68"/>
  <c r="AU59" i="68"/>
  <c r="G59" i="68"/>
  <c r="O119" i="63"/>
  <c r="K119" i="63"/>
  <c r="G119" i="63"/>
  <c r="AU119" i="68"/>
  <c r="AE119" i="68"/>
  <c r="O119" i="68"/>
  <c r="AI119" i="68"/>
  <c r="K119" i="68"/>
  <c r="AQ119" i="68"/>
  <c r="G119" i="68"/>
  <c r="AM119" i="68"/>
  <c r="AA119" i="68"/>
  <c r="W119" i="68"/>
  <c r="S119" i="68"/>
  <c r="AQ146" i="68"/>
  <c r="AU146" i="68"/>
  <c r="AE146" i="68"/>
  <c r="AM146" i="68"/>
  <c r="O146" i="68"/>
  <c r="AA146" i="68"/>
  <c r="W146" i="68"/>
  <c r="K146" i="68"/>
  <c r="G146" i="68"/>
  <c r="S146" i="68"/>
  <c r="AI146" i="68"/>
  <c r="G207" i="68"/>
  <c r="AU207" i="68"/>
  <c r="AQ207" i="68"/>
  <c r="AA207" i="68"/>
  <c r="S207" i="68"/>
  <c r="O207" i="68"/>
  <c r="W207" i="68"/>
  <c r="AI207" i="68"/>
  <c r="K207" i="68"/>
  <c r="AM207" i="68"/>
  <c r="AE207" i="68"/>
  <c r="AM42" i="68"/>
  <c r="AI42" i="68"/>
  <c r="AQ42" i="68"/>
  <c r="AE42" i="68"/>
  <c r="S42" i="68"/>
  <c r="O42" i="68"/>
  <c r="K42" i="68"/>
  <c r="G42" i="68"/>
  <c r="AU42" i="68"/>
  <c r="AA42" i="68"/>
  <c r="W42" i="68"/>
  <c r="G59" i="63"/>
  <c r="O59" i="63"/>
  <c r="K59" i="63"/>
  <c r="O146" i="63"/>
  <c r="K146" i="63"/>
  <c r="G146" i="63"/>
  <c r="O165" i="63"/>
  <c r="K165" i="63"/>
  <c r="G165" i="63"/>
  <c r="AE165" i="68"/>
  <c r="AU165" i="68"/>
  <c r="AQ165" i="68"/>
  <c r="AM165" i="68"/>
  <c r="AI165" i="68"/>
  <c r="K165" i="68"/>
  <c r="G165" i="68"/>
  <c r="AA165" i="68"/>
  <c r="W165" i="68"/>
  <c r="O165" i="68"/>
  <c r="S165" i="68"/>
  <c r="O187" i="63"/>
  <c r="K187" i="63"/>
  <c r="G187" i="63"/>
  <c r="AE187" i="68"/>
  <c r="O187" i="68"/>
  <c r="AU187" i="68"/>
  <c r="S187" i="68"/>
  <c r="AI187" i="68"/>
  <c r="AA187" i="68"/>
  <c r="K187" i="68"/>
  <c r="G187" i="68"/>
  <c r="AM187" i="68"/>
  <c r="W187" i="68"/>
  <c r="AQ187" i="68"/>
  <c r="O247" i="63"/>
  <c r="K247" i="63"/>
  <c r="G247" i="63"/>
  <c r="AM247" i="68"/>
  <c r="AE247" i="68"/>
  <c r="W247" i="68"/>
  <c r="AA247" i="68"/>
  <c r="K247" i="68"/>
  <c r="O247" i="68"/>
  <c r="AU247" i="68"/>
  <c r="S247" i="68"/>
  <c r="AQ247" i="68"/>
  <c r="AI247" i="68"/>
  <c r="G247" i="68"/>
  <c r="O22" i="63"/>
  <c r="G22" i="63"/>
  <c r="K22" i="63"/>
  <c r="O286" i="63"/>
  <c r="K286" i="63"/>
  <c r="G286" i="63"/>
  <c r="AM22" i="68"/>
  <c r="AQ22" i="68"/>
  <c r="S22" i="68"/>
  <c r="AI22" i="68"/>
  <c r="AA22" i="68"/>
  <c r="W22" i="68"/>
  <c r="G22" i="68"/>
  <c r="AU22" i="68"/>
  <c r="K22" i="68"/>
  <c r="O22" i="68"/>
  <c r="AE22" i="68"/>
  <c r="AI286" i="68"/>
  <c r="AM286" i="68"/>
  <c r="AQ286" i="68"/>
  <c r="AE286" i="68"/>
  <c r="W286" i="68"/>
  <c r="AU286" i="68"/>
  <c r="K286" i="68"/>
  <c r="AA286" i="68"/>
  <c r="O286" i="68"/>
  <c r="G286" i="68"/>
  <c r="S286" i="68"/>
  <c r="O266" i="63"/>
  <c r="K266" i="63"/>
  <c r="G266" i="63"/>
  <c r="O326" i="63"/>
  <c r="G326" i="63"/>
  <c r="K326" i="63"/>
  <c r="AU266" i="68"/>
  <c r="S266" i="68"/>
  <c r="AA266" i="68"/>
  <c r="AI266" i="68"/>
  <c r="AM266" i="68"/>
  <c r="O266" i="68"/>
  <c r="AQ266" i="68"/>
  <c r="K266" i="68"/>
  <c r="W266" i="68"/>
  <c r="G266" i="68"/>
  <c r="AE266" i="68"/>
  <c r="AM326" i="68"/>
  <c r="AU326" i="68"/>
  <c r="S326" i="68"/>
  <c r="AI326" i="68"/>
  <c r="AQ326" i="68"/>
  <c r="W326" i="68"/>
  <c r="K326" i="68"/>
  <c r="AE326" i="68"/>
  <c r="G326" i="68"/>
  <c r="AA326" i="68"/>
  <c r="O326" i="68"/>
  <c r="O306" i="63"/>
  <c r="G306" i="63"/>
  <c r="K306" i="63"/>
  <c r="O501" i="63"/>
  <c r="G501" i="63"/>
  <c r="K501" i="63"/>
  <c r="AI306" i="68"/>
  <c r="O306" i="68"/>
  <c r="AU306" i="68"/>
  <c r="AQ306" i="68"/>
  <c r="K306" i="68"/>
  <c r="AE306" i="68"/>
  <c r="AA306" i="68"/>
  <c r="W306" i="68"/>
  <c r="AM306" i="68"/>
  <c r="S306" i="68"/>
  <c r="G306" i="68"/>
  <c r="AQ501" i="68"/>
  <c r="AM501" i="68"/>
  <c r="G501" i="68"/>
  <c r="O501" i="68"/>
  <c r="AE501" i="68"/>
  <c r="AA501" i="68"/>
  <c r="W501" i="68"/>
  <c r="AI501" i="68"/>
  <c r="K501" i="68"/>
  <c r="S501" i="68"/>
  <c r="AU501" i="68"/>
  <c r="O42" i="63"/>
  <c r="K42" i="63"/>
  <c r="G42" i="63"/>
  <c r="O207" i="63"/>
  <c r="K207" i="63"/>
  <c r="G207" i="6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53C3AE8-EDE2-4C55-A4A1-F76949406229}" keepAlive="1" name="Query - 4culture merged King County Broader Pop Topline and Crosstabs xlsx" description="Connection to the '4culture merged King County Broader Pop Topline and Crosstabs xlsx' query in the workbook." type="5" refreshedVersion="8" background="1" saveData="1">
    <dbPr connection="Provider=Microsoft.Mashup.OleDb.1;Data Source=$Workbook$;Location=&quot;4culture merged King County Broader Pop Topline and Crosstabs xlsx&quot;;Extended Properties=&quot;&quot;" command="SELECT * FROM [4culture merged King County Broader Pop Topline and Crosstabs xlsx]"/>
  </connection>
</connections>
</file>

<file path=xl/sharedStrings.xml><?xml version="1.0" encoding="utf-8"?>
<sst xmlns="http://schemas.openxmlformats.org/spreadsheetml/2006/main" count="13156" uniqueCount="487">
  <si>
    <t>Table of Contents</t>
  </si>
  <si>
    <t>Residents - Topline</t>
  </si>
  <si>
    <t>Residents vs Cultural Audiences</t>
  </si>
  <si>
    <t>Participation Segments</t>
  </si>
  <si>
    <t>Disciplines</t>
  </si>
  <si>
    <t>Life Stage</t>
  </si>
  <si>
    <t>King County</t>
  </si>
  <si>
    <t>Crosstabs - All</t>
  </si>
  <si>
    <t>King County Residents Survey</t>
  </si>
  <si>
    <t>Return to Using This Spreadsheet</t>
  </si>
  <si>
    <t>Fielded Winter 2026</t>
  </si>
  <si>
    <t/>
  </si>
  <si>
    <t>1.Which of the following have you done in the past year? (Choose all that apply.)</t>
  </si>
  <si>
    <t xml:space="preserve">Percent </t>
  </si>
  <si>
    <t xml:space="preserve">Count </t>
  </si>
  <si>
    <t xml:space="preserve">Saw a movie at a movie theater </t>
  </si>
  <si>
    <t xml:space="preserve">Attended a sporting event in person </t>
  </si>
  <si>
    <t xml:space="preserve">Participated in traditional culturally-specific activities </t>
  </si>
  <si>
    <t xml:space="preserve">Attended performing arts in person (live music, theater, dance, etc.) </t>
  </si>
  <si>
    <t xml:space="preserve">Pursued crafts and/or maker activities (knitting, 3D printing, coding, woodworking, DIY, and other creative projects) </t>
  </si>
  <si>
    <t xml:space="preserve">Read a book for pleasure </t>
  </si>
  <si>
    <t xml:space="preserve">Participated in outdoor nature experiences (hiking, visiting botanic gardens, etc.) </t>
  </si>
  <si>
    <t xml:space="preserve">Visited a museum in person (including art, history, science centers, zoos and aquaria, historic/landmarked sites, etc.) </t>
  </si>
  <si>
    <t xml:space="preserve">Attended a fair or festival </t>
  </si>
  <si>
    <t xml:space="preserve">Visited a county or local/municipal park </t>
  </si>
  <si>
    <t xml:space="preserve">None of the above </t>
  </si>
  <si>
    <t xml:space="preserve">Other - please specify: </t>
  </si>
  <si>
    <t>Average Number of Choices/Respondent</t>
  </si>
  <si>
    <t>Total Respondents</t>
  </si>
  <si>
    <t>2.Thinking about the activities you just indicated you participate in, why do you do them? (Choose those that are most important to you.)</t>
  </si>
  <si>
    <t xml:space="preserve">Learning or culturally enriching experiences for me </t>
  </si>
  <si>
    <t xml:space="preserve">Learning or culturally enriching experiences for my children </t>
  </si>
  <si>
    <t xml:space="preserve">To spend time with friends </t>
  </si>
  <si>
    <t xml:space="preserve">To spend time with family </t>
  </si>
  <si>
    <t xml:space="preserve">To connect with my cultural traditions or heritage </t>
  </si>
  <si>
    <t xml:space="preserve">I am interested in them </t>
  </si>
  <si>
    <t xml:space="preserve">To feed my/our curiosity </t>
  </si>
  <si>
    <t xml:space="preserve">My children enjoy them </t>
  </si>
  <si>
    <t xml:space="preserve">They are fun </t>
  </si>
  <si>
    <t xml:space="preserve">For respite, escape, or relaxation </t>
  </si>
  <si>
    <t xml:space="preserve">None of these </t>
  </si>
  <si>
    <t>3.During your time off or leisure time, what do you most want to do/accomplish? (Choose those that are the highest priority for you.)</t>
  </si>
  <si>
    <t xml:space="preserve"> </t>
  </si>
  <si>
    <t xml:space="preserve">Spend time with my minor children </t>
  </si>
  <si>
    <t xml:space="preserve">Spend time with other family/friends </t>
  </si>
  <si>
    <t xml:space="preserve">Learn something new </t>
  </si>
  <si>
    <t xml:space="preserve">Simply relax, rest, and take it easy </t>
  </si>
  <si>
    <t xml:space="preserve">Take care of family members or others I'm responsible for </t>
  </si>
  <si>
    <t xml:space="preserve">Get errands taken care of </t>
  </si>
  <si>
    <t xml:space="preserve">Connect with my cultural traditions, such as through food, music, etc. </t>
  </si>
  <si>
    <t xml:space="preserve">I don't feel like I have any leisure time </t>
  </si>
  <si>
    <t>4.How do you typically learn about events in your community? (Choose all that apply.)</t>
  </si>
  <si>
    <t xml:space="preserve">Newspaper articles or calendars </t>
  </si>
  <si>
    <t xml:space="preserve">Posters or flyers in neighborhood/local businesses </t>
  </si>
  <si>
    <t xml:space="preserve">Billboards or other signage </t>
  </si>
  <si>
    <t xml:space="preserve">Facebook </t>
  </si>
  <si>
    <t xml:space="preserve">Instagram </t>
  </si>
  <si>
    <t xml:space="preserve">TikTok </t>
  </si>
  <si>
    <t xml:space="preserve">Other social media </t>
  </si>
  <si>
    <t xml:space="preserve">Podcasts </t>
  </si>
  <si>
    <t xml:space="preserve">Emails from the organization sponsoring the event </t>
  </si>
  <si>
    <t xml:space="preserve">Mailings from the organization sponsoring the event </t>
  </si>
  <si>
    <t xml:space="preserve">Online calendars of events </t>
  </si>
  <si>
    <t xml:space="preserve">Word-of-Mouth </t>
  </si>
  <si>
    <t xml:space="preserve">Radio ads or underwriting </t>
  </si>
  <si>
    <t>5.What are the primary forms of transportation you use? (Choose all that apply.)</t>
  </si>
  <si>
    <t xml:space="preserve">Public transit (bus, light rail, ferry) </t>
  </si>
  <si>
    <t xml:space="preserve">Personal vehicle (gas-powered or hybrid) </t>
  </si>
  <si>
    <t xml:space="preserve">Personal vehicle (electric/plug-in) </t>
  </si>
  <si>
    <t xml:space="preserve">Pedestrian forms of transportation (walking, mobility-assisted, etc.) </t>
  </si>
  <si>
    <t xml:space="preserve">Bicycle, scooter, skate, etc. </t>
  </si>
  <si>
    <t xml:space="preserve">Rideshare (Uber, Lyft, etc.) or taxi </t>
  </si>
  <si>
    <t>6.In the past year, how many times did you visit museums located in King County in person? (Choose one.)“Museums” includes historic sites, science centers, botanical gardens, and zoos and aquariums, as well as museums of history, art, and natural history/science.</t>
  </si>
  <si>
    <t xml:space="preserve">5 or more times </t>
  </si>
  <si>
    <t xml:space="preserve">3 or 4 times </t>
  </si>
  <si>
    <t xml:space="preserve">1 or 2 times </t>
  </si>
  <si>
    <t xml:space="preserve">None - but I typically visit museums every couple of years </t>
  </si>
  <si>
    <t xml:space="preserve">None - I don't really visit museums </t>
  </si>
  <si>
    <t xml:space="preserve">Totals </t>
  </si>
  <si>
    <t>7.What types of museums do you visit most often? (Choose those that you are most likely to visit.)</t>
  </si>
  <si>
    <t xml:space="preserve">Art museums </t>
  </si>
  <si>
    <t xml:space="preserve">Botanical gardens and arboretums </t>
  </si>
  <si>
    <t xml:space="preserve">Children’s museums </t>
  </si>
  <si>
    <t xml:space="preserve">Culturally or ethnically specific museums </t>
  </si>
  <si>
    <t xml:space="preserve">Historic sites (including historic houses, forts, battlefields, mills, etc.) </t>
  </si>
  <si>
    <t xml:space="preserve">History museums </t>
  </si>
  <si>
    <t xml:space="preserve">Local history museums/local historic landmarks </t>
  </si>
  <si>
    <t xml:space="preserve">Natural history museums </t>
  </si>
  <si>
    <t xml:space="preserve">Science centers or planetariums </t>
  </si>
  <si>
    <t xml:space="preserve">Zoos and aquariums </t>
  </si>
  <si>
    <t xml:space="preserve">I don't really visit any museums </t>
  </si>
  <si>
    <t>8.In the past year, how many times did you attend live performances and events in King County in person? This includes live music concerts, theater, dance performances, lectures and speakers, etc. (Choose one.)</t>
  </si>
  <si>
    <t xml:space="preserve">None - but I typically attend live performances and events every couple of years </t>
  </si>
  <si>
    <t xml:space="preserve">None - I don't really attend live performances and events </t>
  </si>
  <si>
    <t>9.What types of live performances and events do you attend most often? (Choose those that you are most likely to attend.)</t>
  </si>
  <si>
    <t xml:space="preserve">Dance </t>
  </si>
  <si>
    <t xml:space="preserve">Festivals </t>
  </si>
  <si>
    <t xml:space="preserve">Film and cinema </t>
  </si>
  <si>
    <t xml:space="preserve">Music </t>
  </si>
  <si>
    <t xml:space="preserve">Lectures and special speakers </t>
  </si>
  <si>
    <t xml:space="preserve">Theater </t>
  </si>
  <si>
    <t xml:space="preserve">Improvisation, performance art, and other non-scripted performances </t>
  </si>
  <si>
    <t xml:space="preserve">I don’t really attend any of these </t>
  </si>
  <si>
    <t>10.What other types of cultural or creative activities did you engage in during the past year? (Choose all that apply.)</t>
  </si>
  <si>
    <t xml:space="preserve">Attended literary arts events, such as author talks, lectures, poetry readings, or creative writing workshops </t>
  </si>
  <si>
    <t xml:space="preserve">Explored history or heritage, such as visiting historical sites, learning about family history, supporting historic preservation, or watching documentaries </t>
  </si>
  <si>
    <t xml:space="preserve">Enjoyed or prepared food from my own cultural heritage or tradition </t>
  </si>
  <si>
    <t xml:space="preserve">Listened to or played music at home or in community settings </t>
  </si>
  <si>
    <t xml:space="preserve">Attended a cultural festival </t>
  </si>
  <si>
    <t xml:space="preserve">Participated in customs or practices of a specific cultural community </t>
  </si>
  <si>
    <t xml:space="preserve">Watched movies, at home or in a theater </t>
  </si>
  <si>
    <t xml:space="preserve">Participated in STEM (science, technology, engineering, and math) events, including programs at museums, zoos, aquariums, or other educational settings </t>
  </si>
  <si>
    <t xml:space="preserve">Participated in Indigenous, Native, and traditional cultural activities </t>
  </si>
  <si>
    <t>11.What kinds of things prevent you from participating in cultural activities more frequently? (Choose all that apply.)</t>
  </si>
  <si>
    <t xml:space="preserve">Personal health concerns </t>
  </si>
  <si>
    <t xml:space="preserve">Cost is too high </t>
  </si>
  <si>
    <t xml:space="preserve">Dislike crowds </t>
  </si>
  <si>
    <t xml:space="preserve">Concerns about violence or crime </t>
  </si>
  <si>
    <t xml:space="preserve">Distance from where I live </t>
  </si>
  <si>
    <t xml:space="preserve">Difficulty parking </t>
  </si>
  <si>
    <t xml:space="preserve">Transportation is difficult or inconvenient </t>
  </si>
  <si>
    <t xml:space="preserve">Hours are inconvenient </t>
  </si>
  <si>
    <t xml:space="preserve">Limited cultural activities near me or I'm not aware </t>
  </si>
  <si>
    <t xml:space="preserve">Too busy or other priorities compete for my time </t>
  </si>
  <si>
    <t xml:space="preserve">In the past, I have felt unwelcome or out of place at cultural activities </t>
  </si>
  <si>
    <t xml:space="preserve">These activities don't feel friendly or welcoming to me </t>
  </si>
  <si>
    <t>12.What would motivate you to participate in cultural activities more frequently? (Choose all that apply.)</t>
  </si>
  <si>
    <t xml:space="preserve">More frequently changing exhibits and installations </t>
  </si>
  <si>
    <t xml:space="preserve">Wider variety of concerts, plays, or other types of performances </t>
  </si>
  <si>
    <t xml:space="preserve">Wider variety of programs, such as classes, lectures, or meetings </t>
  </si>
  <si>
    <t xml:space="preserve">Lower costs/free events to make participating more affordable </t>
  </si>
  <si>
    <t xml:space="preserve">Fewer crowds </t>
  </si>
  <si>
    <t xml:space="preserve">Better marketing, as I just don't think about it/know what's going on </t>
  </si>
  <si>
    <t xml:space="preserve">More convenient hours </t>
  </si>
  <si>
    <t xml:space="preserve">More child-friendly activities or performances </t>
  </si>
  <si>
    <t xml:space="preserve">Making the space more friendly and welcoming </t>
  </si>
  <si>
    <t xml:space="preserve">Nothing - I think I am participating in cultural activities at a perfect rate </t>
  </si>
  <si>
    <t xml:space="preserve">None of these - I'm not really interested in cultural activities </t>
  </si>
  <si>
    <t>13.On average, how much time are you willing to spend traveling to cultural events? (Choose one.)</t>
  </si>
  <si>
    <t xml:space="preserve">None - I don't really attend cultural events </t>
  </si>
  <si>
    <t xml:space="preserve">Less than 15 minutes each way </t>
  </si>
  <si>
    <t xml:space="preserve">Between 15 and 30 minutes </t>
  </si>
  <si>
    <t xml:space="preserve">Between 30 and 45 minutes </t>
  </si>
  <si>
    <t xml:space="preserve">Between 45 and 60 minutes </t>
  </si>
  <si>
    <t xml:space="preserve">An hour or more </t>
  </si>
  <si>
    <t>14.Please share if you agree or disagree with the following statement:"There are plenty of opportunities for me to take part in arts and cultural activities in my neighborhood or community." (Choose one.)</t>
  </si>
  <si>
    <t xml:space="preserve">Strongly agree </t>
  </si>
  <si>
    <t xml:space="preserve">Agree </t>
  </si>
  <si>
    <t xml:space="preserve">Disagree </t>
  </si>
  <si>
    <t xml:space="preserve">Strongly disagree </t>
  </si>
  <si>
    <t>15.What do you think are the responsibilities of cultural organizations to their visitors or participants? (Choose all that apply.)</t>
  </si>
  <si>
    <t xml:space="preserve">Trusting that the public can handle difficult or challenging content </t>
  </si>
  <si>
    <t xml:space="preserve">Providing the facts, so people can make up their minds </t>
  </si>
  <si>
    <t xml:space="preserve">Creating places that everyone is welcomed and feels truly included … a sense of belonging </t>
  </si>
  <si>
    <t xml:space="preserve">Being inclusive, including stories and perspectives of women, people of color, people with disabilities, LGBTQ+ people, religious minorities, etc. </t>
  </si>
  <si>
    <t xml:space="preserve">Sharing universal human experiences </t>
  </si>
  <si>
    <t xml:space="preserve">Bridging political divides by staying non-partisan </t>
  </si>
  <si>
    <t xml:space="preserve">Relying on evidence, the scientific method, historical methods, and the judgment of experts when creating content </t>
  </si>
  <si>
    <t xml:space="preserve">Respecting different values of community members </t>
  </si>
  <si>
    <t xml:space="preserve">Providing a place of respite, escape, and/or beauty outside of my daily life </t>
  </si>
  <si>
    <t xml:space="preserve">Educating children in the community (including families with children and K-12 education) </t>
  </si>
  <si>
    <t>16.What kinds of health and wellbeing outcomes do you think participating in cultural activities provides your life? (Choose all that apply.)</t>
  </si>
  <si>
    <t xml:space="preserve">Reduced stress levels </t>
  </si>
  <si>
    <t xml:space="preserve">Improvement of mental health </t>
  </si>
  <si>
    <t xml:space="preserve">Enjoyment in spending time with family or friends </t>
  </si>
  <si>
    <t xml:space="preserve">Brings a sense of joy, beauty, and/or wonder to my life </t>
  </si>
  <si>
    <t xml:space="preserve">Intellectual stimulation/support of cognitive health </t>
  </si>
  <si>
    <t xml:space="preserve">Sense of respite and retreat from the everyday world </t>
  </si>
  <si>
    <t xml:space="preserve">More connected with others/feeling less alone in the world </t>
  </si>
  <si>
    <t xml:space="preserve">Feeling seen by having perspectives or the history of people like me represented </t>
  </si>
  <si>
    <t xml:space="preserve">Greater connection to my history and cultural background </t>
  </si>
  <si>
    <t xml:space="preserve">None - I don't think cultural participation affects health or wellbeing </t>
  </si>
  <si>
    <t>17.What kind of impact do you think cultural organizations have had in your life? (Choose those that are most important to you.)</t>
  </si>
  <si>
    <t xml:space="preserve">More likely to volunteer or become involved in my community </t>
  </si>
  <si>
    <t xml:space="preserve">Strengthened connections with my family or friends </t>
  </si>
  <si>
    <t xml:space="preserve">More understanding of other viewpoints and/or greater empathy </t>
  </si>
  <si>
    <t xml:space="preserve">Greater connection to, trust, and understanding of people in my community </t>
  </si>
  <si>
    <t xml:space="preserve">More curious about the world </t>
  </si>
  <si>
    <t xml:space="preserve">More knowledgeable about history, science, art, nature, etc. </t>
  </si>
  <si>
    <t xml:space="preserve">More creative </t>
  </si>
  <si>
    <t xml:space="preserve">Improved critical thinking </t>
  </si>
  <si>
    <t xml:space="preserve">Feeling more connected to my history and cultural background </t>
  </si>
  <si>
    <t xml:space="preserve">Felt pride in our shared history </t>
  </si>
  <si>
    <t>18.Which of the following do you think most people in your community would agree are important? (Choose all that apply.)</t>
  </si>
  <si>
    <t xml:space="preserve">Creative expression </t>
  </si>
  <si>
    <t xml:space="preserve">Showing kindness to others </t>
  </si>
  <si>
    <t xml:space="preserve">Value of learning/education </t>
  </si>
  <si>
    <t xml:space="preserve">Being civil to one another (even when we disagree) </t>
  </si>
  <si>
    <t xml:space="preserve">Taking care of the natural world </t>
  </si>
  <si>
    <t xml:space="preserve">Having an open mind </t>
  </si>
  <si>
    <t xml:space="preserve">Opportunities to gather around shared interests </t>
  </si>
  <si>
    <t xml:space="preserve">Value of community, cooperation, and collaboration </t>
  </si>
  <si>
    <t xml:space="preserve">Evidence backed/truthful information </t>
  </si>
  <si>
    <t xml:space="preserve">Importance of family </t>
  </si>
  <si>
    <t xml:space="preserve">All of these </t>
  </si>
  <si>
    <t xml:space="preserve">None of these/I don’t think people can agree on anything </t>
  </si>
  <si>
    <t>19.What are the most important ways cultural organizations contribute to your community? (Choose all that apply.)</t>
  </si>
  <si>
    <t xml:space="preserve">Contributes to the unique character of my community </t>
  </si>
  <si>
    <t xml:space="preserve">Promotes engagement in community life / helps bring my community together </t>
  </si>
  <si>
    <t xml:space="preserve">Contributes to the economy (through tourism, job creation, tax revenue, etc.) </t>
  </si>
  <si>
    <t xml:space="preserve">Preserves my community's history </t>
  </si>
  <si>
    <t xml:space="preserve">Honors the cultural diversity of my community </t>
  </si>
  <si>
    <t xml:space="preserve">Provides health and cognitive benefits </t>
  </si>
  <si>
    <t xml:space="preserve">Improves quality of life </t>
  </si>
  <si>
    <t xml:space="preserve">Encourages volunteerism and service to my community </t>
  </si>
  <si>
    <t xml:space="preserve">Provides educational opportunities for adults </t>
  </si>
  <si>
    <t xml:space="preserve">Provides educational opportunities for children and young people </t>
  </si>
  <si>
    <t>20.Do you think cultural organizations contribute to your community's economic vitality through jobs, ticket sales, tax revenue, etc.? (Choose one.)</t>
  </si>
  <si>
    <t xml:space="preserve">Yes, a great deal </t>
  </si>
  <si>
    <t xml:space="preserve">Yes, some </t>
  </si>
  <si>
    <t xml:space="preserve">No, not really </t>
  </si>
  <si>
    <t xml:space="preserve">No, not at all </t>
  </si>
  <si>
    <t>21.Do you agree or disagree with the following: "The King County Council should work to support our county’s cultural organizations." (Choose one.)</t>
  </si>
  <si>
    <t xml:space="preserve">Somewhat agree </t>
  </si>
  <si>
    <t xml:space="preserve">Somewhat disagree </t>
  </si>
  <si>
    <t>22.Some public libraries, museums, and arts organizations have been pressured to remove content that addresses things like:  Gender, race, and ethnicity Scientific topics like climate change Historical topics like slavery and similar topicsHow do you think these organizations should respond if pressured to remove this type of content? (Choose one.)</t>
  </si>
  <si>
    <t xml:space="preserve">I strongly disagree with these pressures and WOULD NOT want organizations to remove this content </t>
  </si>
  <si>
    <t xml:space="preserve">I somewhat disagree with these pressures and generally would not want organizations to remove this content </t>
  </si>
  <si>
    <t xml:space="preserve">Neutral/I don’t feel strongly either way </t>
  </si>
  <si>
    <t xml:space="preserve">I somewhat support these efforts to remove this type of content </t>
  </si>
  <si>
    <t xml:space="preserve">I strongly support these efforts and WOULD want organizations to remove this type of content </t>
  </si>
  <si>
    <t xml:space="preserve">I don’t know </t>
  </si>
  <si>
    <t>23.When it comes to cultural organizations sharing content inclusive of stories and perspectives of women, people of color, people with disabilities, LGBTQ+ people, religious minorities, etc., which of the following best describes your opinion? (Choose one.)</t>
  </si>
  <si>
    <t xml:space="preserve">Cultural organizations should be as inclusive as possible in everything they do, and therefore all content should reflect diverse perspectives to be effective and impactful </t>
  </si>
  <si>
    <t xml:space="preserve">It is crucial that cultural organizations be as inclusive as possible in the content they share, even if it means emphasizing inclusivity over traditional focus areas </t>
  </si>
  <si>
    <t xml:space="preserve">Cultural organizations should balance sharing their traditional subject matter with sharing diverse and inclusive perspectives </t>
  </si>
  <si>
    <t xml:space="preserve">Cultural organizations should make some effort to be inclusive, but not at the expense of their traditional focus </t>
  </si>
  <si>
    <t xml:space="preserve">Cultural organizations should focus on their traditional subject matter, and only include inclusive content if it is important and directly relevant </t>
  </si>
  <si>
    <t>24.How important is it to you that cultural organizations be on the forefront of conversations around social issues, such as race or ethnicity, gender, immigration, and equity? (Choose one.)</t>
  </si>
  <si>
    <t xml:space="preserve">Very important </t>
  </si>
  <si>
    <t xml:space="preserve">Somewhat important </t>
  </si>
  <si>
    <t xml:space="preserve">Not very important </t>
  </si>
  <si>
    <t xml:space="preserve">Not at all important </t>
  </si>
  <si>
    <t>25.Life stage (hidden question)</t>
  </si>
  <si>
    <t xml:space="preserve">Under 40, no children </t>
  </si>
  <si>
    <t xml:space="preserve">Parent or guardian </t>
  </si>
  <si>
    <t xml:space="preserve">40-59, no children </t>
  </si>
  <si>
    <t xml:space="preserve">60 or older, no children </t>
  </si>
  <si>
    <t>26.How old are you? (Choose one.)</t>
  </si>
  <si>
    <t xml:space="preserve">29 or younger </t>
  </si>
  <si>
    <t xml:space="preserve">In my 30s </t>
  </si>
  <si>
    <t xml:space="preserve">In my 40s </t>
  </si>
  <si>
    <t xml:space="preserve">In my 50s </t>
  </si>
  <si>
    <t xml:space="preserve">In my 60s </t>
  </si>
  <si>
    <t xml:space="preserve">70 or older </t>
  </si>
  <si>
    <t>27.What is your gender? (Choose all that apply.)</t>
  </si>
  <si>
    <t xml:space="preserve">Man/male </t>
  </si>
  <si>
    <t xml:space="preserve">Woman/female </t>
  </si>
  <si>
    <t xml:space="preserve">Agender </t>
  </si>
  <si>
    <t xml:space="preserve">Non-binary </t>
  </si>
  <si>
    <t xml:space="preserve">Genderqueer </t>
  </si>
  <si>
    <t xml:space="preserve">Gender fluid </t>
  </si>
  <si>
    <t xml:space="preserve">Two-spirit </t>
  </si>
  <si>
    <t xml:space="preserve">Questioning/unsure </t>
  </si>
  <si>
    <t xml:space="preserve">I prefer to self-describe: </t>
  </si>
  <si>
    <t xml:space="preserve">I prefer not to answer </t>
  </si>
  <si>
    <t>28.Are you the parent or guardian of minor child(ren) (age 17 or younger)? (Choose all that apply.)</t>
  </si>
  <si>
    <t xml:space="preserve">Parent or guardian to minor child(ren) </t>
  </si>
  <si>
    <t xml:space="preserve">Grandparent to minor child(ren) </t>
  </si>
  <si>
    <t xml:space="preserve">My child(ren) are adults (18 or older) </t>
  </si>
  <si>
    <t xml:space="preserve">No, none of the above </t>
  </si>
  <si>
    <t>29.What are the general ages of your child(ren)? (Choose all that apply.)</t>
  </si>
  <si>
    <t xml:space="preserve">Infant, toddler, or preschool age (generally ages 0 to 5) </t>
  </si>
  <si>
    <t xml:space="preserve">Elementary-school age (generally ages 5 to 10) </t>
  </si>
  <si>
    <t xml:space="preserve">Middle-school age (generally ages 11 to 13) </t>
  </si>
  <si>
    <t xml:space="preserve">High-school age (generally ages 14 to 17) </t>
  </si>
  <si>
    <t>30.What is the highest level of education you have completed? (Choose one.)</t>
  </si>
  <si>
    <t xml:space="preserve">Some high school or less </t>
  </si>
  <si>
    <t xml:space="preserve">High school diploma/GED </t>
  </si>
  <si>
    <t xml:space="preserve">Some college/technical school degree/associate degree </t>
  </si>
  <si>
    <t xml:space="preserve">Bachelor's degree </t>
  </si>
  <si>
    <t xml:space="preserve">Graduate or Professional degree (beyond a bachelor's degree) </t>
  </si>
  <si>
    <t>31.What is your field of work? (Choose all that apply.)If you are not currently in the workforce, please indicate your former field of work or field of study.</t>
  </si>
  <si>
    <t xml:space="preserve">Government </t>
  </si>
  <si>
    <t xml:space="preserve">Healthcare </t>
  </si>
  <si>
    <t xml:space="preserve">Professional, scientific, and legal services </t>
  </si>
  <si>
    <t xml:space="preserve">Technology, including IT and technical services </t>
  </si>
  <si>
    <t xml:space="preserve">Service industry (hotel, food, retail, etc.) </t>
  </si>
  <si>
    <t xml:space="preserve">Education </t>
  </si>
  <si>
    <t xml:space="preserve">Arts, culture, heritage, or creative fields </t>
  </si>
  <si>
    <t xml:space="preserve">Finance, insurance, real estate, and leasing </t>
  </si>
  <si>
    <t xml:space="preserve">Wholesale trade, transportation, and warehousing </t>
  </si>
  <si>
    <t xml:space="preserve">Manufacturing, construction, utilities, and natural resources </t>
  </si>
  <si>
    <t xml:space="preserve">Business operations and administrative support services </t>
  </si>
  <si>
    <t xml:space="preserve">Social and community services </t>
  </si>
  <si>
    <t xml:space="preserve">Caregiver to one or more family members </t>
  </si>
  <si>
    <t xml:space="preserve">Retired </t>
  </si>
  <si>
    <t>32.What is your annual household income? (Choose one.)</t>
  </si>
  <si>
    <t xml:space="preserve">Less than $25,000 </t>
  </si>
  <si>
    <t xml:space="preserve">$25,000 to $49,999 </t>
  </si>
  <si>
    <t xml:space="preserve">$50,000 to $74,999 </t>
  </si>
  <si>
    <t xml:space="preserve">$75,000 to $99,999 </t>
  </si>
  <si>
    <t xml:space="preserve">$100,000 to $149,999 </t>
  </si>
  <si>
    <t xml:space="preserve">$150,000 to $199,999 </t>
  </si>
  <si>
    <t xml:space="preserve">$200,000 to $299,999 </t>
  </si>
  <si>
    <t xml:space="preserve">$300,000 or more </t>
  </si>
  <si>
    <t>33.Where in King County do you live? (Choose one.)</t>
  </si>
  <si>
    <t xml:space="preserve">I don't live in King County </t>
  </si>
  <si>
    <t xml:space="preserve">Unincorporated area (outside city or town limits) </t>
  </si>
  <si>
    <t xml:space="preserve">Algona </t>
  </si>
  <si>
    <t xml:space="preserve">Auburn </t>
  </si>
  <si>
    <t xml:space="preserve">Beaux Arts Village </t>
  </si>
  <si>
    <t xml:space="preserve">Bellevue </t>
  </si>
  <si>
    <t xml:space="preserve">Black Diamond </t>
  </si>
  <si>
    <t xml:space="preserve">Bothell </t>
  </si>
  <si>
    <t xml:space="preserve">Burien </t>
  </si>
  <si>
    <t xml:space="preserve">Carnation </t>
  </si>
  <si>
    <t xml:space="preserve">Clyde Hill </t>
  </si>
  <si>
    <t xml:space="preserve">Covington </t>
  </si>
  <si>
    <t xml:space="preserve">Des Moines </t>
  </si>
  <si>
    <t xml:space="preserve">Duvall </t>
  </si>
  <si>
    <t xml:space="preserve">Enumclaw </t>
  </si>
  <si>
    <t xml:space="preserve">Federal Way </t>
  </si>
  <si>
    <t xml:space="preserve">Hunts Point </t>
  </si>
  <si>
    <t xml:space="preserve">Issaquah </t>
  </si>
  <si>
    <t xml:space="preserve">Kenmore </t>
  </si>
  <si>
    <t xml:space="preserve">Kent </t>
  </si>
  <si>
    <t xml:space="preserve">Kirkland </t>
  </si>
  <si>
    <t xml:space="preserve">Lake Forest Park </t>
  </si>
  <si>
    <t xml:space="preserve">Maple Valley </t>
  </si>
  <si>
    <t xml:space="preserve">Medina </t>
  </si>
  <si>
    <t xml:space="preserve">Mercer Island </t>
  </si>
  <si>
    <t xml:space="preserve">Milton </t>
  </si>
  <si>
    <t xml:space="preserve">Newcastle </t>
  </si>
  <si>
    <t xml:space="preserve">Normandy Park </t>
  </si>
  <si>
    <t xml:space="preserve">North Bend </t>
  </si>
  <si>
    <t xml:space="preserve">Pacific </t>
  </si>
  <si>
    <t xml:space="preserve">Redmond </t>
  </si>
  <si>
    <t xml:space="preserve">Renton </t>
  </si>
  <si>
    <t xml:space="preserve">Sammamish </t>
  </si>
  <si>
    <t xml:space="preserve">SeaTac </t>
  </si>
  <si>
    <t xml:space="preserve">Seattle </t>
  </si>
  <si>
    <t xml:space="preserve">Shoreline </t>
  </si>
  <si>
    <t xml:space="preserve">Skykomish </t>
  </si>
  <si>
    <t xml:space="preserve">Snoqualmie </t>
  </si>
  <si>
    <t xml:space="preserve">Tukwila </t>
  </si>
  <si>
    <t>Vashon Island</t>
  </si>
  <si>
    <t xml:space="preserve">Woodinville </t>
  </si>
  <si>
    <t xml:space="preserve">Yarrow Point </t>
  </si>
  <si>
    <t>34.Who lives with you in your home? (Choose all that apply.)</t>
  </si>
  <si>
    <t xml:space="preserve">Spouse (married) </t>
  </si>
  <si>
    <t xml:space="preserve">Partner or significant other (unmarried) </t>
  </si>
  <si>
    <t xml:space="preserve">Minor children (17 or younger) </t>
  </si>
  <si>
    <t xml:space="preserve">Other adult family members (parents, adult children, etc.) </t>
  </si>
  <si>
    <t xml:space="preserve">Friends or roommates </t>
  </si>
  <si>
    <t xml:space="preserve">I live alone </t>
  </si>
  <si>
    <t>35.In your daily life, what types of aid and support are used or needed by you and your immediate family members? (Choose all that apply to you and your family specifically.)</t>
  </si>
  <si>
    <t xml:space="preserve">Support for those with physical or mobility disabilities </t>
  </si>
  <si>
    <t xml:space="preserve">Support for aging populations and their physical, cognitive, and social needs </t>
  </si>
  <si>
    <t xml:space="preserve">Support for those who are blind, have low vision, or are color deficient </t>
  </si>
  <si>
    <t xml:space="preserve">Support for those who are deaf or hard of hearing </t>
  </si>
  <si>
    <t xml:space="preserve">Support for communication disorders (speech impairment and/or language impairment) </t>
  </si>
  <si>
    <t xml:space="preserve">Support for those with sensory sensitivities or Autism Spectrum Disorder </t>
  </si>
  <si>
    <t xml:space="preserve">Support for those with mental health considerations </t>
  </si>
  <si>
    <t xml:space="preserve">Support for those with learning or intellectual disabilities </t>
  </si>
  <si>
    <t xml:space="preserve">Support for those with infants and/or very young children, such as nursing rooms </t>
  </si>
  <si>
    <t xml:space="preserve">Support for languages other than English </t>
  </si>
  <si>
    <t xml:space="preserve">Reduced or free admission/fees due to financial need </t>
  </si>
  <si>
    <t xml:space="preserve">At this time, none of the above are needed by me or my family </t>
  </si>
  <si>
    <t xml:space="preserve">I prefer not to say </t>
  </si>
  <si>
    <t>36.Are you a member of the LGBTQ+ community? (Choose one.)</t>
  </si>
  <si>
    <t xml:space="preserve">Yes </t>
  </si>
  <si>
    <t xml:space="preserve">No </t>
  </si>
  <si>
    <t xml:space="preserve">No, but I identify as an Ally </t>
  </si>
  <si>
    <t>37.What is the race or ethnicity of you and the members of your household? (Choose all that apply.)</t>
  </si>
  <si>
    <t xml:space="preserve">Arab, Middle Eastern, or North African </t>
  </si>
  <si>
    <t xml:space="preserve">Asian, East Asian, South Asian, or Southeast Asian </t>
  </si>
  <si>
    <t xml:space="preserve">Black, African, or Afro-Caribbean </t>
  </si>
  <si>
    <t xml:space="preserve">Hispanic or Latino/Latina/Latine </t>
  </si>
  <si>
    <t xml:space="preserve">Native Hawaiian, Samoan, or Pacific Islander </t>
  </si>
  <si>
    <t xml:space="preserve">Native, Alaska Native, or Indigenous </t>
  </si>
  <si>
    <t xml:space="preserve">White or European </t>
  </si>
  <si>
    <t xml:space="preserve">Two or more races or ethnicities </t>
  </si>
  <si>
    <t xml:space="preserve">I identify as: </t>
  </si>
  <si>
    <t>38.What are the main languages spoken or used in your home? (Choose all that apply.)</t>
  </si>
  <si>
    <t xml:space="preserve">American Sign Language </t>
  </si>
  <si>
    <t xml:space="preserve">Amharic </t>
  </si>
  <si>
    <t xml:space="preserve">Arabic </t>
  </si>
  <si>
    <t xml:space="preserve">Chinese (Simplified) </t>
  </si>
  <si>
    <t xml:space="preserve">English </t>
  </si>
  <si>
    <t xml:space="preserve">Korean </t>
  </si>
  <si>
    <t xml:space="preserve">Punjabi </t>
  </si>
  <si>
    <t xml:space="preserve">Russian </t>
  </si>
  <si>
    <t xml:space="preserve">Somali </t>
  </si>
  <si>
    <t xml:space="preserve">Spanish </t>
  </si>
  <si>
    <t xml:space="preserve">Tagalog </t>
  </si>
  <si>
    <t xml:space="preserve">Ukrainian </t>
  </si>
  <si>
    <t xml:space="preserve">Vietnamese </t>
  </si>
  <si>
    <t xml:space="preserve">Another language - please specify: </t>
  </si>
  <si>
    <t>39.Do you consider yourself politically conservative, moderate, or liberal? (Choose one.)</t>
  </si>
  <si>
    <t xml:space="preserve">Very conservative </t>
  </si>
  <si>
    <t xml:space="preserve">Somewhat conservative </t>
  </si>
  <si>
    <t xml:space="preserve">Moderate </t>
  </si>
  <si>
    <t xml:space="preserve">Somewhat liberal </t>
  </si>
  <si>
    <t xml:space="preserve">Very liberal </t>
  </si>
  <si>
    <t xml:space="preserve">I don’t care about politics </t>
  </si>
  <si>
    <t>Return to top of page</t>
  </si>
  <si>
    <t>Residents +/- Cultural</t>
  </si>
  <si>
    <t>King County Cultural Audiences Survey</t>
  </si>
  <si>
    <t>Cultural +/- Residents</t>
  </si>
  <si>
    <t>Difference</t>
  </si>
  <si>
    <t>5.In the past year, how many times did you visit museums located in King County in person? (Choose one.)“Museums” includes historic sites, science centers, botanical gardens, and zoos and aquariums, as well as museums of history, art, and natural history/science.</t>
  </si>
  <si>
    <t>6.What types of museums do you visit most often? (Choose those that you are most likely to visit.)</t>
  </si>
  <si>
    <t>7.In the past year, how many times did you attend live performances and events in King County in person? This includes live music concerts, theater, dance performances, lectures and speakers, etc. (Choose one.)</t>
  </si>
  <si>
    <t>8.What types of live performances and events do you attend most often? (Choose those that you are most likely to attend.)</t>
  </si>
  <si>
    <t>9.What other types of cultural or creative activities did you engage in during the past year? (Choose all that apply.)</t>
  </si>
  <si>
    <t>10.What kinds of things prevent you from participating in cultural activities more frequently? (Choose all that apply.)</t>
  </si>
  <si>
    <t>11.What would motivate you to participate in cultural activities more frequently? (Choose all that apply.)</t>
  </si>
  <si>
    <t>12.What do you think are the responsibilities of cultural organizations to their visitors or participants? (Choose all that apply.)</t>
  </si>
  <si>
    <t>13.What kinds of health and wellbeing outcomes do you think participating in cultural activities provides your life? (Choose all that apply.)</t>
  </si>
  <si>
    <t>14.What kind of impact do you think cultural organizations have had in your life? (Choose those that are most important to you.)</t>
  </si>
  <si>
    <t>15.Which of the following do you think most people in your community would agree are important? (Choose all that apply.)</t>
  </si>
  <si>
    <t>16.What are the most important ways cultural organizations contribute to your community? (Choose all that apply.)</t>
  </si>
  <si>
    <t>17.Some public libraries, museums, and arts organizations have been pressured to remove content that addresses things like:  Gender, race, and ethnicity Scientific topics like climate change Historical topics like slavery and similar topicsHow do you think these organizations should respond if pressured to remove this type of content? (Choose one.)</t>
  </si>
  <si>
    <t>25.Life stage</t>
  </si>
  <si>
    <t>18.Life stage</t>
  </si>
  <si>
    <t>19.How old are you? (Choose one.)</t>
  </si>
  <si>
    <t>20.What is your gender? (Choose all that apply.)</t>
  </si>
  <si>
    <t>21.Are you the parent or guardian of minor child(ren) (age 17 or younger)? (Choose all that apply.)</t>
  </si>
  <si>
    <t>22.What are the general ages of your child(ren)? (Choose all that apply.)</t>
  </si>
  <si>
    <t>23.What is the highest level of education you have completed? (Choose one.)</t>
  </si>
  <si>
    <t>24.What is your field of work? (Choose all that apply.)If you are not currently in the workforce, please indicate your former field of work or field of study.</t>
  </si>
  <si>
    <t>25.What Washington county do you live in? (Choose one.)</t>
  </si>
  <si>
    <t xml:space="preserve">I don't live in Washington State </t>
  </si>
  <si>
    <t xml:space="preserve">King </t>
  </si>
  <si>
    <t xml:space="preserve">Adams </t>
  </si>
  <si>
    <t xml:space="preserve">Asotin </t>
  </si>
  <si>
    <t xml:space="preserve">Benton </t>
  </si>
  <si>
    <t xml:space="preserve">Chelan </t>
  </si>
  <si>
    <t xml:space="preserve">Clallam </t>
  </si>
  <si>
    <t xml:space="preserve">Clark </t>
  </si>
  <si>
    <t xml:space="preserve">Columbia </t>
  </si>
  <si>
    <t xml:space="preserve">Cowlitz </t>
  </si>
  <si>
    <t xml:space="preserve">Douglas </t>
  </si>
  <si>
    <t xml:space="preserve">Ferry </t>
  </si>
  <si>
    <t xml:space="preserve">Franklin </t>
  </si>
  <si>
    <t xml:space="preserve">Garfield </t>
  </si>
  <si>
    <t xml:space="preserve">Grant </t>
  </si>
  <si>
    <t xml:space="preserve">Grays Harbor </t>
  </si>
  <si>
    <t xml:space="preserve">Island </t>
  </si>
  <si>
    <t xml:space="preserve">Jefferson </t>
  </si>
  <si>
    <t xml:space="preserve">Kitsap </t>
  </si>
  <si>
    <t xml:space="preserve">Kittitas </t>
  </si>
  <si>
    <t xml:space="preserve">Klickitat </t>
  </si>
  <si>
    <t xml:space="preserve">Lewis </t>
  </si>
  <si>
    <t xml:space="preserve">Lincoln </t>
  </si>
  <si>
    <t xml:space="preserve">Mason </t>
  </si>
  <si>
    <t xml:space="preserve">Okanogan </t>
  </si>
  <si>
    <t xml:space="preserve">Pend Oreille </t>
  </si>
  <si>
    <t xml:space="preserve">Pierce </t>
  </si>
  <si>
    <t xml:space="preserve">San Juan </t>
  </si>
  <si>
    <t xml:space="preserve">Skagit </t>
  </si>
  <si>
    <t xml:space="preserve">Skamania </t>
  </si>
  <si>
    <t xml:space="preserve">Snohomish </t>
  </si>
  <si>
    <t xml:space="preserve">Spokane </t>
  </si>
  <si>
    <t xml:space="preserve">Stevens </t>
  </si>
  <si>
    <t xml:space="preserve">Thurston </t>
  </si>
  <si>
    <t xml:space="preserve">Wahkiakum </t>
  </si>
  <si>
    <t xml:space="preserve">Walla Walla </t>
  </si>
  <si>
    <t xml:space="preserve">Whatcom </t>
  </si>
  <si>
    <t xml:space="preserve">Whitman </t>
  </si>
  <si>
    <t xml:space="preserve">Yakima </t>
  </si>
  <si>
    <t>26.Where in King County do you live? (Choose one.)We ask this because 4Culture is often asked to report about cultural participation by city and county council district. Your response is confidential and answering this question is optional.</t>
  </si>
  <si>
    <t>27.Who lives with you in your home? (Choose all that apply.)</t>
  </si>
  <si>
    <t>28.In your daily life, what types of aid and support are used or needed by you and your immediate family members? (Choose all that apply to you and your family specifically.)</t>
  </si>
  <si>
    <t>29.Are you a member of the LGBTQ+ community? (Choose one.)</t>
  </si>
  <si>
    <t>30.What is the race or ethnicity of you and the members of your household? (Choose all that apply.)</t>
  </si>
  <si>
    <t>31.What are the main languages spoken or used in your home? (Choose all that apply.)</t>
  </si>
  <si>
    <t>32.Do you consider yourself politically conservative, moderate, or liberal? (Choose one.)</t>
  </si>
  <si>
    <t>Lower Than Average (including none) - 0 to 10</t>
  </si>
  <si>
    <t>`</t>
  </si>
  <si>
    <t>Moderate - 11 to 17</t>
  </si>
  <si>
    <t>Higher Than Average - 18 to 30</t>
  </si>
  <si>
    <t>percentage of respondents in this segment</t>
  </si>
  <si>
    <t>Average</t>
  </si>
  <si>
    <t>History museums, historic sites, local history museums</t>
  </si>
  <si>
    <t>Science Centers or STEM Events</t>
  </si>
  <si>
    <t>Festivals - cultural or live performance</t>
  </si>
  <si>
    <t>Music - Concerts</t>
  </si>
  <si>
    <t>Film and cinema (not at home)</t>
  </si>
  <si>
    <t>Theater, Dance, Improv, and other performances</t>
  </si>
  <si>
    <t>Lectures, Speakers, and Literary Events</t>
  </si>
  <si>
    <t xml:space="preserve">North </t>
  </si>
  <si>
    <t xml:space="preserve">East </t>
  </si>
  <si>
    <t xml:space="preserve">South </t>
  </si>
  <si>
    <t xml:space="preserve">Unincorporated </t>
  </si>
  <si>
    <t>There were not enough responses to this question for stable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</si>
</sst>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6" x14ac:knownFonts="1">
    <font>
      <sz val="10"/>
      <name val="Arial"/>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name val="Arial"/>
      <family val="2"/>
    </font>
    <font>
      <sz val="10"/>
      <name val="Arial"/>
      <family val="2"/>
    </font>
    <font>
      <b/>
      <sz val="10"/>
      <color indexed="63"/>
      <name val="Arial"/>
      <family val="2"/>
    </font>
    <font>
      <u/>
      <sz val="10"/>
      <color theme="10"/>
      <name val="Arial"/>
      <family val="2"/>
    </font>
    <font>
      <sz val="10"/>
      <color rgb="FF000000"/>
      <name val="Arial"/>
      <family val="2"/>
    </font>
    <font>
      <sz val="10"/>
      <color theme="0"/>
      <name val="Arial"/>
      <family val="2"/>
    </font>
    <font>
      <b/>
      <sz val="10"/>
      <color indexed="9"/>
      <name val="Arial"/>
      <family val="2"/>
    </font>
    <font>
      <b/>
      <sz val="10"/>
      <color theme="0"/>
      <name val="Arial"/>
      <family val="2"/>
    </font>
    <font>
      <u/>
      <sz val="9"/>
      <color theme="10"/>
      <name val="Arial"/>
      <family val="2"/>
    </font>
    <font>
      <sz val="12"/>
      <color rgb="FF222222"/>
      <name val="Arial"/>
      <family val="2"/>
    </font>
    <font>
      <i/>
      <sz val="10"/>
      <name val="Arial"/>
      <family val="2"/>
    </font>
    <font>
      <b/>
      <sz val="16"/>
      <color rgb="FF000000"/>
      <name val="Aptos Narrow"/>
      <family val="2"/>
    </font>
    <font>
      <b/>
      <u/>
      <sz val="11"/>
      <color theme="4"/>
      <name val="Aptos Narrow"/>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4"/>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41">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6" fillId="0" borderId="0" applyNumberFormat="0" applyFill="0" applyBorder="0" applyAlignment="0" applyProtection="0"/>
    <xf numFmtId="0" fontId="24" fillId="0" borderId="0"/>
    <xf numFmtId="0" fontId="24"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4" fillId="8" borderId="8" applyNumberFormat="0" applyFont="0" applyAlignment="0" applyProtection="0"/>
    <xf numFmtId="9" fontId="4" fillId="0" borderId="0" applyFont="0" applyFill="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4">
    <xf numFmtId="0" fontId="0" fillId="0" borderId="0" xfId="0"/>
    <xf numFmtId="0" fontId="24" fillId="0" borderId="0" xfId="0" applyFont="1"/>
    <xf numFmtId="0" fontId="23" fillId="0" borderId="0" xfId="0" applyFont="1" applyAlignment="1">
      <alignment wrapText="1"/>
    </xf>
    <xf numFmtId="0" fontId="25" fillId="0" borderId="0" xfId="0" applyFont="1" applyAlignment="1">
      <alignment wrapText="1"/>
    </xf>
    <xf numFmtId="0" fontId="24" fillId="0" borderId="0" xfId="0" applyFont="1" applyAlignment="1">
      <alignment wrapText="1"/>
    </xf>
    <xf numFmtId="164" fontId="24" fillId="0" borderId="0" xfId="0" applyNumberFormat="1" applyFont="1"/>
    <xf numFmtId="165" fontId="24" fillId="0" borderId="0" xfId="0" applyNumberFormat="1" applyFont="1" applyAlignment="1">
      <alignment wrapText="1"/>
    </xf>
    <xf numFmtId="0" fontId="23" fillId="33" borderId="0" xfId="0" applyFont="1" applyFill="1" applyAlignment="1">
      <alignment wrapText="1"/>
    </xf>
    <xf numFmtId="0" fontId="26" fillId="0" borderId="0" xfId="42" applyAlignment="1">
      <alignment wrapText="1"/>
    </xf>
    <xf numFmtId="0" fontId="23" fillId="33" borderId="0" xfId="43" applyFont="1" applyFill="1" applyAlignment="1">
      <alignment wrapText="1"/>
    </xf>
    <xf numFmtId="164" fontId="24" fillId="0" borderId="0" xfId="44" applyNumberFormat="1"/>
    <xf numFmtId="165" fontId="27" fillId="0" borderId="0" xfId="44" applyNumberFormat="1" applyFont="1"/>
    <xf numFmtId="0" fontId="24" fillId="0" borderId="0" xfId="43"/>
    <xf numFmtId="0" fontId="23" fillId="33" borderId="0" xfId="44" applyFont="1" applyFill="1" applyAlignment="1">
      <alignment wrapText="1"/>
    </xf>
    <xf numFmtId="165" fontId="24" fillId="0" borderId="0" xfId="44" applyNumberFormat="1"/>
    <xf numFmtId="165" fontId="24" fillId="0" borderId="0" xfId="0" applyNumberFormat="1" applyFont="1"/>
    <xf numFmtId="1" fontId="24" fillId="0" borderId="0" xfId="0" applyNumberFormat="1" applyFont="1"/>
    <xf numFmtId="0" fontId="23" fillId="0" borderId="0" xfId="0" applyFont="1"/>
    <xf numFmtId="0" fontId="0" fillId="0" borderId="0" xfId="0" applyAlignment="1">
      <alignment wrapText="1"/>
    </xf>
    <xf numFmtId="0" fontId="29" fillId="34" borderId="0" xfId="0" applyFont="1" applyFill="1"/>
    <xf numFmtId="164" fontId="0" fillId="0" borderId="0" xfId="0" applyNumberFormat="1"/>
    <xf numFmtId="3" fontId="0" fillId="0" borderId="0" xfId="0" applyNumberFormat="1"/>
    <xf numFmtId="0" fontId="30" fillId="34" borderId="0" xfId="0" applyFont="1" applyFill="1" applyAlignment="1">
      <alignment wrapText="1"/>
    </xf>
    <xf numFmtId="9" fontId="24" fillId="0" borderId="0" xfId="65" applyFont="1"/>
    <xf numFmtId="0" fontId="24" fillId="0" borderId="0" xfId="44"/>
    <xf numFmtId="0" fontId="31" fillId="0" borderId="0" xfId="42" applyFont="1"/>
    <xf numFmtId="0" fontId="30" fillId="34" borderId="0" xfId="44" applyFont="1" applyFill="1" applyAlignment="1">
      <alignment wrapText="1"/>
    </xf>
    <xf numFmtId="0" fontId="29" fillId="34" borderId="0" xfId="0" applyFont="1" applyFill="1" applyAlignment="1">
      <alignment wrapText="1"/>
    </xf>
    <xf numFmtId="0" fontId="32" fillId="0" borderId="0" xfId="0" applyFont="1"/>
    <xf numFmtId="1" fontId="24" fillId="0" borderId="0" xfId="44" applyNumberFormat="1"/>
    <xf numFmtId="0" fontId="23" fillId="0" borderId="0" xfId="44" applyFont="1"/>
    <xf numFmtId="164" fontId="33" fillId="0" borderId="0" xfId="44" applyNumberFormat="1" applyFont="1" applyAlignment="1">
      <alignment wrapText="1"/>
    </xf>
    <xf numFmtId="0" fontId="28" fillId="0" borderId="0" xfId="44" applyFont="1"/>
    <xf numFmtId="0" fontId="34" fillId="0" borderId="0" xfId="0" applyFont="1"/>
    <xf numFmtId="0" fontId="35" fillId="0" borderId="0" xfId="42" applyFont="1"/>
    <xf numFmtId="0" fontId="23" fillId="0" borderId="0" xfId="0" applyFont="1" applyAlignment="1">
      <alignment horizontal="center" wrapText="1"/>
    </xf>
    <xf numFmtId="0" fontId="31" fillId="0" borderId="0" xfId="42" applyFont="1" applyAlignment="1">
      <alignment horizontal="center" wrapText="1"/>
    </xf>
    <xf numFmtId="0" fontId="24" fillId="0" borderId="0" xfId="0" applyFont="1" applyAlignment="1">
      <alignment horizontal="center" wrapText="1"/>
    </xf>
    <xf numFmtId="16" fontId="23" fillId="0" borderId="0" xfId="43" applyNumberFormat="1" applyFont="1" applyAlignment="1">
      <alignment horizontal="center" wrapText="1"/>
    </xf>
    <xf numFmtId="0" fontId="23" fillId="0" borderId="0" xfId="43" applyFont="1" applyAlignment="1">
      <alignment horizontal="center" wrapText="1"/>
    </xf>
    <xf numFmtId="0" fontId="23" fillId="0" borderId="0" xfId="0" applyFont="1" applyAlignment="1">
      <alignment horizontal="center"/>
    </xf>
    <xf numFmtId="164" fontId="33" fillId="0" borderId="0" xfId="44" applyNumberFormat="1" applyFont="1" applyAlignment="1">
      <alignment horizontal="center" wrapText="1"/>
    </xf>
    <xf numFmtId="0" fontId="23" fillId="0" borderId="0" xfId="44" applyFont="1" applyAlignment="1">
      <alignment horizontal="center"/>
    </xf>
    <xf numFmtId="16" fontId="23" fillId="0" borderId="0" xfId="43" applyNumberFormat="1" applyFont="1" applyAlignment="1">
      <alignment horizontal="center" vertical="top" wrapText="1"/>
    </xf>
  </cellXfs>
  <cellStyles count="141">
    <cellStyle name="20% - Accent1" xfId="19" builtinId="30" customBuiltin="1"/>
    <cellStyle name="20% - Accent1 2" xfId="46" xr:uid="{D5015C4D-5E87-4428-B992-F0AD340D64E2}"/>
    <cellStyle name="20% - Accent1 3" xfId="66" xr:uid="{45787D02-BC98-45E8-8A1F-7CDBB831D8FF}"/>
    <cellStyle name="20% - Accent1 4" xfId="85" xr:uid="{CAA1FD7A-C5C4-40FE-8A22-96890B5C3914}"/>
    <cellStyle name="20% - Accent1 5" xfId="104" xr:uid="{F712A480-4AB3-4D6F-89D2-71E8315F0150}"/>
    <cellStyle name="20% - Accent1 6" xfId="123" xr:uid="{D62E9FC7-F3DC-4C11-877D-2DA910D3963B}"/>
    <cellStyle name="20% - Accent2" xfId="23" builtinId="34" customBuiltin="1"/>
    <cellStyle name="20% - Accent2 2" xfId="49" xr:uid="{D6F7F07C-CE6E-46C3-B716-98ED3B52009F}"/>
    <cellStyle name="20% - Accent2 3" xfId="69" xr:uid="{D4378A5A-96B5-4896-AA1D-1D560FD75637}"/>
    <cellStyle name="20% - Accent2 4" xfId="88" xr:uid="{C12D8760-12BE-43C4-8719-B8723B0FC85A}"/>
    <cellStyle name="20% - Accent2 5" xfId="107" xr:uid="{13D45887-C5EB-4402-813D-394B4F4D8D6D}"/>
    <cellStyle name="20% - Accent2 6" xfId="126" xr:uid="{FD1DDFF2-BE38-413F-B3EB-B3FA98A8C235}"/>
    <cellStyle name="20% - Accent3" xfId="27" builtinId="38" customBuiltin="1"/>
    <cellStyle name="20% - Accent3 2" xfId="52" xr:uid="{D3696CA9-5DAB-4BDA-9976-6FAE6297A52C}"/>
    <cellStyle name="20% - Accent3 3" xfId="72" xr:uid="{39080E2B-5AFC-460A-A83D-6FD28F4711A3}"/>
    <cellStyle name="20% - Accent3 4" xfId="91" xr:uid="{1B4F9AAB-85D8-4E81-8F39-D395E3E5563F}"/>
    <cellStyle name="20% - Accent3 5" xfId="110" xr:uid="{4184BF74-DDF1-483F-AE96-BC722997F9C3}"/>
    <cellStyle name="20% - Accent3 6" xfId="129" xr:uid="{A51ACBA0-F48C-4F39-B587-0E225A02A77C}"/>
    <cellStyle name="20% - Accent4" xfId="31" builtinId="42" customBuiltin="1"/>
    <cellStyle name="20% - Accent4 2" xfId="55" xr:uid="{3D4F970F-F372-4ED5-818A-5BE2E965115D}"/>
    <cellStyle name="20% - Accent4 3" xfId="75" xr:uid="{097AC830-D72F-40DB-8905-AEFEFFE5D204}"/>
    <cellStyle name="20% - Accent4 4" xfId="94" xr:uid="{FD78316A-B09A-487D-916F-AB9CF412B67D}"/>
    <cellStyle name="20% - Accent4 5" xfId="113" xr:uid="{CE41ECFB-53AE-4987-8713-7B12FCE2E069}"/>
    <cellStyle name="20% - Accent4 6" xfId="132" xr:uid="{38CCB221-ECA3-4013-9AE0-00A403CBE0E1}"/>
    <cellStyle name="20% - Accent5" xfId="35" builtinId="46" customBuiltin="1"/>
    <cellStyle name="20% - Accent5 2" xfId="58" xr:uid="{A4B21FCE-C59B-46A4-BC5A-9C09B7047485}"/>
    <cellStyle name="20% - Accent5 3" xfId="78" xr:uid="{ACC6C8D2-BA95-45F9-B303-D1B08284093C}"/>
    <cellStyle name="20% - Accent5 4" xfId="97" xr:uid="{4B929382-7C8E-461A-9424-F9012CBDD875}"/>
    <cellStyle name="20% - Accent5 5" xfId="116" xr:uid="{AF042AEE-E6A8-47C9-A2CD-C9DB3237EC12}"/>
    <cellStyle name="20% - Accent5 6" xfId="135" xr:uid="{1C403D11-F49C-432F-848F-2900D96058E7}"/>
    <cellStyle name="20% - Accent6" xfId="39" builtinId="50" customBuiltin="1"/>
    <cellStyle name="20% - Accent6 2" xfId="61" xr:uid="{536E8D52-4D21-415A-AB90-E5E83E8452FF}"/>
    <cellStyle name="20% - Accent6 3" xfId="81" xr:uid="{7EF0613A-5945-4410-881A-221AD693EBE6}"/>
    <cellStyle name="20% - Accent6 4" xfId="100" xr:uid="{B044BE71-D033-4D42-B08B-E1341B4BFB0B}"/>
    <cellStyle name="20% - Accent6 5" xfId="119" xr:uid="{C6C435A8-D055-4B94-A26A-4B5E305E9FC5}"/>
    <cellStyle name="20% - Accent6 6" xfId="138" xr:uid="{F2BA8DAD-AFD9-482E-B93A-9ACB86750072}"/>
    <cellStyle name="40% - Accent1" xfId="20" builtinId="31" customBuiltin="1"/>
    <cellStyle name="40% - Accent1 2" xfId="47" xr:uid="{38BDD313-00A8-4A00-B42C-A84DAB9E7890}"/>
    <cellStyle name="40% - Accent1 3" xfId="67" xr:uid="{414013CE-BB71-443A-B835-E06520F22DF3}"/>
    <cellStyle name="40% - Accent1 4" xfId="86" xr:uid="{A861C8C0-B5F8-455F-9A1B-33AEB421C80A}"/>
    <cellStyle name="40% - Accent1 5" xfId="105" xr:uid="{218798A0-FD84-47CA-A1FE-0212EB49DAD9}"/>
    <cellStyle name="40% - Accent1 6" xfId="124" xr:uid="{9F3CD23B-D035-4E8C-B3FA-5FC4612ADBC6}"/>
    <cellStyle name="40% - Accent2" xfId="24" builtinId="35" customBuiltin="1"/>
    <cellStyle name="40% - Accent2 2" xfId="50" xr:uid="{CFCCFD2A-D40E-4FB8-91AA-BD14F9DB3DF1}"/>
    <cellStyle name="40% - Accent2 3" xfId="70" xr:uid="{B8BF48CD-88EC-4F79-842C-3CCB336C44EC}"/>
    <cellStyle name="40% - Accent2 4" xfId="89" xr:uid="{B988C21C-25C6-4F66-93FE-6523188369AF}"/>
    <cellStyle name="40% - Accent2 5" xfId="108" xr:uid="{3312797B-D35B-44DB-A867-CFAD2D6194AB}"/>
    <cellStyle name="40% - Accent2 6" xfId="127" xr:uid="{4A31A51C-407B-4353-849B-7BA43AD2078B}"/>
    <cellStyle name="40% - Accent3" xfId="28" builtinId="39" customBuiltin="1"/>
    <cellStyle name="40% - Accent3 2" xfId="53" xr:uid="{AB7920B6-B113-48A2-90DC-1606D9837364}"/>
    <cellStyle name="40% - Accent3 3" xfId="73" xr:uid="{A1BF6ACD-31BC-41DA-A523-7A4A2E218DF4}"/>
    <cellStyle name="40% - Accent3 4" xfId="92" xr:uid="{E8F29267-9890-45A6-9060-AE23F7592EA9}"/>
    <cellStyle name="40% - Accent3 5" xfId="111" xr:uid="{ADBC12B8-D465-4060-877C-29D23D0E2C3A}"/>
    <cellStyle name="40% - Accent3 6" xfId="130" xr:uid="{216B941F-8E0E-4F65-A5AF-9A370DC5F52B}"/>
    <cellStyle name="40% - Accent4" xfId="32" builtinId="43" customBuiltin="1"/>
    <cellStyle name="40% - Accent4 2" xfId="56" xr:uid="{34E4E51D-8E50-41FE-BAAC-03EDC2146FFE}"/>
    <cellStyle name="40% - Accent4 3" xfId="76" xr:uid="{8727F17C-4279-4876-9273-E23CB4FDE2C4}"/>
    <cellStyle name="40% - Accent4 4" xfId="95" xr:uid="{5A1E2F2A-E58D-4885-BF55-418414C39831}"/>
    <cellStyle name="40% - Accent4 5" xfId="114" xr:uid="{F33913B9-50F1-4514-980F-18C260C54FA4}"/>
    <cellStyle name="40% - Accent4 6" xfId="133" xr:uid="{3715BC65-74AD-4ABA-8215-C3DE775AFFD7}"/>
    <cellStyle name="40% - Accent5" xfId="36" builtinId="47" customBuiltin="1"/>
    <cellStyle name="40% - Accent5 2" xfId="59" xr:uid="{546FA652-4A22-4F6A-9732-365FBB502BC8}"/>
    <cellStyle name="40% - Accent5 3" xfId="79" xr:uid="{F78A2AC1-D0FF-48F6-A0B5-BE8CA26F53F2}"/>
    <cellStyle name="40% - Accent5 4" xfId="98" xr:uid="{C85FF10F-61FA-4AA9-8236-C63220382976}"/>
    <cellStyle name="40% - Accent5 5" xfId="117" xr:uid="{8B7864EA-540C-46EB-BF9D-16775DD4BED1}"/>
    <cellStyle name="40% - Accent5 6" xfId="136" xr:uid="{3F2AB2DC-8E27-4DCD-90E9-7E23EC2040E3}"/>
    <cellStyle name="40% - Accent6" xfId="40" builtinId="51" customBuiltin="1"/>
    <cellStyle name="40% - Accent6 2" xfId="62" xr:uid="{14D18F74-1120-44CF-AC30-AFA7114E707F}"/>
    <cellStyle name="40% - Accent6 3" xfId="82" xr:uid="{F92D9A97-772A-4139-955A-107F5452202A}"/>
    <cellStyle name="40% - Accent6 4" xfId="101" xr:uid="{3919F985-B874-40A6-B5C2-DA2340BCCA1F}"/>
    <cellStyle name="40% - Accent6 5" xfId="120" xr:uid="{7C070215-2181-44E8-9554-3BD50F1989B6}"/>
    <cellStyle name="40% - Accent6 6" xfId="139" xr:uid="{47E9B843-0696-4C3D-8250-1DD89DE3F477}"/>
    <cellStyle name="60% - Accent1" xfId="21" builtinId="32" customBuiltin="1"/>
    <cellStyle name="60% - Accent1 2" xfId="48" xr:uid="{D2285523-8167-4CB0-B91F-8C24E36AFD01}"/>
    <cellStyle name="60% - Accent1 3" xfId="68" xr:uid="{5C815A17-3D90-49F8-9E83-BB60AA0218E3}"/>
    <cellStyle name="60% - Accent1 4" xfId="87" xr:uid="{BBF964B3-4850-4F4E-B936-AFEAF8B253F5}"/>
    <cellStyle name="60% - Accent1 5" xfId="106" xr:uid="{6C2C3A0B-7735-48CE-A8F4-3CEF85081EC9}"/>
    <cellStyle name="60% - Accent1 6" xfId="125" xr:uid="{A5E8C5B4-8AAA-4005-A913-782D34AA4CCE}"/>
    <cellStyle name="60% - Accent2" xfId="25" builtinId="36" customBuiltin="1"/>
    <cellStyle name="60% - Accent2 2" xfId="51" xr:uid="{072341FF-32F8-4215-AA6F-1D9F8A14B3CF}"/>
    <cellStyle name="60% - Accent2 3" xfId="71" xr:uid="{4CB7C993-9C88-4DC3-ABBF-8199586D1D86}"/>
    <cellStyle name="60% - Accent2 4" xfId="90" xr:uid="{C5A97350-D476-402E-A671-78FB30E262B7}"/>
    <cellStyle name="60% - Accent2 5" xfId="109" xr:uid="{2222E9F9-EEA7-4542-BC11-4E79C352910F}"/>
    <cellStyle name="60% - Accent2 6" xfId="128" xr:uid="{0B54CF9D-FF34-41A2-90AB-31A696200FB5}"/>
    <cellStyle name="60% - Accent3" xfId="29" builtinId="40" customBuiltin="1"/>
    <cellStyle name="60% - Accent3 2" xfId="54" xr:uid="{4CD2DE4B-6095-4295-9459-2C6433613D90}"/>
    <cellStyle name="60% - Accent3 3" xfId="74" xr:uid="{0225CC42-C156-4E4D-AB0E-818AB47EEC6E}"/>
    <cellStyle name="60% - Accent3 4" xfId="93" xr:uid="{39029C45-D06A-4F33-9FDA-3B91F462F4CA}"/>
    <cellStyle name="60% - Accent3 5" xfId="112" xr:uid="{DFE4A836-58EF-43FB-8FEB-26A45EB6E476}"/>
    <cellStyle name="60% - Accent3 6" xfId="131" xr:uid="{2AA54ABF-7C2B-4A2D-AE33-7D0ADBEBCF86}"/>
    <cellStyle name="60% - Accent4" xfId="33" builtinId="44" customBuiltin="1"/>
    <cellStyle name="60% - Accent4 2" xfId="57" xr:uid="{3B9B9AB8-8D66-43E8-8373-F0E4F24D56D2}"/>
    <cellStyle name="60% - Accent4 3" xfId="77" xr:uid="{AAD7FF98-5B49-42C8-8AB5-759021C3766C}"/>
    <cellStyle name="60% - Accent4 4" xfId="96" xr:uid="{DFA22B93-5E0E-4F84-9945-F211DBC1B462}"/>
    <cellStyle name="60% - Accent4 5" xfId="115" xr:uid="{013ED49A-E32F-47B2-BACC-448E98752ACE}"/>
    <cellStyle name="60% - Accent4 6" xfId="134" xr:uid="{252F7F71-9275-4F11-8DF7-5B5D81A96397}"/>
    <cellStyle name="60% - Accent5" xfId="37" builtinId="48" customBuiltin="1"/>
    <cellStyle name="60% - Accent5 2" xfId="60" xr:uid="{3B16A510-6391-48D4-A4B5-D8657CCD7D21}"/>
    <cellStyle name="60% - Accent5 3" xfId="80" xr:uid="{C3FEAE31-6A9C-4BB0-9C55-272D8643BA40}"/>
    <cellStyle name="60% - Accent5 4" xfId="99" xr:uid="{39890366-9B57-48E8-AE8A-137E447242E0}"/>
    <cellStyle name="60% - Accent5 5" xfId="118" xr:uid="{66C22FF4-273B-4233-BE4C-336738531D0F}"/>
    <cellStyle name="60% - Accent5 6" xfId="137" xr:uid="{7AC679B1-9768-41B6-88B6-A16A98448A0A}"/>
    <cellStyle name="60% - Accent6" xfId="41" builtinId="52" customBuiltin="1"/>
    <cellStyle name="60% - Accent6 2" xfId="63" xr:uid="{89AE03C2-ED9B-418B-A5D8-CEB147A7E467}"/>
    <cellStyle name="60% - Accent6 3" xfId="83" xr:uid="{DC925E81-5523-40E0-A0AC-A2A8F6FC5561}"/>
    <cellStyle name="60% - Accent6 4" xfId="102" xr:uid="{35608512-843C-4B8A-89B9-5A9BC0E6796F}"/>
    <cellStyle name="60% - Accent6 5" xfId="121" xr:uid="{3659C1E0-0009-4ED0-A14E-2EA9F354CFC1}"/>
    <cellStyle name="60% - Accent6 6" xfId="140" xr:uid="{471BC812-34E0-4987-9677-B9F12C07800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ustomBuiltin="1"/>
    <cellStyle name="Normal 2" xfId="44" xr:uid="{15D93E83-8183-4A9C-907C-697E52B0D967}"/>
    <cellStyle name="Normal 5" xfId="43" xr:uid="{8DC5094E-63DE-4D98-A66E-86A155177246}"/>
    <cellStyle name="Note" xfId="15" builtinId="10" customBuiltin="1"/>
    <cellStyle name="Note 2" xfId="45" xr:uid="{6DD49545-0CC0-4C58-8367-123542B3DB61}"/>
    <cellStyle name="Note 3" xfId="64" xr:uid="{6C505137-2EBA-4BB9-B6E4-4D5A79517BCB}"/>
    <cellStyle name="Note 4" xfId="84" xr:uid="{5BBBC9F2-B5AB-4AE4-B3D5-AD99526294BC}"/>
    <cellStyle name="Note 5" xfId="103" xr:uid="{2F686932-EF52-4362-B49A-375A37AC1578}"/>
    <cellStyle name="Note 6" xfId="122" xr:uid="{4234867C-0C4F-4D7C-A890-8FD4DC9EC01D}"/>
    <cellStyle name="Output" xfId="10" builtinId="21" customBuiltin="1"/>
    <cellStyle name="Percent 2" xfId="65" xr:uid="{6AAD1BE4-2E30-4471-81D8-A806E1596294}"/>
    <cellStyle name="Title" xfId="1" builtinId="15" customBuiltin="1"/>
    <cellStyle name="Total" xfId="17" builtinId="25" customBuiltin="1"/>
    <cellStyle name="Warning Text" xfId="14" builtinId="11" customBuiltin="1"/>
  </cellStyles>
  <dxfs count="5100">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rgb="FFFFE4C9"/>
        </patternFill>
      </fill>
    </dxf>
    <dxf>
      <fill>
        <patternFill>
          <bgColor rgb="FFFFC000"/>
        </patternFill>
      </fill>
    </dxf>
    <dxf>
      <fill>
        <patternFill>
          <bgColor rgb="FFFF0000"/>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rgb="FFFFC000"/>
        </patternFill>
      </fill>
    </dxf>
    <dxf>
      <fill>
        <patternFill>
          <bgColor rgb="FFFFE4C9"/>
        </patternFill>
      </fill>
    </dxf>
    <dxf>
      <fill>
        <patternFill>
          <bgColor rgb="FFFF0000"/>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rgb="FFFF0000"/>
        </patternFill>
      </fill>
    </dxf>
    <dxf>
      <fill>
        <patternFill>
          <bgColor rgb="FFFFC000"/>
        </patternFill>
      </fill>
    </dxf>
    <dxf>
      <fill>
        <patternFill>
          <bgColor rgb="FFFFE4C9"/>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rgb="FFFFC000"/>
        </patternFill>
      </fill>
    </dxf>
    <dxf>
      <fill>
        <patternFill>
          <bgColor rgb="FFFFE4C9"/>
        </patternFill>
      </fill>
    </dxf>
    <dxf>
      <fill>
        <patternFill>
          <bgColor rgb="FFFF0000"/>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rgb="FFFFE4C9"/>
        </patternFill>
      </fill>
    </dxf>
    <dxf>
      <fill>
        <patternFill>
          <bgColor rgb="FFFFC000"/>
        </patternFill>
      </fill>
    </dxf>
    <dxf>
      <fill>
        <patternFill>
          <bgColor rgb="FFFF0000"/>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rgb="FFFFC000"/>
        </patternFill>
      </fill>
    </dxf>
    <dxf>
      <fill>
        <patternFill>
          <bgColor rgb="FFFFE4C9"/>
        </patternFill>
      </fill>
    </dxf>
    <dxf>
      <fill>
        <patternFill>
          <bgColor rgb="FFFF0000"/>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rgb="FFFFE4C9"/>
        </patternFill>
      </fill>
    </dxf>
    <dxf>
      <fill>
        <patternFill>
          <bgColor rgb="FFFFC000"/>
        </patternFill>
      </fill>
    </dxf>
    <dxf>
      <fill>
        <patternFill>
          <bgColor rgb="FFFF0000"/>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rgb="FFFFC000"/>
        </patternFill>
      </fill>
    </dxf>
    <dxf>
      <fill>
        <patternFill>
          <bgColor rgb="FFFF0000"/>
        </patternFill>
      </fill>
    </dxf>
    <dxf>
      <fill>
        <patternFill>
          <bgColor rgb="FFFFE4C9"/>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rgb="FFFFE4C9"/>
        </patternFill>
      </fill>
    </dxf>
    <dxf>
      <fill>
        <patternFill>
          <bgColor rgb="FFFF0000"/>
        </patternFill>
      </fill>
    </dxf>
    <dxf>
      <fill>
        <patternFill>
          <bgColor rgb="FFFFC000"/>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rgb="FFFFC000"/>
        </patternFill>
      </fill>
    </dxf>
    <dxf>
      <fill>
        <patternFill>
          <bgColor rgb="FFFFE4C9"/>
        </patternFill>
      </fill>
    </dxf>
    <dxf>
      <fill>
        <patternFill>
          <bgColor rgb="FFFF0000"/>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rgb="FFFFE4C9"/>
        </patternFill>
      </fill>
    </dxf>
    <dxf>
      <fill>
        <patternFill>
          <bgColor rgb="FFFF0000"/>
        </patternFill>
      </fill>
    </dxf>
    <dxf>
      <fill>
        <patternFill>
          <bgColor rgb="FFFFC000"/>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rgb="FFFF0000"/>
        </patternFill>
      </fill>
    </dxf>
    <dxf>
      <fill>
        <patternFill>
          <bgColor rgb="FFFFC000"/>
        </patternFill>
      </fill>
    </dxf>
    <dxf>
      <fill>
        <patternFill>
          <bgColor rgb="FFFFE4C9"/>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rgb="FFFF0000"/>
        </patternFill>
      </fill>
    </dxf>
    <dxf>
      <fill>
        <patternFill>
          <bgColor rgb="FFFFC000"/>
        </patternFill>
      </fill>
    </dxf>
    <dxf>
      <fill>
        <patternFill>
          <bgColor rgb="FFFFE4C9"/>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rgb="FFFFE4C9"/>
        </patternFill>
      </fill>
    </dxf>
    <dxf>
      <fill>
        <patternFill>
          <bgColor rgb="FFFFC000"/>
        </patternFill>
      </fill>
    </dxf>
    <dxf>
      <fill>
        <patternFill>
          <bgColor rgb="FFFF0000"/>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rgb="FFFFE4C9"/>
        </patternFill>
      </fill>
    </dxf>
    <dxf>
      <fill>
        <patternFill>
          <bgColor rgb="FFFFC000"/>
        </patternFill>
      </fill>
    </dxf>
    <dxf>
      <fill>
        <patternFill>
          <bgColor rgb="FFFF0000"/>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rgb="FFFFE4C9"/>
        </patternFill>
      </fill>
    </dxf>
    <dxf>
      <fill>
        <patternFill>
          <bgColor rgb="FFFFC000"/>
        </patternFill>
      </fill>
    </dxf>
    <dxf>
      <fill>
        <patternFill>
          <bgColor rgb="FFFF0000"/>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rgb="FFFFE4C9"/>
        </patternFill>
      </fill>
    </dxf>
    <dxf>
      <fill>
        <patternFill>
          <bgColor rgb="FFFFC000"/>
        </patternFill>
      </fill>
    </dxf>
    <dxf>
      <fill>
        <patternFill>
          <bgColor rgb="FFFF0000"/>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rgb="FFFFE4C9"/>
        </patternFill>
      </fill>
    </dxf>
    <dxf>
      <fill>
        <patternFill>
          <bgColor rgb="FFFFC000"/>
        </patternFill>
      </fill>
    </dxf>
    <dxf>
      <fill>
        <patternFill>
          <bgColor rgb="FFFF0000"/>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rgb="FFFFC000"/>
        </patternFill>
      </fill>
    </dxf>
    <dxf>
      <fill>
        <patternFill>
          <bgColor rgb="FFFF0000"/>
        </patternFill>
      </fill>
    </dxf>
    <dxf>
      <fill>
        <patternFill>
          <bgColor rgb="FFFFE4C9"/>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rgb="FFFFE4C9"/>
        </patternFill>
      </fill>
    </dxf>
    <dxf>
      <fill>
        <patternFill>
          <bgColor rgb="FFFFC000"/>
        </patternFill>
      </fill>
    </dxf>
    <dxf>
      <fill>
        <patternFill>
          <bgColor rgb="FFFF0000"/>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rgb="FFFF0000"/>
        </patternFill>
      </fill>
    </dxf>
    <dxf>
      <fill>
        <patternFill>
          <bgColor rgb="FFFFC000"/>
        </patternFill>
      </fill>
    </dxf>
    <dxf>
      <fill>
        <patternFill>
          <bgColor rgb="FFFFE4C9"/>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rgb="FFFF0000"/>
        </patternFill>
      </fill>
    </dxf>
    <dxf>
      <fill>
        <patternFill>
          <bgColor rgb="FFFFC000"/>
        </patternFill>
      </fill>
    </dxf>
    <dxf>
      <fill>
        <patternFill>
          <bgColor rgb="FFFFE4C9"/>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rgb="FFFF0000"/>
        </patternFill>
      </fill>
    </dxf>
    <dxf>
      <fill>
        <patternFill>
          <bgColor rgb="FFFFC000"/>
        </patternFill>
      </fill>
    </dxf>
    <dxf>
      <fill>
        <patternFill>
          <bgColor rgb="FFFFE4C9"/>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rgb="FFFFE4C9"/>
        </patternFill>
      </fill>
    </dxf>
    <dxf>
      <fill>
        <patternFill>
          <bgColor rgb="FFFF0000"/>
        </patternFill>
      </fill>
    </dxf>
    <dxf>
      <fill>
        <patternFill>
          <bgColor rgb="FFFFC000"/>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rgb="FFFFE4C9"/>
        </patternFill>
      </fill>
    </dxf>
    <dxf>
      <fill>
        <patternFill>
          <bgColor rgb="FFFFC000"/>
        </patternFill>
      </fill>
    </dxf>
    <dxf>
      <fill>
        <patternFill>
          <bgColor rgb="FFFF0000"/>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s>
  <tableStyles count="0" defaultTableStyle="TableStyleMedium2" defaultPivotStyle="PivotStyleLight16"/>
  <colors>
    <mruColors>
      <color rgb="FF809D3C"/>
      <color rgb="FFE75300"/>
      <color rgb="FFFFE4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57150</xdr:colOff>
      <xdr:row>13</xdr:row>
      <xdr:rowOff>104775</xdr:rowOff>
    </xdr:from>
    <xdr:to>
      <xdr:col>16</xdr:col>
      <xdr:colOff>466725</xdr:colOff>
      <xdr:row>96</xdr:row>
      <xdr:rowOff>19050</xdr:rowOff>
    </xdr:to>
    <xdr:sp macro="" textlink="">
      <xdr:nvSpPr>
        <xdr:cNvPr id="2" name="TextBox 1">
          <a:extLst>
            <a:ext uri="{FF2B5EF4-FFF2-40B4-BE49-F238E27FC236}">
              <a16:creationId xmlns:a16="http://schemas.microsoft.com/office/drawing/2014/main" id="{C505FB92-EC53-480E-9C9B-575A1793F37F}"/>
            </a:ext>
          </a:extLst>
        </xdr:cNvPr>
        <xdr:cNvSpPr txBox="1"/>
      </xdr:nvSpPr>
      <xdr:spPr>
        <a:xfrm>
          <a:off x="57150" y="2209800"/>
          <a:ext cx="10163175" cy="13354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The Doors Open Culture and Communities Study explores how King County residents participate in cultural activities, what motivates participation, what barriers exist, and how residents view the role of cultural organizations in their communities. The study combines a demographically representative survey of King County residents with companion analyses designed to help cultural organizations, policymakers, and advocates better understand community needs and opportunities.</a:t>
          </a:r>
          <a:br>
            <a:rPr lang="en-US" sz="1100" b="1"/>
          </a:br>
          <a:br>
            <a:rPr lang="en-US" sz="1100" b="1"/>
          </a:br>
          <a:r>
            <a:rPr lang="en-US" sz="1100" b="0"/>
            <a:t>Fielded</a:t>
          </a:r>
          <a:r>
            <a:rPr lang="en-US" sz="1100" b="0" baseline="0"/>
            <a:t> in winter of 2026, the survey instrument was put out into the field in two ways.</a:t>
          </a:r>
        </a:p>
        <a:p>
          <a:endParaRPr lang="en-US" sz="1100" b="0" baseline="0"/>
        </a:p>
        <a:p>
          <a:r>
            <a:rPr lang="en-US" sz="1100" b="1" baseline="0"/>
            <a:t>A generally demographically-representative sample of King County residents</a:t>
          </a:r>
        </a:p>
        <a:p>
          <a:r>
            <a:rPr lang="en-US" sz="1100" b="0" baseline="0"/>
            <a:t>N = 963</a:t>
          </a:r>
        </a:p>
        <a:p>
          <a:r>
            <a:rPr lang="en-US" sz="1100" b="0" baseline="0"/>
            <a:t>100% King County residents</a:t>
          </a:r>
        </a:p>
        <a:p>
          <a:r>
            <a:rPr lang="en-US" sz="1100" b="0" baseline="0"/>
            <a:t>Identified as "King County Residents Survey" and green formatting</a:t>
          </a:r>
        </a:p>
        <a:p>
          <a:endParaRPr lang="en-US" sz="1100" b="0" baseline="0"/>
        </a:p>
        <a:p>
          <a:r>
            <a:rPr lang="en-US" sz="1100" b="1" baseline="0"/>
            <a:t>A sample of King County cultural audiences</a:t>
          </a:r>
        </a:p>
        <a:p>
          <a:r>
            <a:rPr lang="en-US" sz="1100" b="0" baseline="0"/>
            <a:t>N = 1,787</a:t>
          </a:r>
        </a:p>
        <a:p>
          <a:r>
            <a:rPr lang="en-US" sz="1100" b="0" baseline="0"/>
            <a:t>85% King County residents</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mn-lt"/>
              <a:ea typeface="+mn-ea"/>
              <a:cs typeface="+mn-cs"/>
            </a:rPr>
            <a:t>Identified as "King County Cultural Audiences Survey" and blue formatting</a:t>
          </a:r>
          <a:r>
            <a:rPr lang="en-US" sz="1100" b="1" i="0" u="none" strike="noStrike">
              <a:solidFill>
                <a:schemeClr val="dk1"/>
              </a:solidFill>
              <a:effectLst/>
              <a:latin typeface="+mn-lt"/>
              <a:ea typeface="+mn-ea"/>
              <a:cs typeface="+mn-cs"/>
            </a:rPr>
            <a:t> </a:t>
          </a:r>
          <a:r>
            <a:rPr lang="en-US">
              <a:effectLst/>
            </a:rPr>
            <a:t> </a:t>
          </a:r>
        </a:p>
        <a:p>
          <a:pPr marL="0" marR="0" lvl="0" indent="0" defTabSz="914400" eaLnBrk="1" fontAlgn="auto" latinLnBrk="0" hangingPunct="1">
            <a:lnSpc>
              <a:spcPct val="100000"/>
            </a:lnSpc>
            <a:spcBef>
              <a:spcPts val="0"/>
            </a:spcBef>
            <a:spcAft>
              <a:spcPts val="0"/>
            </a:spcAft>
            <a:buClrTx/>
            <a:buSzTx/>
            <a:buFontTx/>
            <a:buNone/>
            <a:tabLst/>
            <a:defRPr/>
          </a:pPr>
          <a:r>
            <a:rPr lang="en-US" i="1">
              <a:effectLst/>
            </a:rPr>
            <a:t>These results only appear on the "Residents vs. Cultural Audiences" tab</a:t>
          </a: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1">
              <a:effectLst/>
            </a:rPr>
            <a:t>Term</a:t>
          </a:r>
          <a:r>
            <a:rPr lang="en-US" b="1" baseline="0">
              <a:effectLst/>
            </a:rPr>
            <a:t> Definitions and Methodological Notes:</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mn-lt"/>
              <a:ea typeface="+mn-ea"/>
              <a:cs typeface="+mn-cs"/>
            </a:rPr>
            <a:t> ▪  </a:t>
          </a:r>
          <a:r>
            <a:rPr lang="en-US" b="0" baseline="0">
              <a:effectLst/>
            </a:rPr>
            <a:t>"Percent" refers to what percentage of respondents to that question chose that answer choice</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mn-lt"/>
              <a:ea typeface="+mn-ea"/>
              <a:cs typeface="+mn-cs"/>
            </a:rPr>
            <a:t> ▪  </a:t>
          </a:r>
          <a:r>
            <a:rPr lang="en-US" b="0" baseline="0">
              <a:effectLst/>
            </a:rPr>
            <a:t>"Count" refers to the number of respondents that chose that answer choice</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mn-lt"/>
              <a:ea typeface="+mn-ea"/>
              <a:cs typeface="+mn-cs"/>
            </a:rPr>
            <a:t> ▪  </a:t>
          </a:r>
          <a:r>
            <a:rPr lang="en-US" b="0" baseline="0">
              <a:effectLst/>
            </a:rPr>
            <a:t>"Average number of choices/respondents" calculates how many answer choices respondents chose on average (not including any "none" or "other" responses) for that question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mn-lt"/>
              <a:ea typeface="+mn-ea"/>
              <a:cs typeface="+mn-cs"/>
            </a:rPr>
            <a:t> ▪  </a:t>
          </a:r>
          <a:r>
            <a:rPr lang="en-US" b="0" baseline="0">
              <a:effectLst/>
            </a:rPr>
            <a:t>"Total respondents" refers to how many respondents answered that specific question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mn-lt"/>
              <a:ea typeface="+mn-ea"/>
              <a:cs typeface="+mn-cs"/>
            </a:rPr>
            <a:t> ▪  "Difference" calculates the percentage point difference a response segment is from the topline/overall results. Color-coding indicates where there is a meaningful difference (typically 5 or more percentage points difference), with magenta indicating when a segment is 5 percentage points </a:t>
          </a:r>
          <a:r>
            <a:rPr lang="en-US" sz="1100" b="0" i="1" baseline="0">
              <a:solidFill>
                <a:schemeClr val="dk1"/>
              </a:solidFill>
              <a:effectLst/>
              <a:latin typeface="+mn-lt"/>
              <a:ea typeface="+mn-ea"/>
              <a:cs typeface="+mn-cs"/>
            </a:rPr>
            <a:t>lower </a:t>
          </a:r>
          <a:r>
            <a:rPr lang="en-US" sz="1100" b="0" i="0" baseline="0">
              <a:solidFill>
                <a:schemeClr val="dk1"/>
              </a:solidFill>
              <a:effectLst/>
              <a:latin typeface="+mn-lt"/>
              <a:ea typeface="+mn-ea"/>
              <a:cs typeface="+mn-cs"/>
            </a:rPr>
            <a:t>than the topline/overall results amd blue indicating when a segment is 5 percentage points </a:t>
          </a:r>
          <a:r>
            <a:rPr lang="en-US" sz="1100" b="0" i="1" baseline="0">
              <a:solidFill>
                <a:schemeClr val="dk1"/>
              </a:solidFill>
              <a:effectLst/>
              <a:latin typeface="+mn-lt"/>
              <a:ea typeface="+mn-ea"/>
              <a:cs typeface="+mn-cs"/>
            </a:rPr>
            <a:t>higher </a:t>
          </a:r>
          <a:r>
            <a:rPr lang="en-US" sz="1100" b="0" i="0" baseline="0">
              <a:solidFill>
                <a:schemeClr val="dk1"/>
              </a:solidFill>
              <a:effectLst/>
              <a:latin typeface="+mn-lt"/>
              <a:ea typeface="+mn-ea"/>
              <a:cs typeface="+mn-cs"/>
            </a:rPr>
            <a:t>than the topline/overall results. </a:t>
          </a:r>
          <a:endParaRPr lang="en-US" b="0"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mn-lt"/>
              <a:ea typeface="+mn-ea"/>
              <a:cs typeface="+mn-cs"/>
            </a:rPr>
            <a:t> ▪  </a:t>
          </a:r>
          <a:r>
            <a:rPr lang="en-US" b="0" baseline="0">
              <a:effectLst/>
            </a:rPr>
            <a:t>"Hidden question" refers to a question that was hidden from respondents; this is used to pre-segment respondents based on their answer choices, such as by life stage</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mn-lt"/>
              <a:ea typeface="+mn-ea"/>
              <a:cs typeface="+mn-cs"/>
            </a:rPr>
            <a:t> ▪  </a:t>
          </a:r>
          <a:r>
            <a:rPr lang="en-US" b="0" baseline="0">
              <a:effectLst/>
            </a:rPr>
            <a:t>Any segment of less than 30 was not considered stable for analysis or reporting, and is not provided in this spreadsheet. </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mn-lt"/>
              <a:ea typeface="+mn-ea"/>
              <a:cs typeface="+mn-cs"/>
            </a:rPr>
            <a:t> ▪  </a:t>
          </a:r>
          <a:r>
            <a:rPr lang="en-US" b="0" baseline="0">
              <a:effectLst/>
            </a:rPr>
            <a:t>Percentages may not total 100% because of rounding.</a:t>
          </a:r>
        </a:p>
        <a:p>
          <a:pPr marL="457200" marR="0" lvl="1" indent="0" defTabSz="914400" eaLnBrk="1" fontAlgn="auto" latinLnBrk="0" hangingPunct="1">
            <a:lnSpc>
              <a:spcPct val="100000"/>
            </a:lnSpc>
            <a:spcBef>
              <a:spcPts val="0"/>
            </a:spcBef>
            <a:spcAft>
              <a:spcPts val="0"/>
            </a:spcAft>
            <a:buClrTx/>
            <a:buSzTx/>
            <a:buFontTx/>
            <a:buNone/>
            <a:tabLst/>
            <a:defRPr/>
          </a:pPr>
          <a:endParaRPr lang="en-US" sz="1100" b="0" baseline="0"/>
        </a:p>
        <a:p>
          <a:r>
            <a:rPr lang="en-US" sz="1100" b="1" baseline="0">
              <a:solidFill>
                <a:schemeClr val="dk1"/>
              </a:solidFill>
              <a:effectLst/>
              <a:latin typeface="+mn-lt"/>
              <a:ea typeface="+mn-ea"/>
              <a:cs typeface="+mn-cs"/>
            </a:rPr>
            <a:t>Residents - Topline</a:t>
          </a:r>
          <a:endParaRPr lang="en-US">
            <a:effectLst/>
          </a:endParaRPr>
        </a:p>
        <a:p>
          <a:r>
            <a:rPr lang="en-US" sz="1100" baseline="0">
              <a:solidFill>
                <a:schemeClr val="dk1"/>
              </a:solidFill>
              <a:effectLst/>
              <a:latin typeface="+mn-lt"/>
              <a:ea typeface="+mn-ea"/>
              <a:cs typeface="+mn-cs"/>
            </a:rPr>
            <a:t>This tab presents the overall results for the King County Residents Survey, in the order that respondents saw survey questions. </a:t>
          </a:r>
          <a:endParaRPr lang="en-US" sz="1100" b="1" baseline="0"/>
        </a:p>
        <a:p>
          <a:endParaRPr lang="en-US" sz="1100" b="1" baseline="0"/>
        </a:p>
        <a:p>
          <a:r>
            <a:rPr lang="en-US" sz="1100" b="1" baseline="0"/>
            <a:t>Residents vs Cultural Audiences</a:t>
          </a:r>
        </a:p>
        <a:p>
          <a:r>
            <a:rPr lang="en-US" sz="1100" baseline="0"/>
            <a:t>This tab directly compares the results of the King County Residents Survey (columns A - C) with the results of the King County Cultural Audiences Survey (columns F - H). Questions are presented side-by-side. Where no question appears it means that respondents to that survey did not receive that question. </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mn-lt"/>
              <a:ea typeface="+mn-ea"/>
              <a:cs typeface="+mn-cs"/>
            </a:rPr>
            <a:t> ▪  Column D, headed "Residents +/- Cultural," provides the "difference" calculation with the Cultural Audiences result </a:t>
          </a:r>
          <a:r>
            <a:rPr lang="en-US" sz="1100" b="0" i="1" baseline="0">
              <a:solidFill>
                <a:schemeClr val="dk1"/>
              </a:solidFill>
              <a:effectLst/>
              <a:latin typeface="+mn-lt"/>
              <a:ea typeface="+mn-ea"/>
              <a:cs typeface="+mn-cs"/>
            </a:rPr>
            <a:t>subtracted from </a:t>
          </a:r>
          <a:r>
            <a:rPr lang="en-US" sz="1100" b="0" i="0" baseline="0">
              <a:solidFill>
                <a:schemeClr val="dk1"/>
              </a:solidFill>
              <a:effectLst/>
              <a:latin typeface="+mn-lt"/>
              <a:ea typeface="+mn-ea"/>
              <a:cs typeface="+mn-cs"/>
            </a:rPr>
            <a:t>the Residents result. Color coding indicates meaningful differences.</a:t>
          </a:r>
        </a:p>
        <a:p>
          <a:r>
            <a:rPr lang="en-US" sz="1100" b="0" baseline="0">
              <a:solidFill>
                <a:schemeClr val="dk1"/>
              </a:solidFill>
              <a:effectLst/>
              <a:latin typeface="+mn-lt"/>
              <a:ea typeface="+mn-ea"/>
              <a:cs typeface="+mn-cs"/>
            </a:rPr>
            <a:t> ▪  Column I, headed "Cultural +/- Residents," provides the inverse "difference calculation with the Residents result </a:t>
          </a:r>
          <a:r>
            <a:rPr lang="en-US" sz="1100" b="0" i="1" baseline="0">
              <a:solidFill>
                <a:schemeClr val="dk1"/>
              </a:solidFill>
              <a:effectLst/>
              <a:latin typeface="+mn-lt"/>
              <a:ea typeface="+mn-ea"/>
              <a:cs typeface="+mn-cs"/>
            </a:rPr>
            <a:t>subtracted from </a:t>
          </a:r>
          <a:r>
            <a:rPr lang="en-US" sz="1100" b="0" i="0" baseline="0">
              <a:solidFill>
                <a:schemeClr val="dk1"/>
              </a:solidFill>
              <a:effectLst/>
              <a:latin typeface="+mn-lt"/>
              <a:ea typeface="+mn-ea"/>
              <a:cs typeface="+mn-cs"/>
            </a:rPr>
            <a:t>the Cultural Audiences result. Color coding indicates meaningful differences. </a:t>
          </a:r>
          <a:br>
            <a:rPr lang="en-US" sz="1100" baseline="0"/>
          </a:br>
          <a:br>
            <a:rPr lang="en-US" sz="1100" baseline="0"/>
          </a:br>
          <a:r>
            <a:rPr lang="en-US" sz="1100" b="1" baseline="0">
              <a:solidFill>
                <a:schemeClr val="dk1"/>
              </a:solidFill>
              <a:effectLst/>
              <a:latin typeface="+mn-lt"/>
              <a:ea typeface="+mn-ea"/>
              <a:cs typeface="+mn-cs"/>
            </a:rPr>
            <a:t>Participation Segments</a:t>
          </a:r>
          <a:endParaRPr lang="en-US">
            <a:effectLst/>
          </a:endParaRPr>
        </a:p>
        <a:p>
          <a:r>
            <a:rPr lang="en-US" sz="1100" baseline="0">
              <a:solidFill>
                <a:schemeClr val="dk1"/>
              </a:solidFill>
              <a:effectLst/>
              <a:latin typeface="+mn-lt"/>
              <a:ea typeface="+mn-ea"/>
              <a:cs typeface="+mn-cs"/>
            </a:rPr>
            <a:t>This tab provides results for the three participation segments shared in reporting. </a:t>
          </a:r>
        </a:p>
        <a:p>
          <a:endParaRPr lang="en-US" sz="110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 ▪  </a:t>
          </a:r>
          <a:r>
            <a:rPr lang="en-US" sz="1100" baseline="0">
              <a:solidFill>
                <a:schemeClr val="dk1"/>
              </a:solidFill>
              <a:effectLst/>
              <a:latin typeface="+mn-lt"/>
              <a:ea typeface="+mn-ea"/>
              <a:cs typeface="+mn-cs"/>
            </a:rPr>
            <a:t>Columns A - C provide the overall/topline results of the King County Residents Survey. </a:t>
          </a:r>
        </a:p>
        <a:p>
          <a:r>
            <a:rPr lang="en-US" sz="1100" b="0" baseline="0">
              <a:solidFill>
                <a:schemeClr val="dk1"/>
              </a:solidFill>
              <a:effectLst/>
              <a:latin typeface="+mn-lt"/>
              <a:ea typeface="+mn-ea"/>
              <a:cs typeface="+mn-cs"/>
            </a:rPr>
            <a:t> ▪  </a:t>
          </a:r>
          <a:r>
            <a:rPr lang="en-US" sz="1100" baseline="0">
              <a:solidFill>
                <a:schemeClr val="dk1"/>
              </a:solidFill>
              <a:effectLst/>
              <a:latin typeface="+mn-lt"/>
              <a:ea typeface="+mn-ea"/>
              <a:cs typeface="+mn-cs"/>
            </a:rPr>
            <a:t>Columns E - F provide the first segment's results by percent and count, and colummn G subtracts the topline/overall results from the results for that segment, automatically highlighting meaningful differences. </a:t>
          </a:r>
        </a:p>
        <a:p>
          <a:r>
            <a:rPr lang="en-US" sz="1100" b="0" baseline="0">
              <a:solidFill>
                <a:schemeClr val="dk1"/>
              </a:solidFill>
              <a:effectLst/>
              <a:latin typeface="+mn-lt"/>
              <a:ea typeface="+mn-ea"/>
              <a:cs typeface="+mn-cs"/>
            </a:rPr>
            <a:t> ▪  Other segments continue to the right, following the same format as in columns E - G.</a:t>
          </a:r>
        </a:p>
        <a:p>
          <a:endParaRPr lang="en-US" sz="1100"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Disciplines</a:t>
          </a:r>
          <a:endParaRPr lang="en-US">
            <a:effectLst/>
          </a:endParaRPr>
        </a:p>
        <a:p>
          <a:r>
            <a:rPr lang="en-US" sz="1100" baseline="0">
              <a:solidFill>
                <a:schemeClr val="dk1"/>
              </a:solidFill>
              <a:effectLst/>
              <a:latin typeface="+mn-lt"/>
              <a:ea typeface="+mn-ea"/>
              <a:cs typeface="+mn-cs"/>
            </a:rPr>
            <a:t>This tab provides results based on King County resident participation in  different cultural disciplines. Results based on this crosstab were shared in reporting. Note, however, that these segments share far more in common than they differ, and reporting highlighted </a:t>
          </a:r>
          <a:r>
            <a:rPr lang="en-US" sz="1100" i="1" baseline="0">
              <a:solidFill>
                <a:schemeClr val="dk1"/>
              </a:solidFill>
              <a:effectLst/>
              <a:latin typeface="+mn-lt"/>
              <a:ea typeface="+mn-ea"/>
              <a:cs typeface="+mn-cs"/>
            </a:rPr>
            <a:t>primary points of difference</a:t>
          </a:r>
          <a:r>
            <a:rPr lang="en-US" sz="1100" i="0" baseline="0">
              <a:solidFill>
                <a:schemeClr val="dk1"/>
              </a:solidFill>
              <a:effectLst/>
              <a:latin typeface="+mn-lt"/>
              <a:ea typeface="+mn-ea"/>
              <a:cs typeface="+mn-cs"/>
            </a:rPr>
            <a:t> rather than traits shared across disciplines.</a:t>
          </a:r>
        </a:p>
        <a:p>
          <a:endParaRPr lang="en-US" sz="1100" i="0"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Life Stage</a:t>
          </a:r>
          <a:endParaRPr lang="en-US">
            <a:effectLst/>
          </a:endParaRPr>
        </a:p>
        <a:p>
          <a:r>
            <a:rPr lang="en-US" sz="1100" baseline="0">
              <a:solidFill>
                <a:schemeClr val="dk1"/>
              </a:solidFill>
              <a:effectLst/>
              <a:latin typeface="+mn-lt"/>
              <a:ea typeface="+mn-ea"/>
              <a:cs typeface="+mn-cs"/>
            </a:rPr>
            <a:t>Survey respondents were pre-sorted based on their age and parental status into four primary life stages, shared on this tab and in reporting. </a:t>
          </a:r>
        </a:p>
        <a:p>
          <a:endParaRPr lang="en-US" sz="1100"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King County</a:t>
          </a:r>
          <a:endParaRPr lang="en-US">
            <a:effectLst/>
          </a:endParaRPr>
        </a:p>
        <a:p>
          <a:r>
            <a:rPr lang="en-US" sz="1100" baseline="0">
              <a:solidFill>
                <a:schemeClr val="dk1"/>
              </a:solidFill>
              <a:effectLst/>
              <a:latin typeface="+mn-lt"/>
              <a:ea typeface="+mn-ea"/>
              <a:cs typeface="+mn-cs"/>
            </a:rPr>
            <a:t>This tab provides results by the four primary regions of King County plus respondents living in unincorporated King County. </a:t>
          </a:r>
          <a:r>
            <a:rPr lang="en-US" sz="1100" i="1" baseline="0">
              <a:solidFill>
                <a:schemeClr val="dk1"/>
              </a:solidFill>
              <a:effectLst/>
              <a:latin typeface="+mn-lt"/>
              <a:ea typeface="+mn-ea"/>
              <a:cs typeface="+mn-cs"/>
            </a:rPr>
            <a:t>Note: the sample for unincorporated King County is small and some questions did not have enough responses for stable results. Results for those specific questions have not been shared. </a:t>
          </a:r>
          <a:endParaRPr lang="en-US">
            <a:effectLst/>
          </a:endParaRPr>
        </a:p>
        <a:p>
          <a:endParaRPr lang="en-US" sz="1100"/>
        </a:p>
        <a:p>
          <a:r>
            <a:rPr lang="en-US" sz="1100" b="1" baseline="0">
              <a:solidFill>
                <a:schemeClr val="dk1"/>
              </a:solidFill>
              <a:effectLst/>
              <a:latin typeface="+mn-lt"/>
              <a:ea typeface="+mn-ea"/>
              <a:cs typeface="+mn-cs"/>
            </a:rPr>
            <a:t>Crosstabs - All</a:t>
          </a:r>
          <a:endParaRPr lang="en-US">
            <a:effectLst/>
          </a:endParaRPr>
        </a:p>
        <a:p>
          <a:r>
            <a:rPr lang="en-US" sz="1100" baseline="0">
              <a:solidFill>
                <a:schemeClr val="dk1"/>
              </a:solidFill>
              <a:effectLst/>
              <a:latin typeface="+mn-lt"/>
              <a:ea typeface="+mn-ea"/>
              <a:cs typeface="+mn-cs"/>
            </a:rPr>
            <a:t>This tab provides all of the segments on a single sheet. </a:t>
          </a:r>
        </a:p>
        <a:p>
          <a:endParaRPr lang="en-US" sz="1100"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The full suite of study resources, including full graphic report, findings brief, and infographics, can be found at 4culture.org/culture-and-communities-study</a:t>
          </a:r>
        </a:p>
        <a:p>
          <a:r>
            <a:rPr lang="en-US" sz="1100" b="1" baseline="0">
              <a:solidFill>
                <a:schemeClr val="dk1"/>
              </a:solidFill>
              <a:effectLst/>
              <a:latin typeface="+mn-lt"/>
              <a:ea typeface="+mn-ea"/>
              <a:cs typeface="+mn-cs"/>
            </a:rPr>
            <a:t>For more information, data, and reporting inquiries, please email 4Evaulation@4culture.org. </a:t>
          </a:r>
          <a:endParaRPr lang="en-US" sz="1100" b="1" baseline="0"/>
        </a:p>
        <a:p>
          <a:pPr lvl="2" rtl="0" fontAlgn="ctr"/>
          <a:endParaRPr lang="en-US" sz="1100" baseline="0">
            <a:solidFill>
              <a:schemeClr val="dk1"/>
            </a:solidFill>
            <a:effectLst/>
            <a:latin typeface="+mn-lt"/>
            <a:ea typeface="+mn-ea"/>
            <a:cs typeface="+mn-cs"/>
          </a:endParaRPr>
        </a:p>
        <a:p>
          <a:pPr lvl="2" rtl="0" fontAlgn="ctr"/>
          <a:endParaRPr lang="en-US" sz="1100" baseline="0">
            <a:solidFill>
              <a:schemeClr val="dk1"/>
            </a:solidFill>
            <a:effectLst/>
            <a:latin typeface="+mn-lt"/>
            <a:ea typeface="+mn-ea"/>
            <a:cs typeface="+mn-cs"/>
          </a:endParaRPr>
        </a:p>
        <a:p>
          <a:pPr lvl="2" rtl="0" fontAlgn="ctr"/>
          <a:endParaRPr lang="en-US" sz="1100" baseline="0">
            <a:solidFill>
              <a:schemeClr val="dk1"/>
            </a:solidFill>
            <a:effectLst/>
            <a:latin typeface="+mn-lt"/>
            <a:ea typeface="+mn-ea"/>
            <a:cs typeface="+mn-cs"/>
          </a:endParaRPr>
        </a:p>
        <a:p>
          <a:pPr lvl="2" rtl="0" fontAlgn="ctr"/>
          <a:endParaRPr lang="en-US" sz="1100" baseline="0">
            <a:solidFill>
              <a:schemeClr val="dk1"/>
            </a:solidFill>
            <a:effectLst/>
            <a:latin typeface="+mn-lt"/>
            <a:ea typeface="+mn-ea"/>
            <a:cs typeface="+mn-cs"/>
          </a:endParaRPr>
        </a:p>
        <a:p>
          <a:pPr lvl="0" rtl="0" fontAlgn="ctr"/>
          <a:r>
            <a:rPr lang="en-US" sz="1100" baseline="0">
              <a:solidFill>
                <a:schemeClr val="dk1"/>
              </a:solidFill>
              <a:effectLst/>
              <a:latin typeface="+mn-lt"/>
              <a:ea typeface="+mn-ea"/>
              <a:cs typeface="+mn-cs"/>
            </a:rPr>
            <a:t>© 2026 4Culture and Wilkening Consulting, LLC</a:t>
          </a:r>
        </a:p>
        <a:p>
          <a:pPr lvl="2" rtl="0" fontAlgn="ctr"/>
          <a:endParaRPr lang="en-US" sz="1100" baseline="0">
            <a:solidFill>
              <a:schemeClr val="dk1"/>
            </a:solidFill>
            <a:effectLst/>
            <a:latin typeface="+mn-lt"/>
            <a:ea typeface="+mn-ea"/>
            <a:cs typeface="+mn-cs"/>
          </a:endParaRPr>
        </a:p>
        <a:p>
          <a:pPr lvl="2" rtl="0" fontAlgn="ctr"/>
          <a:endParaRPr lang="en-US" sz="1100" baseline="0">
            <a:solidFill>
              <a:schemeClr val="dk1"/>
            </a:solidFill>
            <a:effectLst/>
            <a:latin typeface="+mn-lt"/>
            <a:ea typeface="+mn-ea"/>
            <a:cs typeface="+mn-cs"/>
          </a:endParaRPr>
        </a:p>
      </xdr:txBody>
    </xdr:sp>
    <xdr:clientData/>
  </xdr:twoCellAnchor>
  <xdr:twoCellAnchor editAs="oneCell">
    <xdr:from>
      <xdr:col>9</xdr:col>
      <xdr:colOff>438150</xdr:colOff>
      <xdr:row>4</xdr:row>
      <xdr:rowOff>111560</xdr:rowOff>
    </xdr:from>
    <xdr:to>
      <xdr:col>14</xdr:col>
      <xdr:colOff>447675</xdr:colOff>
      <xdr:row>10</xdr:row>
      <xdr:rowOff>12578</xdr:rowOff>
    </xdr:to>
    <xdr:pic>
      <xdr:nvPicPr>
        <xdr:cNvPr id="3" name="Picture 2">
          <a:extLst>
            <a:ext uri="{FF2B5EF4-FFF2-40B4-BE49-F238E27FC236}">
              <a16:creationId xmlns:a16="http://schemas.microsoft.com/office/drawing/2014/main" id="{79A2D69D-459A-44FC-84FD-2203FCF0B9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24550" y="759260"/>
          <a:ext cx="3057525" cy="872568"/>
        </a:xfrm>
        <a:prstGeom prst="rect">
          <a:avLst/>
        </a:prstGeom>
      </xdr:spPr>
    </xdr:pic>
    <xdr:clientData/>
  </xdr:twoCellAnchor>
  <xdr:twoCellAnchor editAs="oneCell">
    <xdr:from>
      <xdr:col>1</xdr:col>
      <xdr:colOff>228600</xdr:colOff>
      <xdr:row>3</xdr:row>
      <xdr:rowOff>133350</xdr:rowOff>
    </xdr:from>
    <xdr:to>
      <xdr:col>7</xdr:col>
      <xdr:colOff>267216</xdr:colOff>
      <xdr:row>10</xdr:row>
      <xdr:rowOff>104929</xdr:rowOff>
    </xdr:to>
    <xdr:pic>
      <xdr:nvPicPr>
        <xdr:cNvPr id="7" name="Picture 6">
          <a:extLst>
            <a:ext uri="{FF2B5EF4-FFF2-40B4-BE49-F238E27FC236}">
              <a16:creationId xmlns:a16="http://schemas.microsoft.com/office/drawing/2014/main" id="{9B94AEB7-6408-AA4A-065B-9242DC26F624}"/>
            </a:ext>
          </a:extLst>
        </xdr:cNvPr>
        <xdr:cNvPicPr>
          <a:picLocks noChangeAspect="1"/>
        </xdr:cNvPicPr>
      </xdr:nvPicPr>
      <xdr:blipFill>
        <a:blip xmlns:r="http://schemas.openxmlformats.org/officeDocument/2006/relationships" r:embed="rId2"/>
        <a:stretch>
          <a:fillRect/>
        </a:stretch>
      </xdr:blipFill>
      <xdr:spPr>
        <a:xfrm>
          <a:off x="838200" y="619125"/>
          <a:ext cx="3696216" cy="1105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104776</xdr:colOff>
      <xdr:row>4</xdr:row>
      <xdr:rowOff>9525</xdr:rowOff>
    </xdr:from>
    <xdr:to>
      <xdr:col>6</xdr:col>
      <xdr:colOff>522872</xdr:colOff>
      <xdr:row>8</xdr:row>
      <xdr:rowOff>3053</xdr:rowOff>
    </xdr:to>
    <xdr:pic>
      <xdr:nvPicPr>
        <xdr:cNvPr id="3" name="Picture 2">
          <a:extLst>
            <a:ext uri="{FF2B5EF4-FFF2-40B4-BE49-F238E27FC236}">
              <a16:creationId xmlns:a16="http://schemas.microsoft.com/office/drawing/2014/main" id="{A30DBA6B-B939-46AF-9CF5-39F87A9D8C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5676" y="657225"/>
          <a:ext cx="2246896" cy="641228"/>
        </a:xfrm>
        <a:prstGeom prst="rect">
          <a:avLst/>
        </a:prstGeom>
      </xdr:spPr>
    </xdr:pic>
    <xdr:clientData/>
  </xdr:twoCellAnchor>
  <xdr:twoCellAnchor editAs="oneCell">
    <xdr:from>
      <xdr:col>1</xdr:col>
      <xdr:colOff>28575</xdr:colOff>
      <xdr:row>3</xdr:row>
      <xdr:rowOff>95250</xdr:rowOff>
    </xdr:from>
    <xdr:to>
      <xdr:col>2</xdr:col>
      <xdr:colOff>373775</xdr:colOff>
      <xdr:row>8</xdr:row>
      <xdr:rowOff>38100</xdr:rowOff>
    </xdr:to>
    <xdr:pic>
      <xdr:nvPicPr>
        <xdr:cNvPr id="4" name="Picture 3">
          <a:extLst>
            <a:ext uri="{FF2B5EF4-FFF2-40B4-BE49-F238E27FC236}">
              <a16:creationId xmlns:a16="http://schemas.microsoft.com/office/drawing/2014/main" id="{6488EC41-3413-4C29-A3A4-6B00097BE4ED}"/>
            </a:ext>
          </a:extLst>
        </xdr:cNvPr>
        <xdr:cNvPicPr>
          <a:picLocks noChangeAspect="1"/>
        </xdr:cNvPicPr>
      </xdr:nvPicPr>
      <xdr:blipFill>
        <a:blip xmlns:r="http://schemas.openxmlformats.org/officeDocument/2006/relationships" r:embed="rId2"/>
        <a:stretch>
          <a:fillRect/>
        </a:stretch>
      </xdr:blipFill>
      <xdr:spPr>
        <a:xfrm>
          <a:off x="638175" y="581025"/>
          <a:ext cx="2516900" cy="752475"/>
        </a:xfrm>
        <a:prstGeom prst="rect">
          <a:avLst/>
        </a:prstGeom>
      </xdr:spPr>
    </xdr:pic>
    <xdr:clientData/>
  </xdr:twoCellAnchor>
</xdr:wsDr>
</file>

<file path=xl/theme/theme1.xml><?xml version="1.0" encoding="utf-8"?>
<a:theme xmlns:a="http://schemas.openxmlformats.org/drawingml/2006/main" name="Office Theme">
  <a:themeElements>
    <a:clrScheme name="Wilkening Consulting">
      <a:dk1>
        <a:sysClr val="windowText" lastClr="000000"/>
      </a:dk1>
      <a:lt1>
        <a:sysClr val="window" lastClr="FFFFFF"/>
      </a:lt1>
      <a:dk2>
        <a:srgbClr val="44546A"/>
      </a:dk2>
      <a:lt2>
        <a:srgbClr val="E7E6E6"/>
      </a:lt2>
      <a:accent1>
        <a:srgbClr val="456A7D"/>
      </a:accent1>
      <a:accent2>
        <a:srgbClr val="662046"/>
      </a:accent2>
      <a:accent3>
        <a:srgbClr val="87A96B"/>
      </a:accent3>
      <a:accent4>
        <a:srgbClr val="4D4F53"/>
      </a:accent4>
      <a:accent5>
        <a:srgbClr val="766A62"/>
      </a:accent5>
      <a:accent6>
        <a:srgbClr val="AA7A8D"/>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A7E9F-574F-48A3-B056-B033B7470013}">
  <dimension ref="S17:U23"/>
  <sheetViews>
    <sheetView tabSelected="1" zoomScaleNormal="100" workbookViewId="0">
      <pane ySplit="11" topLeftCell="A12" activePane="bottomLeft" state="frozen"/>
      <selection pane="bottomLeft"/>
    </sheetView>
  </sheetViews>
  <sheetFormatPr defaultColWidth="9.1328125" defaultRowHeight="12.75" x14ac:dyDescent="0.35"/>
  <cols>
    <col min="1" max="16384" width="9.1328125" style="24"/>
  </cols>
  <sheetData>
    <row r="17" spans="19:21" ht="15" x14ac:dyDescent="0.4">
      <c r="S17" s="28"/>
    </row>
    <row r="23" spans="19:21" x14ac:dyDescent="0.35">
      <c r="U23" s="32"/>
    </row>
  </sheetData>
  <sheetProtection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75680-93F2-46C9-8988-CFB329397DC8}">
  <dimension ref="B11:U23"/>
  <sheetViews>
    <sheetView topLeftCell="A3" zoomScaleNormal="100" workbookViewId="0">
      <selection activeCell="A3" sqref="A3"/>
    </sheetView>
  </sheetViews>
  <sheetFormatPr defaultColWidth="9.1328125" defaultRowHeight="12.75" x14ac:dyDescent="0.35"/>
  <cols>
    <col min="1" max="1" width="9.1328125" style="24"/>
    <col min="2" max="2" width="32.59765625" style="24" customWidth="1"/>
    <col min="3" max="16384" width="9.1328125" style="24"/>
  </cols>
  <sheetData>
    <row r="11" spans="2:2" ht="21" x14ac:dyDescent="0.65">
      <c r="B11" s="33" t="s">
        <v>0</v>
      </c>
    </row>
    <row r="14" spans="2:2" ht="14.25" x14ac:dyDescent="0.45">
      <c r="B14" s="34" t="s">
        <v>1</v>
      </c>
    </row>
    <row r="15" spans="2:2" ht="14.25" x14ac:dyDescent="0.45">
      <c r="B15" s="34" t="s">
        <v>2</v>
      </c>
    </row>
    <row r="16" spans="2:2" ht="14.25" x14ac:dyDescent="0.45">
      <c r="B16" s="34" t="s">
        <v>3</v>
      </c>
    </row>
    <row r="17" spans="2:21" ht="15.4" x14ac:dyDescent="0.45">
      <c r="B17" s="34" t="s">
        <v>4</v>
      </c>
      <c r="S17" s="28"/>
    </row>
    <row r="18" spans="2:21" ht="14.25" x14ac:dyDescent="0.45">
      <c r="B18" s="34" t="s">
        <v>5</v>
      </c>
    </row>
    <row r="19" spans="2:21" ht="14.25" x14ac:dyDescent="0.45">
      <c r="B19" s="34" t="s">
        <v>6</v>
      </c>
    </row>
    <row r="20" spans="2:21" ht="14.25" x14ac:dyDescent="0.45">
      <c r="B20" s="34" t="s">
        <v>7</v>
      </c>
    </row>
    <row r="23" spans="2:21" x14ac:dyDescent="0.35">
      <c r="U23" s="32"/>
    </row>
  </sheetData>
  <sheetProtection sheet="1" objects="1" scenarios="1"/>
  <hyperlinks>
    <hyperlink ref="B14" location="'Residents - Topline'!A1" display="Residents - Topline" xr:uid="{765B3DBC-7A1B-4365-94FD-CB0A879F28D8}"/>
    <hyperlink ref="B15" location="'Residents vs Cultural Audiences'!A1" display="Residents vs Cultural Audiences" xr:uid="{8945926F-586B-476E-A8CD-CC588485C8E3}"/>
    <hyperlink ref="B16" location="'Participation Segments'!A1" display="Participation Segments" xr:uid="{57B8503D-F184-4574-9696-F393D7714BF9}"/>
    <hyperlink ref="B17" location="Disciplines!A1" display="Disciplines" xr:uid="{6CFEC1FB-2BEA-4AD9-AE8B-2808107A946A}"/>
    <hyperlink ref="B18" location="'Life Stage'!A1" display="Life Stage" xr:uid="{980BBD20-78EA-4402-BE6B-0E4235BFB8BA}"/>
    <hyperlink ref="B19" location="'King County'!A1" display="King County" xr:uid="{F1D0B2F2-34E9-4D4A-B2F4-B7F2C367D2C3}"/>
    <hyperlink ref="B20" location="'Crosstabs - All'!A1" display="Crosstabs - All" xr:uid="{DFCC1885-F664-4012-9164-A6EE5F2A79E2}"/>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74D9F-A567-45AC-8372-DA9038C5E794}">
  <sheetPr>
    <tabColor rgb="FFE75300"/>
  </sheetPr>
  <dimension ref="A1:C604"/>
  <sheetViews>
    <sheetView workbookViewId="0">
      <pane ySplit="1" topLeftCell="A2" activePane="bottomLeft" state="frozen"/>
      <selection pane="bottomLeft"/>
    </sheetView>
  </sheetViews>
  <sheetFormatPr defaultColWidth="9.1328125" defaultRowHeight="12.75" x14ac:dyDescent="0.35"/>
  <cols>
    <col min="1" max="1" width="50.73046875" style="4" customWidth="1"/>
    <col min="2" max="2" width="12.86328125" style="1" customWidth="1"/>
    <col min="3" max="16384" width="9.1328125" style="1"/>
  </cols>
  <sheetData>
    <row r="1" spans="1:3" ht="13.15" x14ac:dyDescent="0.4">
      <c r="A1" s="2" t="s">
        <v>8</v>
      </c>
      <c r="B1" s="25" t="s">
        <v>9</v>
      </c>
    </row>
    <row r="2" spans="1:3" x14ac:dyDescent="0.35">
      <c r="A2" s="4" t="s">
        <v>10</v>
      </c>
    </row>
    <row r="4" spans="1:3" x14ac:dyDescent="0.35">
      <c r="A4" s="4" t="s">
        <v>11</v>
      </c>
    </row>
    <row r="5" spans="1:3" ht="26.25" x14ac:dyDescent="0.4">
      <c r="A5" s="3" t="s">
        <v>12</v>
      </c>
    </row>
    <row r="6" spans="1:3" ht="13.15" x14ac:dyDescent="0.4">
      <c r="A6" s="7"/>
      <c r="B6" s="7" t="s">
        <v>13</v>
      </c>
      <c r="C6" s="7" t="s">
        <v>14</v>
      </c>
    </row>
    <row r="7" spans="1:3" x14ac:dyDescent="0.35">
      <c r="A7" s="4" t="s">
        <v>15</v>
      </c>
      <c r="B7" s="5">
        <v>0.59299999999999997</v>
      </c>
      <c r="C7" s="1">
        <v>571</v>
      </c>
    </row>
    <row r="8" spans="1:3" x14ac:dyDescent="0.35">
      <c r="A8" s="4" t="s">
        <v>16</v>
      </c>
      <c r="B8" s="5">
        <v>0.40500000000000003</v>
      </c>
      <c r="C8" s="1">
        <v>390</v>
      </c>
    </row>
    <row r="9" spans="1:3" x14ac:dyDescent="0.35">
      <c r="A9" s="4" t="s">
        <v>17</v>
      </c>
      <c r="B9" s="5">
        <v>0.26800000000000002</v>
      </c>
      <c r="C9" s="1">
        <v>258</v>
      </c>
    </row>
    <row r="10" spans="1:3" ht="25.5" x14ac:dyDescent="0.35">
      <c r="A10" s="4" t="s">
        <v>18</v>
      </c>
      <c r="B10" s="5">
        <v>0.41699999999999998</v>
      </c>
      <c r="C10" s="1">
        <v>402</v>
      </c>
    </row>
    <row r="11" spans="1:3" ht="25.5" x14ac:dyDescent="0.35">
      <c r="A11" s="4" t="s">
        <v>19</v>
      </c>
      <c r="B11" s="5">
        <v>0.41299999999999998</v>
      </c>
      <c r="C11" s="1">
        <v>398</v>
      </c>
    </row>
    <row r="12" spans="1:3" x14ac:dyDescent="0.35">
      <c r="A12" s="4" t="s">
        <v>20</v>
      </c>
      <c r="B12" s="5">
        <v>0.63100000000000001</v>
      </c>
      <c r="C12" s="1">
        <v>608</v>
      </c>
    </row>
    <row r="13" spans="1:3" ht="25.5" x14ac:dyDescent="0.35">
      <c r="A13" s="4" t="s">
        <v>21</v>
      </c>
      <c r="B13" s="5">
        <v>0.58199999999999996</v>
      </c>
      <c r="C13" s="1">
        <v>560</v>
      </c>
    </row>
    <row r="14" spans="1:3" ht="25.5" x14ac:dyDescent="0.35">
      <c r="A14" s="4" t="s">
        <v>22</v>
      </c>
      <c r="B14" s="5">
        <v>0.45800000000000002</v>
      </c>
      <c r="C14" s="1">
        <v>441</v>
      </c>
    </row>
    <row r="15" spans="1:3" x14ac:dyDescent="0.35">
      <c r="A15" s="4" t="s">
        <v>23</v>
      </c>
      <c r="B15" s="5">
        <v>0.40799999999999997</v>
      </c>
      <c r="C15" s="1">
        <v>393</v>
      </c>
    </row>
    <row r="16" spans="1:3" x14ac:dyDescent="0.35">
      <c r="A16" s="4" t="s">
        <v>24</v>
      </c>
      <c r="B16" s="5">
        <v>0.57499999999999996</v>
      </c>
      <c r="C16" s="1">
        <v>554</v>
      </c>
    </row>
    <row r="17" spans="1:3" x14ac:dyDescent="0.35">
      <c r="A17" s="4" t="s">
        <v>25</v>
      </c>
      <c r="B17" s="5">
        <v>5.1999999999999998E-2</v>
      </c>
      <c r="C17" s="1">
        <v>50</v>
      </c>
    </row>
    <row r="18" spans="1:3" x14ac:dyDescent="0.35">
      <c r="A18" s="4" t="s">
        <v>26</v>
      </c>
      <c r="B18" s="5">
        <v>1.4999999999999999E-2</v>
      </c>
      <c r="C18" s="1">
        <v>14</v>
      </c>
    </row>
    <row r="19" spans="1:3" x14ac:dyDescent="0.35">
      <c r="A19" s="4" t="s">
        <v>11</v>
      </c>
    </row>
    <row r="20" spans="1:3" x14ac:dyDescent="0.35">
      <c r="A20" s="4" t="s">
        <v>11</v>
      </c>
    </row>
    <row r="21" spans="1:3" ht="26.25" x14ac:dyDescent="0.4">
      <c r="A21" s="7" t="s">
        <v>27</v>
      </c>
      <c r="B21" s="7" t="s">
        <v>28</v>
      </c>
    </row>
    <row r="22" spans="1:3" x14ac:dyDescent="0.35">
      <c r="A22" s="6">
        <f>(C7+C8+C9+C10+C11+C12+C13+C14+C15+C16)/B22</f>
        <v>4.7507788161993769</v>
      </c>
      <c r="B22" s="1">
        <v>963</v>
      </c>
    </row>
    <row r="23" spans="1:3" x14ac:dyDescent="0.35">
      <c r="A23" s="4" t="s">
        <v>11</v>
      </c>
    </row>
    <row r="24" spans="1:3" x14ac:dyDescent="0.35">
      <c r="A24" s="4" t="s">
        <v>11</v>
      </c>
    </row>
    <row r="25" spans="1:3" ht="39.4" x14ac:dyDescent="0.4">
      <c r="A25" s="3" t="s">
        <v>29</v>
      </c>
    </row>
    <row r="26" spans="1:3" ht="13.15" x14ac:dyDescent="0.4">
      <c r="A26" s="7"/>
      <c r="B26" s="7" t="s">
        <v>13</v>
      </c>
      <c r="C26" s="7" t="s">
        <v>14</v>
      </c>
    </row>
    <row r="27" spans="1:3" x14ac:dyDescent="0.35">
      <c r="A27" s="4" t="s">
        <v>30</v>
      </c>
      <c r="B27" s="5">
        <v>0.35199999999999998</v>
      </c>
      <c r="C27" s="1">
        <v>326</v>
      </c>
    </row>
    <row r="28" spans="1:3" x14ac:dyDescent="0.35">
      <c r="A28" s="4" t="s">
        <v>31</v>
      </c>
      <c r="B28" s="5">
        <v>0.184</v>
      </c>
      <c r="C28" s="1">
        <v>170</v>
      </c>
    </row>
    <row r="29" spans="1:3" x14ac:dyDescent="0.35">
      <c r="A29" s="4" t="s">
        <v>32</v>
      </c>
      <c r="B29" s="5">
        <v>0.49299999999999999</v>
      </c>
      <c r="C29" s="1">
        <v>456</v>
      </c>
    </row>
    <row r="30" spans="1:3" x14ac:dyDescent="0.35">
      <c r="A30" s="4" t="s">
        <v>33</v>
      </c>
      <c r="B30" s="5">
        <v>0.497</v>
      </c>
      <c r="C30" s="1">
        <v>460</v>
      </c>
    </row>
    <row r="31" spans="1:3" x14ac:dyDescent="0.35">
      <c r="A31" s="4" t="s">
        <v>34</v>
      </c>
      <c r="B31" s="5">
        <v>0.23899999999999999</v>
      </c>
      <c r="C31" s="1">
        <v>221</v>
      </c>
    </row>
    <row r="32" spans="1:3" x14ac:dyDescent="0.35">
      <c r="A32" s="4" t="s">
        <v>35</v>
      </c>
      <c r="B32" s="5">
        <v>0.65600000000000003</v>
      </c>
      <c r="C32" s="1">
        <v>607</v>
      </c>
    </row>
    <row r="33" spans="1:3" x14ac:dyDescent="0.35">
      <c r="A33" s="4" t="s">
        <v>36</v>
      </c>
      <c r="B33" s="5">
        <v>0.40200000000000002</v>
      </c>
      <c r="C33" s="1">
        <v>372</v>
      </c>
    </row>
    <row r="34" spans="1:3" x14ac:dyDescent="0.35">
      <c r="A34" s="4" t="s">
        <v>37</v>
      </c>
      <c r="B34" s="5">
        <v>0.22900000000000001</v>
      </c>
      <c r="C34" s="1">
        <v>212</v>
      </c>
    </row>
    <row r="35" spans="1:3" x14ac:dyDescent="0.35">
      <c r="A35" s="4" t="s">
        <v>38</v>
      </c>
      <c r="B35" s="5">
        <v>0.71799999999999997</v>
      </c>
      <c r="C35" s="1">
        <v>664</v>
      </c>
    </row>
    <row r="36" spans="1:3" x14ac:dyDescent="0.35">
      <c r="A36" s="4" t="s">
        <v>39</v>
      </c>
      <c r="B36" s="5">
        <v>0.53600000000000003</v>
      </c>
      <c r="C36" s="1">
        <v>496</v>
      </c>
    </row>
    <row r="37" spans="1:3" x14ac:dyDescent="0.35">
      <c r="A37" s="4" t="s">
        <v>40</v>
      </c>
      <c r="B37" s="5">
        <v>2.9000000000000001E-2</v>
      </c>
      <c r="C37" s="1">
        <v>27</v>
      </c>
    </row>
    <row r="38" spans="1:3" x14ac:dyDescent="0.35">
      <c r="A38" s="4" t="s">
        <v>26</v>
      </c>
      <c r="B38" s="5">
        <v>1.7000000000000001E-2</v>
      </c>
      <c r="C38" s="1">
        <v>16</v>
      </c>
    </row>
    <row r="39" spans="1:3" x14ac:dyDescent="0.35">
      <c r="A39" s="4" t="s">
        <v>11</v>
      </c>
    </row>
    <row r="40" spans="1:3" x14ac:dyDescent="0.35">
      <c r="A40" s="4" t="s">
        <v>11</v>
      </c>
    </row>
    <row r="41" spans="1:3" ht="26.25" x14ac:dyDescent="0.4">
      <c r="A41" s="7" t="s">
        <v>27</v>
      </c>
      <c r="B41" s="7" t="s">
        <v>28</v>
      </c>
    </row>
    <row r="42" spans="1:3" x14ac:dyDescent="0.35">
      <c r="A42" s="6">
        <f>(C27+C28+C29+C30+C31+C32+C33+C34+C35+C36)/B42</f>
        <v>4.3070270270270274</v>
      </c>
      <c r="B42" s="1">
        <v>925</v>
      </c>
    </row>
    <row r="43" spans="1:3" x14ac:dyDescent="0.35">
      <c r="A43" s="4" t="s">
        <v>11</v>
      </c>
    </row>
    <row r="44" spans="1:3" x14ac:dyDescent="0.35">
      <c r="A44" s="4" t="s">
        <v>11</v>
      </c>
    </row>
    <row r="45" spans="1:3" ht="39.4" x14ac:dyDescent="0.4">
      <c r="A45" s="3" t="s">
        <v>41</v>
      </c>
    </row>
    <row r="46" spans="1:3" ht="13.15" x14ac:dyDescent="0.4">
      <c r="A46" s="7" t="s">
        <v>42</v>
      </c>
      <c r="B46" s="7" t="s">
        <v>13</v>
      </c>
      <c r="C46" s="7" t="s">
        <v>14</v>
      </c>
    </row>
    <row r="47" spans="1:3" x14ac:dyDescent="0.35">
      <c r="A47" s="4" t="s">
        <v>43</v>
      </c>
      <c r="B47" s="5">
        <v>0.22700000000000001</v>
      </c>
      <c r="C47" s="1">
        <v>219</v>
      </c>
    </row>
    <row r="48" spans="1:3" x14ac:dyDescent="0.35">
      <c r="A48" s="4" t="s">
        <v>44</v>
      </c>
      <c r="B48" s="5">
        <v>0.59799999999999998</v>
      </c>
      <c r="C48" s="1">
        <v>577</v>
      </c>
    </row>
    <row r="49" spans="1:3" x14ac:dyDescent="0.35">
      <c r="A49" s="4" t="s">
        <v>45</v>
      </c>
      <c r="B49" s="5">
        <v>0.48099999999999998</v>
      </c>
      <c r="C49" s="1">
        <v>464</v>
      </c>
    </row>
    <row r="50" spans="1:3" x14ac:dyDescent="0.35">
      <c r="A50" s="4" t="s">
        <v>46</v>
      </c>
      <c r="B50" s="5">
        <v>0.75800000000000001</v>
      </c>
      <c r="C50" s="1">
        <v>731</v>
      </c>
    </row>
    <row r="51" spans="1:3" x14ac:dyDescent="0.35">
      <c r="A51" s="4" t="s">
        <v>47</v>
      </c>
      <c r="B51" s="5">
        <v>0.28599999999999998</v>
      </c>
      <c r="C51" s="1">
        <v>276</v>
      </c>
    </row>
    <row r="52" spans="1:3" x14ac:dyDescent="0.35">
      <c r="A52" s="4" t="s">
        <v>48</v>
      </c>
      <c r="B52" s="5">
        <v>0.41</v>
      </c>
      <c r="C52" s="1">
        <v>396</v>
      </c>
    </row>
    <row r="53" spans="1:3" ht="25.5" x14ac:dyDescent="0.35">
      <c r="A53" s="4" t="s">
        <v>49</v>
      </c>
      <c r="B53" s="5">
        <v>0.27300000000000002</v>
      </c>
      <c r="C53" s="1">
        <v>263</v>
      </c>
    </row>
    <row r="54" spans="1:3" x14ac:dyDescent="0.35">
      <c r="A54" s="4" t="s">
        <v>50</v>
      </c>
      <c r="B54" s="5">
        <v>3.3000000000000002E-2</v>
      </c>
      <c r="C54" s="1">
        <v>32</v>
      </c>
    </row>
    <row r="55" spans="1:3" x14ac:dyDescent="0.35">
      <c r="A55" s="4" t="s">
        <v>25</v>
      </c>
      <c r="B55" s="5">
        <v>1.4999999999999999E-2</v>
      </c>
      <c r="C55" s="1">
        <v>14</v>
      </c>
    </row>
    <row r="56" spans="1:3" x14ac:dyDescent="0.35">
      <c r="A56" s="4" t="s">
        <v>11</v>
      </c>
    </row>
    <row r="57" spans="1:3" x14ac:dyDescent="0.35">
      <c r="A57" s="4" t="s">
        <v>11</v>
      </c>
    </row>
    <row r="58" spans="1:3" ht="26.25" x14ac:dyDescent="0.4">
      <c r="A58" s="7" t="s">
        <v>27</v>
      </c>
      <c r="B58" s="7" t="s">
        <v>28</v>
      </c>
    </row>
    <row r="59" spans="1:3" x14ac:dyDescent="0.35">
      <c r="A59" s="6">
        <f>(C47+C48+C49+C50+C51+C52+C53)/B59</f>
        <v>3.0321243523316062</v>
      </c>
      <c r="B59" s="1">
        <v>965</v>
      </c>
    </row>
    <row r="60" spans="1:3" x14ac:dyDescent="0.35">
      <c r="A60" s="4" t="s">
        <v>11</v>
      </c>
    </row>
    <row r="61" spans="1:3" x14ac:dyDescent="0.35">
      <c r="A61" s="4" t="s">
        <v>11</v>
      </c>
    </row>
    <row r="62" spans="1:3" ht="26.25" x14ac:dyDescent="0.4">
      <c r="A62" s="3" t="s">
        <v>51</v>
      </c>
    </row>
    <row r="63" spans="1:3" ht="13.15" x14ac:dyDescent="0.4">
      <c r="A63" s="7" t="s">
        <v>42</v>
      </c>
      <c r="B63" s="7" t="s">
        <v>13</v>
      </c>
      <c r="C63" s="7" t="s">
        <v>14</v>
      </c>
    </row>
    <row r="64" spans="1:3" x14ac:dyDescent="0.35">
      <c r="A64" s="4" t="s">
        <v>52</v>
      </c>
      <c r="B64" s="5">
        <v>0.23400000000000001</v>
      </c>
      <c r="C64" s="1">
        <v>226</v>
      </c>
    </row>
    <row r="65" spans="1:3" x14ac:dyDescent="0.35">
      <c r="A65" s="4" t="s">
        <v>53</v>
      </c>
      <c r="B65" s="5">
        <v>0.32700000000000001</v>
      </c>
      <c r="C65" s="1">
        <v>316</v>
      </c>
    </row>
    <row r="66" spans="1:3" x14ac:dyDescent="0.35">
      <c r="A66" s="4" t="s">
        <v>54</v>
      </c>
      <c r="B66" s="5">
        <v>0.19400000000000001</v>
      </c>
      <c r="C66" s="1">
        <v>187</v>
      </c>
    </row>
    <row r="67" spans="1:3" x14ac:dyDescent="0.35">
      <c r="A67" s="4" t="s">
        <v>55</v>
      </c>
      <c r="B67" s="5">
        <v>0.50800000000000001</v>
      </c>
      <c r="C67" s="1">
        <v>490</v>
      </c>
    </row>
    <row r="68" spans="1:3" x14ac:dyDescent="0.35">
      <c r="A68" s="4" t="s">
        <v>56</v>
      </c>
      <c r="B68" s="5">
        <v>0.40100000000000002</v>
      </c>
      <c r="C68" s="1">
        <v>387</v>
      </c>
    </row>
    <row r="69" spans="1:3" x14ac:dyDescent="0.35">
      <c r="A69" s="4" t="s">
        <v>57</v>
      </c>
      <c r="B69" s="5">
        <v>0.26300000000000001</v>
      </c>
      <c r="C69" s="1">
        <v>254</v>
      </c>
    </row>
    <row r="70" spans="1:3" x14ac:dyDescent="0.35">
      <c r="A70" s="4" t="s">
        <v>58</v>
      </c>
      <c r="B70" s="5">
        <v>0.313</v>
      </c>
      <c r="C70" s="1">
        <v>302</v>
      </c>
    </row>
    <row r="71" spans="1:3" x14ac:dyDescent="0.35">
      <c r="A71" s="4" t="s">
        <v>59</v>
      </c>
      <c r="B71" s="5">
        <v>0.14000000000000001</v>
      </c>
      <c r="C71" s="1">
        <v>135</v>
      </c>
    </row>
    <row r="72" spans="1:3" x14ac:dyDescent="0.35">
      <c r="A72" s="4" t="s">
        <v>60</v>
      </c>
      <c r="B72" s="5">
        <v>0.35799999999999998</v>
      </c>
      <c r="C72" s="1">
        <v>345</v>
      </c>
    </row>
    <row r="73" spans="1:3" x14ac:dyDescent="0.35">
      <c r="A73" s="4" t="s">
        <v>61</v>
      </c>
      <c r="B73" s="5">
        <v>0.21</v>
      </c>
      <c r="C73" s="1">
        <v>203</v>
      </c>
    </row>
    <row r="74" spans="1:3" x14ac:dyDescent="0.35">
      <c r="A74" s="4" t="s">
        <v>62</v>
      </c>
      <c r="B74" s="5">
        <v>0.30499999999999999</v>
      </c>
      <c r="C74" s="1">
        <v>294</v>
      </c>
    </row>
    <row r="75" spans="1:3" x14ac:dyDescent="0.35">
      <c r="A75" s="4" t="s">
        <v>63</v>
      </c>
      <c r="B75" s="5">
        <v>0.51900000000000002</v>
      </c>
      <c r="C75" s="1">
        <v>501</v>
      </c>
    </row>
    <row r="76" spans="1:3" x14ac:dyDescent="0.35">
      <c r="A76" s="4" t="s">
        <v>64</v>
      </c>
      <c r="B76" s="5">
        <v>0.17399999999999999</v>
      </c>
      <c r="C76" s="1">
        <v>168</v>
      </c>
    </row>
    <row r="77" spans="1:3" x14ac:dyDescent="0.35">
      <c r="A77" s="4" t="s">
        <v>40</v>
      </c>
      <c r="B77" s="5">
        <v>2.4E-2</v>
      </c>
      <c r="C77" s="1">
        <v>23</v>
      </c>
    </row>
    <row r="78" spans="1:3" x14ac:dyDescent="0.35">
      <c r="A78" s="4" t="s">
        <v>26</v>
      </c>
      <c r="B78" s="5">
        <v>3.4000000000000002E-2</v>
      </c>
      <c r="C78" s="1">
        <v>33</v>
      </c>
    </row>
    <row r="79" spans="1:3" x14ac:dyDescent="0.35">
      <c r="A79" s="4" t="s">
        <v>11</v>
      </c>
      <c r="B79" s="5"/>
    </row>
    <row r="80" spans="1:3" x14ac:dyDescent="0.35">
      <c r="A80" s="4" t="s">
        <v>11</v>
      </c>
      <c r="B80" s="5"/>
    </row>
    <row r="81" spans="1:3" ht="26.25" x14ac:dyDescent="0.4">
      <c r="A81" s="3" t="s">
        <v>65</v>
      </c>
      <c r="B81" s="5"/>
    </row>
    <row r="82" spans="1:3" ht="13.15" x14ac:dyDescent="0.4">
      <c r="A82" s="7" t="s">
        <v>42</v>
      </c>
      <c r="B82" s="7" t="s">
        <v>13</v>
      </c>
      <c r="C82" s="7" t="s">
        <v>14</v>
      </c>
    </row>
    <row r="83" spans="1:3" x14ac:dyDescent="0.35">
      <c r="A83" s="4" t="s">
        <v>66</v>
      </c>
      <c r="B83" s="5">
        <v>0.47199999999999998</v>
      </c>
      <c r="C83" s="1">
        <v>417</v>
      </c>
    </row>
    <row r="84" spans="1:3" x14ac:dyDescent="0.35">
      <c r="A84" s="4" t="s">
        <v>67</v>
      </c>
      <c r="B84" s="5">
        <v>0.67</v>
      </c>
      <c r="C84" s="1">
        <v>592</v>
      </c>
    </row>
    <row r="85" spans="1:3" x14ac:dyDescent="0.35">
      <c r="A85" s="4" t="s">
        <v>68</v>
      </c>
      <c r="B85" s="5">
        <v>0.17899999999999999</v>
      </c>
      <c r="C85" s="1">
        <v>158</v>
      </c>
    </row>
    <row r="86" spans="1:3" ht="25.5" x14ac:dyDescent="0.35">
      <c r="A86" s="4" t="s">
        <v>69</v>
      </c>
      <c r="B86" s="5">
        <v>0.308</v>
      </c>
      <c r="C86" s="1">
        <v>272</v>
      </c>
    </row>
    <row r="87" spans="1:3" x14ac:dyDescent="0.35">
      <c r="A87" s="4" t="s">
        <v>70</v>
      </c>
      <c r="B87" s="5">
        <v>0.16900000000000001</v>
      </c>
      <c r="C87" s="1">
        <v>149</v>
      </c>
    </row>
    <row r="88" spans="1:3" x14ac:dyDescent="0.35">
      <c r="A88" s="4" t="s">
        <v>71</v>
      </c>
      <c r="B88" s="5">
        <v>0.24299999999999999</v>
      </c>
      <c r="C88" s="1">
        <v>215</v>
      </c>
    </row>
    <row r="89" spans="1:3" x14ac:dyDescent="0.35">
      <c r="A89" s="4" t="s">
        <v>26</v>
      </c>
      <c r="B89" s="5">
        <v>8.0000000000000002E-3</v>
      </c>
      <c r="C89" s="1">
        <v>7</v>
      </c>
    </row>
    <row r="90" spans="1:3" x14ac:dyDescent="0.35">
      <c r="A90" s="4" t="s">
        <v>11</v>
      </c>
      <c r="B90" s="5"/>
    </row>
    <row r="91" spans="1:3" x14ac:dyDescent="0.35">
      <c r="A91" s="4" t="s">
        <v>11</v>
      </c>
      <c r="B91" s="5"/>
    </row>
    <row r="92" spans="1:3" ht="78.75" x14ac:dyDescent="0.4">
      <c r="A92" s="3" t="s">
        <v>72</v>
      </c>
      <c r="B92" s="5"/>
    </row>
    <row r="93" spans="1:3" ht="13.15" x14ac:dyDescent="0.4">
      <c r="A93" s="7" t="s">
        <v>42</v>
      </c>
      <c r="B93" s="7" t="s">
        <v>13</v>
      </c>
      <c r="C93" s="7" t="s">
        <v>14</v>
      </c>
    </row>
    <row r="94" spans="1:3" x14ac:dyDescent="0.35">
      <c r="A94" s="4" t="s">
        <v>73</v>
      </c>
      <c r="B94" s="5">
        <v>0.10199999999999999</v>
      </c>
      <c r="C94" s="1">
        <v>98</v>
      </c>
    </row>
    <row r="95" spans="1:3" x14ac:dyDescent="0.35">
      <c r="A95" s="4" t="s">
        <v>74</v>
      </c>
      <c r="B95" s="5">
        <v>0.215</v>
      </c>
      <c r="C95" s="1">
        <v>207</v>
      </c>
    </row>
    <row r="96" spans="1:3" x14ac:dyDescent="0.35">
      <c r="A96" s="4" t="s">
        <v>75</v>
      </c>
      <c r="B96" s="5">
        <v>0.35099999999999998</v>
      </c>
      <c r="C96" s="1">
        <v>338</v>
      </c>
    </row>
    <row r="97" spans="1:3" x14ac:dyDescent="0.35">
      <c r="A97" s="4" t="s">
        <v>76</v>
      </c>
      <c r="B97" s="5">
        <v>0.188</v>
      </c>
      <c r="C97" s="1">
        <v>181</v>
      </c>
    </row>
    <row r="98" spans="1:3" x14ac:dyDescent="0.35">
      <c r="A98" s="4" t="s">
        <v>77</v>
      </c>
      <c r="B98" s="5">
        <v>0.14399999999999999</v>
      </c>
      <c r="C98" s="1">
        <v>139</v>
      </c>
    </row>
    <row r="99" spans="1:3" x14ac:dyDescent="0.35">
      <c r="A99" s="4" t="s">
        <v>42</v>
      </c>
      <c r="B99" s="5" t="s">
        <v>78</v>
      </c>
      <c r="C99" s="1">
        <v>963</v>
      </c>
    </row>
    <row r="100" spans="1:3" x14ac:dyDescent="0.35">
      <c r="A100" s="4" t="s">
        <v>11</v>
      </c>
      <c r="B100" s="5"/>
    </row>
    <row r="101" spans="1:3" x14ac:dyDescent="0.35">
      <c r="A101" s="4" t="s">
        <v>11</v>
      </c>
      <c r="B101" s="5"/>
    </row>
    <row r="102" spans="1:3" ht="26.25" x14ac:dyDescent="0.4">
      <c r="A102" s="3" t="s">
        <v>79</v>
      </c>
      <c r="B102" s="5"/>
    </row>
    <row r="103" spans="1:3" ht="13.15" x14ac:dyDescent="0.4">
      <c r="A103" s="7" t="s">
        <v>42</v>
      </c>
      <c r="B103" s="7" t="s">
        <v>13</v>
      </c>
      <c r="C103" s="7" t="s">
        <v>14</v>
      </c>
    </row>
    <row r="104" spans="1:3" x14ac:dyDescent="0.35">
      <c r="A104" s="4" t="s">
        <v>80</v>
      </c>
      <c r="B104" s="5">
        <v>0.47599999999999998</v>
      </c>
      <c r="C104" s="1">
        <v>387</v>
      </c>
    </row>
    <row r="105" spans="1:3" x14ac:dyDescent="0.35">
      <c r="A105" s="4" t="s">
        <v>81</v>
      </c>
      <c r="B105" s="5">
        <v>0.39200000000000002</v>
      </c>
      <c r="C105" s="1">
        <v>319</v>
      </c>
    </row>
    <row r="106" spans="1:3" x14ac:dyDescent="0.35">
      <c r="A106" s="4" t="s">
        <v>82</v>
      </c>
      <c r="B106" s="5">
        <v>0.185</v>
      </c>
      <c r="C106" s="1">
        <v>150</v>
      </c>
    </row>
    <row r="107" spans="1:3" x14ac:dyDescent="0.35">
      <c r="A107" s="4" t="s">
        <v>83</v>
      </c>
      <c r="B107" s="5">
        <v>0.255</v>
      </c>
      <c r="C107" s="1">
        <v>207</v>
      </c>
    </row>
    <row r="108" spans="1:3" ht="25.5" x14ac:dyDescent="0.35">
      <c r="A108" s="4" t="s">
        <v>84</v>
      </c>
      <c r="B108" s="5">
        <v>0.29199999999999998</v>
      </c>
      <c r="C108" s="1">
        <v>237</v>
      </c>
    </row>
    <row r="109" spans="1:3" x14ac:dyDescent="0.35">
      <c r="A109" s="4" t="s">
        <v>85</v>
      </c>
      <c r="B109" s="5">
        <v>0.34799999999999998</v>
      </c>
      <c r="C109" s="1">
        <v>283</v>
      </c>
    </row>
    <row r="110" spans="1:3" x14ac:dyDescent="0.35">
      <c r="A110" s="4" t="s">
        <v>86</v>
      </c>
      <c r="B110" s="5">
        <v>0.31</v>
      </c>
      <c r="C110" s="1">
        <v>252</v>
      </c>
    </row>
    <row r="111" spans="1:3" x14ac:dyDescent="0.35">
      <c r="A111" s="4" t="s">
        <v>87</v>
      </c>
      <c r="B111" s="5">
        <v>0.29599999999999999</v>
      </c>
      <c r="C111" s="1">
        <v>241</v>
      </c>
    </row>
    <row r="112" spans="1:3" x14ac:dyDescent="0.35">
      <c r="A112" s="4" t="s">
        <v>88</v>
      </c>
      <c r="B112" s="5">
        <v>0.373</v>
      </c>
      <c r="C112" s="1">
        <v>303</v>
      </c>
    </row>
    <row r="113" spans="1:3" x14ac:dyDescent="0.35">
      <c r="A113" s="4" t="s">
        <v>89</v>
      </c>
      <c r="B113" s="5">
        <v>0.58099999999999996</v>
      </c>
      <c r="C113" s="1">
        <v>472</v>
      </c>
    </row>
    <row r="114" spans="1:3" x14ac:dyDescent="0.35">
      <c r="A114" s="4" t="s">
        <v>26</v>
      </c>
      <c r="B114" s="5">
        <v>2.1999999999999999E-2</v>
      </c>
      <c r="C114" s="1">
        <v>18</v>
      </c>
    </row>
    <row r="115" spans="1:3" x14ac:dyDescent="0.35">
      <c r="A115" s="4" t="s">
        <v>90</v>
      </c>
      <c r="B115" s="5">
        <v>4.0000000000000001E-3</v>
      </c>
      <c r="C115" s="1">
        <v>3</v>
      </c>
    </row>
    <row r="116" spans="1:3" x14ac:dyDescent="0.35">
      <c r="A116" s="4" t="s">
        <v>11</v>
      </c>
    </row>
    <row r="117" spans="1:3" x14ac:dyDescent="0.35">
      <c r="A117" s="4" t="s">
        <v>11</v>
      </c>
    </row>
    <row r="118" spans="1:3" ht="26.25" x14ac:dyDescent="0.4">
      <c r="A118" s="7" t="s">
        <v>27</v>
      </c>
      <c r="B118" s="7" t="s">
        <v>28</v>
      </c>
    </row>
    <row r="119" spans="1:3" x14ac:dyDescent="0.35">
      <c r="A119" s="6">
        <f>(C104+C105+C106+C107+C108+C109+C110+C111+C112+C113)/B119</f>
        <v>3.5067650676506763</v>
      </c>
      <c r="B119" s="1">
        <v>813</v>
      </c>
    </row>
    <row r="120" spans="1:3" x14ac:dyDescent="0.35">
      <c r="A120" s="4" t="s">
        <v>11</v>
      </c>
    </row>
    <row r="121" spans="1:3" x14ac:dyDescent="0.35">
      <c r="A121" s="4" t="s">
        <v>11</v>
      </c>
    </row>
    <row r="122" spans="1:3" ht="65.650000000000006" x14ac:dyDescent="0.4">
      <c r="A122" s="3" t="s">
        <v>91</v>
      </c>
    </row>
    <row r="123" spans="1:3" ht="13.15" x14ac:dyDescent="0.4">
      <c r="A123" s="7" t="s">
        <v>42</v>
      </c>
      <c r="B123" s="7" t="s">
        <v>13</v>
      </c>
      <c r="C123" s="7" t="s">
        <v>14</v>
      </c>
    </row>
    <row r="124" spans="1:3" x14ac:dyDescent="0.35">
      <c r="A124" s="4" t="s">
        <v>73</v>
      </c>
      <c r="B124" s="5">
        <v>0.125</v>
      </c>
      <c r="C124" s="1">
        <v>120</v>
      </c>
    </row>
    <row r="125" spans="1:3" x14ac:dyDescent="0.35">
      <c r="A125" s="4" t="s">
        <v>74</v>
      </c>
      <c r="B125" s="5">
        <v>0.24299999999999999</v>
      </c>
      <c r="C125" s="1">
        <v>233</v>
      </c>
    </row>
    <row r="126" spans="1:3" x14ac:dyDescent="0.35">
      <c r="A126" s="4" t="s">
        <v>75</v>
      </c>
      <c r="B126" s="5">
        <v>0.34</v>
      </c>
      <c r="C126" s="1">
        <v>326</v>
      </c>
    </row>
    <row r="127" spans="1:3" ht="25.5" x14ac:dyDescent="0.35">
      <c r="A127" s="4" t="s">
        <v>92</v>
      </c>
      <c r="B127" s="5">
        <v>0.14199999999999999</v>
      </c>
      <c r="C127" s="1">
        <v>136</v>
      </c>
    </row>
    <row r="128" spans="1:3" x14ac:dyDescent="0.35">
      <c r="A128" s="4" t="s">
        <v>93</v>
      </c>
      <c r="B128" s="5">
        <v>0.151</v>
      </c>
      <c r="C128" s="1">
        <v>145</v>
      </c>
    </row>
    <row r="129" spans="1:3" x14ac:dyDescent="0.35">
      <c r="A129" s="4" t="s">
        <v>42</v>
      </c>
      <c r="B129" s="5" t="s">
        <v>78</v>
      </c>
      <c r="C129" s="1">
        <v>960</v>
      </c>
    </row>
    <row r="130" spans="1:3" x14ac:dyDescent="0.35">
      <c r="A130" s="4" t="s">
        <v>11</v>
      </c>
      <c r="B130" s="5"/>
    </row>
    <row r="131" spans="1:3" x14ac:dyDescent="0.35">
      <c r="A131" s="4" t="s">
        <v>11</v>
      </c>
      <c r="B131" s="5"/>
    </row>
    <row r="132" spans="1:3" ht="39.4" x14ac:dyDescent="0.4">
      <c r="A132" s="3" t="s">
        <v>94</v>
      </c>
      <c r="B132" s="5"/>
    </row>
    <row r="133" spans="1:3" ht="13.15" x14ac:dyDescent="0.4">
      <c r="A133" s="7" t="s">
        <v>42</v>
      </c>
      <c r="B133" s="7" t="s">
        <v>13</v>
      </c>
      <c r="C133" s="7" t="s">
        <v>14</v>
      </c>
    </row>
    <row r="134" spans="1:3" x14ac:dyDescent="0.35">
      <c r="A134" s="4" t="s">
        <v>95</v>
      </c>
      <c r="B134" s="5">
        <v>0.23200000000000001</v>
      </c>
      <c r="C134" s="1">
        <v>188</v>
      </c>
    </row>
    <row r="135" spans="1:3" x14ac:dyDescent="0.35">
      <c r="A135" s="4" t="s">
        <v>96</v>
      </c>
      <c r="B135" s="5">
        <v>0.45100000000000001</v>
      </c>
      <c r="C135" s="1">
        <v>365</v>
      </c>
    </row>
    <row r="136" spans="1:3" x14ac:dyDescent="0.35">
      <c r="A136" s="4" t="s">
        <v>97</v>
      </c>
      <c r="B136" s="5">
        <v>0.38700000000000001</v>
      </c>
      <c r="C136" s="1">
        <v>313</v>
      </c>
    </row>
    <row r="137" spans="1:3" x14ac:dyDescent="0.35">
      <c r="A137" s="4" t="s">
        <v>98</v>
      </c>
      <c r="B137" s="5">
        <v>0.73199999999999998</v>
      </c>
      <c r="C137" s="1">
        <v>592</v>
      </c>
    </row>
    <row r="138" spans="1:3" x14ac:dyDescent="0.35">
      <c r="A138" s="4" t="s">
        <v>99</v>
      </c>
      <c r="B138" s="5">
        <v>0.19400000000000001</v>
      </c>
      <c r="C138" s="1">
        <v>157</v>
      </c>
    </row>
    <row r="139" spans="1:3" x14ac:dyDescent="0.35">
      <c r="A139" s="4" t="s">
        <v>100</v>
      </c>
      <c r="B139" s="5">
        <v>0.42599999999999999</v>
      </c>
      <c r="C139" s="1">
        <v>345</v>
      </c>
    </row>
    <row r="140" spans="1:3" ht="25.5" x14ac:dyDescent="0.35">
      <c r="A140" s="4" t="s">
        <v>101</v>
      </c>
      <c r="B140" s="5">
        <v>0.157</v>
      </c>
      <c r="C140" s="1">
        <v>127</v>
      </c>
    </row>
    <row r="141" spans="1:3" x14ac:dyDescent="0.35">
      <c r="A141" s="4" t="s">
        <v>26</v>
      </c>
      <c r="B141" s="5">
        <v>2.1999999999999999E-2</v>
      </c>
      <c r="C141" s="1">
        <v>18</v>
      </c>
    </row>
    <row r="142" spans="1:3" x14ac:dyDescent="0.35">
      <c r="A142" s="4" t="s">
        <v>102</v>
      </c>
      <c r="B142" s="5">
        <v>1.2E-2</v>
      </c>
      <c r="C142" s="1">
        <v>10</v>
      </c>
    </row>
    <row r="143" spans="1:3" x14ac:dyDescent="0.35">
      <c r="A143" s="4" t="s">
        <v>11</v>
      </c>
    </row>
    <row r="144" spans="1:3" x14ac:dyDescent="0.35">
      <c r="A144" s="4" t="s">
        <v>11</v>
      </c>
    </row>
    <row r="145" spans="1:3" ht="26.25" x14ac:dyDescent="0.4">
      <c r="A145" s="7" t="s">
        <v>27</v>
      </c>
      <c r="B145" s="7" t="s">
        <v>28</v>
      </c>
    </row>
    <row r="146" spans="1:3" x14ac:dyDescent="0.35">
      <c r="A146" s="6">
        <f>(C134+C135+C136+C137+C138+C139+C140)/B146</f>
        <v>2.5797280593325094</v>
      </c>
      <c r="B146" s="1">
        <v>809</v>
      </c>
    </row>
    <row r="147" spans="1:3" x14ac:dyDescent="0.35">
      <c r="A147" s="4" t="s">
        <v>11</v>
      </c>
    </row>
    <row r="148" spans="1:3" x14ac:dyDescent="0.35">
      <c r="A148" s="4" t="s">
        <v>11</v>
      </c>
    </row>
    <row r="149" spans="1:3" ht="39.4" x14ac:dyDescent="0.4">
      <c r="A149" s="3" t="s">
        <v>103</v>
      </c>
    </row>
    <row r="150" spans="1:3" ht="13.15" x14ac:dyDescent="0.4">
      <c r="A150" s="7" t="s">
        <v>42</v>
      </c>
      <c r="B150" s="7" t="s">
        <v>13</v>
      </c>
      <c r="C150" s="7" t="s">
        <v>14</v>
      </c>
    </row>
    <row r="151" spans="1:3" ht="25.5" x14ac:dyDescent="0.35">
      <c r="A151" s="4" t="s">
        <v>104</v>
      </c>
      <c r="B151" s="5">
        <v>0.185</v>
      </c>
      <c r="C151" s="1">
        <v>178</v>
      </c>
    </row>
    <row r="152" spans="1:3" ht="38.25" x14ac:dyDescent="0.35">
      <c r="A152" s="4" t="s">
        <v>105</v>
      </c>
      <c r="B152" s="5">
        <v>0.35099999999999998</v>
      </c>
      <c r="C152" s="1">
        <v>338</v>
      </c>
    </row>
    <row r="153" spans="1:3" ht="25.5" x14ac:dyDescent="0.35">
      <c r="A153" s="4" t="s">
        <v>106</v>
      </c>
      <c r="B153" s="5">
        <v>0.40500000000000003</v>
      </c>
      <c r="C153" s="1">
        <v>390</v>
      </c>
    </row>
    <row r="154" spans="1:3" ht="25.5" x14ac:dyDescent="0.35">
      <c r="A154" s="4" t="s">
        <v>107</v>
      </c>
      <c r="B154" s="5">
        <v>0.56100000000000005</v>
      </c>
      <c r="C154" s="1">
        <v>540</v>
      </c>
    </row>
    <row r="155" spans="1:3" x14ac:dyDescent="0.35">
      <c r="A155" s="4" t="s">
        <v>108</v>
      </c>
      <c r="B155" s="5">
        <v>0.27900000000000003</v>
      </c>
      <c r="C155" s="1">
        <v>268</v>
      </c>
    </row>
    <row r="156" spans="1:3" ht="25.5" x14ac:dyDescent="0.35">
      <c r="A156" s="4" t="s">
        <v>109</v>
      </c>
      <c r="B156" s="5">
        <v>0.184</v>
      </c>
      <c r="C156" s="1">
        <v>177</v>
      </c>
    </row>
    <row r="157" spans="1:3" x14ac:dyDescent="0.35">
      <c r="A157" s="4" t="s">
        <v>110</v>
      </c>
      <c r="B157" s="5">
        <v>0.70699999999999996</v>
      </c>
      <c r="C157" s="1">
        <v>680</v>
      </c>
    </row>
    <row r="158" spans="1:3" ht="38.25" x14ac:dyDescent="0.35">
      <c r="A158" s="4" t="s">
        <v>111</v>
      </c>
      <c r="B158" s="5">
        <v>0.20599999999999999</v>
      </c>
      <c r="C158" s="1">
        <v>198</v>
      </c>
    </row>
    <row r="159" spans="1:3" ht="25.5" x14ac:dyDescent="0.35">
      <c r="A159" s="4" t="s">
        <v>112</v>
      </c>
      <c r="B159" s="5">
        <v>0.152</v>
      </c>
      <c r="C159" s="1">
        <v>146</v>
      </c>
    </row>
    <row r="160" spans="1:3" x14ac:dyDescent="0.35">
      <c r="A160" s="4" t="s">
        <v>40</v>
      </c>
      <c r="B160" s="5">
        <v>5.8000000000000003E-2</v>
      </c>
      <c r="C160" s="1">
        <v>56</v>
      </c>
    </row>
    <row r="161" spans="1:3" x14ac:dyDescent="0.35">
      <c r="A161" s="4" t="s">
        <v>26</v>
      </c>
      <c r="B161" s="5">
        <v>0.01</v>
      </c>
      <c r="C161" s="1">
        <v>10</v>
      </c>
    </row>
    <row r="162" spans="1:3" x14ac:dyDescent="0.35">
      <c r="A162" s="4" t="s">
        <v>11</v>
      </c>
    </row>
    <row r="163" spans="1:3" x14ac:dyDescent="0.35">
      <c r="A163" s="4" t="s">
        <v>11</v>
      </c>
    </row>
    <row r="164" spans="1:3" ht="26.25" x14ac:dyDescent="0.4">
      <c r="A164" s="7" t="s">
        <v>27</v>
      </c>
      <c r="B164" s="7" t="s">
        <v>28</v>
      </c>
    </row>
    <row r="165" spans="1:3" x14ac:dyDescent="0.35">
      <c r="A165" s="6">
        <f>(C151+C152+C153+C154+C155+C156+C157+C158+C159)/B165</f>
        <v>3.0301455301455302</v>
      </c>
      <c r="B165" s="1">
        <v>962</v>
      </c>
    </row>
    <row r="166" spans="1:3" x14ac:dyDescent="0.35">
      <c r="A166" s="4" t="s">
        <v>11</v>
      </c>
    </row>
    <row r="167" spans="1:3" x14ac:dyDescent="0.35">
      <c r="A167" s="4" t="s">
        <v>11</v>
      </c>
    </row>
    <row r="168" spans="1:3" ht="39.4" x14ac:dyDescent="0.4">
      <c r="A168" s="3" t="s">
        <v>113</v>
      </c>
    </row>
    <row r="169" spans="1:3" ht="13.15" x14ac:dyDescent="0.4">
      <c r="A169" s="7" t="s">
        <v>42</v>
      </c>
      <c r="B169" s="7" t="s">
        <v>13</v>
      </c>
      <c r="C169" s="7" t="s">
        <v>14</v>
      </c>
    </row>
    <row r="170" spans="1:3" x14ac:dyDescent="0.35">
      <c r="A170" s="4" t="s">
        <v>114</v>
      </c>
      <c r="B170" s="5">
        <v>0.16400000000000001</v>
      </c>
      <c r="C170" s="1">
        <v>157</v>
      </c>
    </row>
    <row r="171" spans="1:3" x14ac:dyDescent="0.35">
      <c r="A171" s="4" t="s">
        <v>115</v>
      </c>
      <c r="B171" s="5">
        <v>0.38800000000000001</v>
      </c>
      <c r="C171" s="1">
        <v>371</v>
      </c>
    </row>
    <row r="172" spans="1:3" x14ac:dyDescent="0.35">
      <c r="A172" s="4" t="s">
        <v>116</v>
      </c>
      <c r="B172" s="5">
        <v>0.32200000000000001</v>
      </c>
      <c r="C172" s="1">
        <v>308</v>
      </c>
    </row>
    <row r="173" spans="1:3" x14ac:dyDescent="0.35">
      <c r="A173" s="4" t="s">
        <v>117</v>
      </c>
      <c r="B173" s="5">
        <v>0.151</v>
      </c>
      <c r="C173" s="1">
        <v>144</v>
      </c>
    </row>
    <row r="174" spans="1:3" x14ac:dyDescent="0.35">
      <c r="A174" s="4" t="s">
        <v>118</v>
      </c>
      <c r="B174" s="5">
        <v>0.29899999999999999</v>
      </c>
      <c r="C174" s="1">
        <v>286</v>
      </c>
    </row>
    <row r="175" spans="1:3" x14ac:dyDescent="0.35">
      <c r="A175" s="4" t="s">
        <v>119</v>
      </c>
      <c r="B175" s="5">
        <v>0.24299999999999999</v>
      </c>
      <c r="C175" s="1">
        <v>232</v>
      </c>
    </row>
    <row r="176" spans="1:3" x14ac:dyDescent="0.35">
      <c r="A176" s="4" t="s">
        <v>120</v>
      </c>
      <c r="B176" s="5">
        <v>0.21</v>
      </c>
      <c r="C176" s="1">
        <v>201</v>
      </c>
    </row>
    <row r="177" spans="1:3" x14ac:dyDescent="0.35">
      <c r="A177" s="4" t="s">
        <v>121</v>
      </c>
      <c r="B177" s="5">
        <v>0.22600000000000001</v>
      </c>
      <c r="C177" s="1">
        <v>216</v>
      </c>
    </row>
    <row r="178" spans="1:3" x14ac:dyDescent="0.35">
      <c r="A178" s="4" t="s">
        <v>122</v>
      </c>
      <c r="B178" s="5">
        <v>0.151</v>
      </c>
      <c r="C178" s="1">
        <v>144</v>
      </c>
    </row>
    <row r="179" spans="1:3" x14ac:dyDescent="0.35">
      <c r="A179" s="4" t="s">
        <v>123</v>
      </c>
      <c r="B179" s="5">
        <v>0.34699999999999998</v>
      </c>
      <c r="C179" s="1">
        <v>332</v>
      </c>
    </row>
    <row r="180" spans="1:3" ht="25.5" x14ac:dyDescent="0.35">
      <c r="A180" s="4" t="s">
        <v>124</v>
      </c>
      <c r="B180" s="5">
        <v>7.4999999999999997E-2</v>
      </c>
      <c r="C180" s="1">
        <v>72</v>
      </c>
    </row>
    <row r="181" spans="1:3" x14ac:dyDescent="0.35">
      <c r="A181" s="4" t="s">
        <v>125</v>
      </c>
      <c r="B181" s="5">
        <v>7.9000000000000001E-2</v>
      </c>
      <c r="C181" s="1">
        <v>76</v>
      </c>
    </row>
    <row r="182" spans="1:3" x14ac:dyDescent="0.35">
      <c r="A182" s="4" t="s">
        <v>40</v>
      </c>
      <c r="B182" s="5">
        <v>7.6999999999999999E-2</v>
      </c>
      <c r="C182" s="1">
        <v>74</v>
      </c>
    </row>
    <row r="183" spans="1:3" x14ac:dyDescent="0.35">
      <c r="A183" s="4" t="s">
        <v>26</v>
      </c>
      <c r="B183" s="5">
        <v>2.8000000000000001E-2</v>
      </c>
      <c r="C183" s="1">
        <v>27</v>
      </c>
    </row>
    <row r="184" spans="1:3" x14ac:dyDescent="0.35">
      <c r="A184" s="4" t="s">
        <v>11</v>
      </c>
    </row>
    <row r="185" spans="1:3" x14ac:dyDescent="0.35">
      <c r="A185" s="4" t="s">
        <v>11</v>
      </c>
    </row>
    <row r="186" spans="1:3" ht="26.25" x14ac:dyDescent="0.4">
      <c r="A186" s="7" t="s">
        <v>27</v>
      </c>
      <c r="B186" s="7" t="s">
        <v>28</v>
      </c>
    </row>
    <row r="187" spans="1:3" x14ac:dyDescent="0.35">
      <c r="A187" s="6">
        <f>(C170+C171+C172+C173+C174+C175+C176+C177+C178+C179+C180+C181)/B187</f>
        <v>2.6558577405857742</v>
      </c>
      <c r="B187" s="1">
        <v>956</v>
      </c>
    </row>
    <row r="188" spans="1:3" x14ac:dyDescent="0.35">
      <c r="A188" s="4" t="s">
        <v>11</v>
      </c>
    </row>
    <row r="189" spans="1:3" x14ac:dyDescent="0.35">
      <c r="A189" s="4" t="s">
        <v>11</v>
      </c>
    </row>
    <row r="190" spans="1:3" ht="26.25" x14ac:dyDescent="0.4">
      <c r="A190" s="3" t="s">
        <v>126</v>
      </c>
    </row>
    <row r="191" spans="1:3" ht="13.15" x14ac:dyDescent="0.4">
      <c r="A191" s="7" t="s">
        <v>42</v>
      </c>
      <c r="B191" s="7" t="s">
        <v>13</v>
      </c>
      <c r="C191" s="7" t="s">
        <v>14</v>
      </c>
    </row>
    <row r="192" spans="1:3" x14ac:dyDescent="0.35">
      <c r="A192" s="4" t="s">
        <v>127</v>
      </c>
      <c r="B192" s="5">
        <v>0.16600000000000001</v>
      </c>
      <c r="C192" s="1">
        <v>160</v>
      </c>
    </row>
    <row r="193" spans="1:3" ht="25.5" x14ac:dyDescent="0.35">
      <c r="A193" s="4" t="s">
        <v>128</v>
      </c>
      <c r="B193" s="5">
        <v>0.24099999999999999</v>
      </c>
      <c r="C193" s="1">
        <v>232</v>
      </c>
    </row>
    <row r="194" spans="1:3" ht="25.5" x14ac:dyDescent="0.35">
      <c r="A194" s="4" t="s">
        <v>129</v>
      </c>
      <c r="B194" s="5">
        <v>0.216</v>
      </c>
      <c r="C194" s="1">
        <v>208</v>
      </c>
    </row>
    <row r="195" spans="1:3" ht="25.5" x14ac:dyDescent="0.35">
      <c r="A195" s="4" t="s">
        <v>130</v>
      </c>
      <c r="B195" s="5">
        <v>0.499</v>
      </c>
      <c r="C195" s="1">
        <v>480</v>
      </c>
    </row>
    <row r="196" spans="1:3" x14ac:dyDescent="0.35">
      <c r="A196" s="4" t="s">
        <v>131</v>
      </c>
      <c r="B196" s="5">
        <v>0.29899999999999999</v>
      </c>
      <c r="C196" s="1">
        <v>287</v>
      </c>
    </row>
    <row r="197" spans="1:3" ht="25.5" x14ac:dyDescent="0.35">
      <c r="A197" s="4" t="s">
        <v>132</v>
      </c>
      <c r="B197" s="5">
        <v>0.28599999999999998</v>
      </c>
      <c r="C197" s="1">
        <v>275</v>
      </c>
    </row>
    <row r="198" spans="1:3" x14ac:dyDescent="0.35">
      <c r="A198" s="4" t="s">
        <v>133</v>
      </c>
      <c r="B198" s="5">
        <v>0.28199999999999997</v>
      </c>
      <c r="C198" s="1">
        <v>271</v>
      </c>
    </row>
    <row r="199" spans="1:3" x14ac:dyDescent="0.35">
      <c r="A199" s="4" t="s">
        <v>134</v>
      </c>
      <c r="B199" s="5">
        <v>0.17799999999999999</v>
      </c>
      <c r="C199" s="1">
        <v>171</v>
      </c>
    </row>
    <row r="200" spans="1:3" x14ac:dyDescent="0.35">
      <c r="A200" s="4" t="s">
        <v>135</v>
      </c>
      <c r="B200" s="5">
        <v>0.23499999999999999</v>
      </c>
      <c r="C200" s="1">
        <v>226</v>
      </c>
    </row>
    <row r="201" spans="1:3" ht="25.5" x14ac:dyDescent="0.35">
      <c r="A201" s="4" t="s">
        <v>136</v>
      </c>
      <c r="B201" s="5">
        <v>8.5000000000000006E-2</v>
      </c>
      <c r="C201" s="1">
        <v>82</v>
      </c>
    </row>
    <row r="202" spans="1:3" x14ac:dyDescent="0.35">
      <c r="A202" s="4" t="s">
        <v>137</v>
      </c>
      <c r="B202" s="5">
        <v>4.1000000000000002E-2</v>
      </c>
      <c r="C202" s="1">
        <v>39</v>
      </c>
    </row>
    <row r="203" spans="1:3" x14ac:dyDescent="0.35">
      <c r="A203" s="4" t="s">
        <v>26</v>
      </c>
      <c r="B203" s="5">
        <v>4.1000000000000002E-2</v>
      </c>
      <c r="C203" s="1">
        <v>39</v>
      </c>
    </row>
    <row r="204" spans="1:3" x14ac:dyDescent="0.35">
      <c r="A204" s="4" t="s">
        <v>11</v>
      </c>
    </row>
    <row r="205" spans="1:3" x14ac:dyDescent="0.35">
      <c r="A205" s="4" t="s">
        <v>11</v>
      </c>
    </row>
    <row r="206" spans="1:3" ht="26.25" x14ac:dyDescent="0.4">
      <c r="A206" s="7" t="s">
        <v>27</v>
      </c>
      <c r="B206" s="7" t="s">
        <v>28</v>
      </c>
    </row>
    <row r="207" spans="1:3" x14ac:dyDescent="0.35">
      <c r="A207" s="6">
        <f>(C192+C193+C194+C195+C196+C197+C198+C199+C200)/B207</f>
        <v>2.4037460978147762</v>
      </c>
      <c r="B207" s="1">
        <v>961</v>
      </c>
    </row>
    <row r="208" spans="1:3" x14ac:dyDescent="0.35">
      <c r="A208" s="4" t="s">
        <v>11</v>
      </c>
    </row>
    <row r="209" spans="1:3" x14ac:dyDescent="0.35">
      <c r="A209" s="4" t="s">
        <v>11</v>
      </c>
    </row>
    <row r="210" spans="1:3" ht="26.25" x14ac:dyDescent="0.4">
      <c r="A210" s="3" t="s">
        <v>138</v>
      </c>
    </row>
    <row r="211" spans="1:3" ht="13.15" x14ac:dyDescent="0.4">
      <c r="A211" s="7" t="s">
        <v>42</v>
      </c>
      <c r="B211" s="7" t="s">
        <v>13</v>
      </c>
      <c r="C211" s="7" t="s">
        <v>14</v>
      </c>
    </row>
    <row r="212" spans="1:3" x14ac:dyDescent="0.35">
      <c r="A212" s="4" t="s">
        <v>139</v>
      </c>
      <c r="B212" s="5">
        <v>9.7000000000000003E-2</v>
      </c>
      <c r="C212" s="1">
        <v>86</v>
      </c>
    </row>
    <row r="213" spans="1:3" x14ac:dyDescent="0.35">
      <c r="A213" s="4" t="s">
        <v>140</v>
      </c>
      <c r="B213" s="5">
        <v>0.105</v>
      </c>
      <c r="C213" s="1">
        <v>93</v>
      </c>
    </row>
    <row r="214" spans="1:3" x14ac:dyDescent="0.35">
      <c r="A214" s="4" t="s">
        <v>141</v>
      </c>
      <c r="B214" s="5">
        <v>0.32100000000000001</v>
      </c>
      <c r="C214" s="1">
        <v>284</v>
      </c>
    </row>
    <row r="215" spans="1:3" x14ac:dyDescent="0.35">
      <c r="A215" s="4" t="s">
        <v>142</v>
      </c>
      <c r="B215" s="5">
        <v>0.26400000000000001</v>
      </c>
      <c r="C215" s="1">
        <v>234</v>
      </c>
    </row>
    <row r="216" spans="1:3" x14ac:dyDescent="0.35">
      <c r="A216" s="4" t="s">
        <v>143</v>
      </c>
      <c r="B216" s="5">
        <v>0.13100000000000001</v>
      </c>
      <c r="C216" s="1">
        <v>116</v>
      </c>
    </row>
    <row r="217" spans="1:3" x14ac:dyDescent="0.35">
      <c r="A217" s="4" t="s">
        <v>144</v>
      </c>
      <c r="B217" s="5">
        <v>8.2000000000000003E-2</v>
      </c>
      <c r="C217" s="1">
        <v>73</v>
      </c>
    </row>
    <row r="218" spans="1:3" x14ac:dyDescent="0.35">
      <c r="A218" s="4" t="s">
        <v>42</v>
      </c>
      <c r="B218" s="5" t="s">
        <v>78</v>
      </c>
      <c r="C218" s="1">
        <v>886</v>
      </c>
    </row>
    <row r="219" spans="1:3" x14ac:dyDescent="0.35">
      <c r="A219" s="4" t="s">
        <v>11</v>
      </c>
      <c r="B219" s="5"/>
    </row>
    <row r="220" spans="1:3" x14ac:dyDescent="0.35">
      <c r="A220" s="4" t="s">
        <v>11</v>
      </c>
      <c r="B220" s="5"/>
    </row>
    <row r="221" spans="1:3" ht="52.5" x14ac:dyDescent="0.4">
      <c r="A221" s="3" t="s">
        <v>145</v>
      </c>
      <c r="B221" s="5"/>
    </row>
    <row r="222" spans="1:3" ht="13.15" x14ac:dyDescent="0.4">
      <c r="A222" s="7"/>
      <c r="B222" s="7" t="s">
        <v>13</v>
      </c>
      <c r="C222" s="7" t="s">
        <v>14</v>
      </c>
    </row>
    <row r="223" spans="1:3" x14ac:dyDescent="0.35">
      <c r="A223" s="4" t="s">
        <v>146</v>
      </c>
      <c r="B223" s="5">
        <v>0.216</v>
      </c>
      <c r="C223" s="1">
        <v>189</v>
      </c>
    </row>
    <row r="224" spans="1:3" x14ac:dyDescent="0.35">
      <c r="A224" s="4" t="s">
        <v>147</v>
      </c>
      <c r="B224" s="5">
        <v>0.56499999999999995</v>
      </c>
      <c r="C224" s="1">
        <v>494</v>
      </c>
    </row>
    <row r="225" spans="1:3" x14ac:dyDescent="0.35">
      <c r="A225" s="4" t="s">
        <v>148</v>
      </c>
      <c r="B225" s="5">
        <v>0.193</v>
      </c>
      <c r="C225" s="1">
        <v>169</v>
      </c>
    </row>
    <row r="226" spans="1:3" x14ac:dyDescent="0.35">
      <c r="A226" s="4" t="s">
        <v>149</v>
      </c>
      <c r="B226" s="5">
        <v>2.5000000000000001E-2</v>
      </c>
      <c r="C226" s="1">
        <v>22</v>
      </c>
    </row>
    <row r="227" spans="1:3" x14ac:dyDescent="0.35">
      <c r="A227" s="4" t="s">
        <v>42</v>
      </c>
      <c r="B227" s="5" t="s">
        <v>78</v>
      </c>
      <c r="C227" s="1">
        <v>874</v>
      </c>
    </row>
    <row r="228" spans="1:3" x14ac:dyDescent="0.35">
      <c r="A228" s="4" t="s">
        <v>11</v>
      </c>
      <c r="B228" s="5"/>
    </row>
    <row r="229" spans="1:3" x14ac:dyDescent="0.35">
      <c r="A229" s="4" t="s">
        <v>11</v>
      </c>
      <c r="B229" s="5"/>
    </row>
    <row r="230" spans="1:3" ht="39.4" x14ac:dyDescent="0.4">
      <c r="A230" s="3" t="s">
        <v>150</v>
      </c>
      <c r="B230" s="5"/>
    </row>
    <row r="231" spans="1:3" ht="13.15" x14ac:dyDescent="0.4">
      <c r="A231" s="7"/>
      <c r="B231" s="7" t="s">
        <v>13</v>
      </c>
      <c r="C231" s="7" t="s">
        <v>14</v>
      </c>
    </row>
    <row r="232" spans="1:3" ht="25.5" x14ac:dyDescent="0.35">
      <c r="A232" s="4" t="s">
        <v>151</v>
      </c>
      <c r="B232" s="5">
        <v>0.32600000000000001</v>
      </c>
      <c r="C232" s="1">
        <v>313</v>
      </c>
    </row>
    <row r="233" spans="1:3" x14ac:dyDescent="0.35">
      <c r="A233" s="4" t="s">
        <v>152</v>
      </c>
      <c r="B233" s="5">
        <v>0.41599999999999998</v>
      </c>
      <c r="C233" s="1">
        <v>399</v>
      </c>
    </row>
    <row r="234" spans="1:3" ht="25.5" x14ac:dyDescent="0.35">
      <c r="A234" s="4" t="s">
        <v>153</v>
      </c>
      <c r="B234" s="5">
        <v>0.56499999999999995</v>
      </c>
      <c r="C234" s="1">
        <v>542</v>
      </c>
    </row>
    <row r="235" spans="1:3" ht="38.25" x14ac:dyDescent="0.35">
      <c r="A235" s="4" t="s">
        <v>154</v>
      </c>
      <c r="B235" s="5">
        <v>0.438</v>
      </c>
      <c r="C235" s="1">
        <v>420</v>
      </c>
    </row>
    <row r="236" spans="1:3" x14ac:dyDescent="0.35">
      <c r="A236" s="4" t="s">
        <v>155</v>
      </c>
      <c r="B236" s="5">
        <v>0.45400000000000001</v>
      </c>
      <c r="C236" s="1">
        <v>436</v>
      </c>
    </row>
    <row r="237" spans="1:3" x14ac:dyDescent="0.35">
      <c r="A237" s="4" t="s">
        <v>156</v>
      </c>
      <c r="B237" s="5">
        <v>0.25600000000000001</v>
      </c>
      <c r="C237" s="1">
        <v>246</v>
      </c>
    </row>
    <row r="238" spans="1:3" ht="25.5" x14ac:dyDescent="0.35">
      <c r="A238" s="4" t="s">
        <v>157</v>
      </c>
      <c r="B238" s="5">
        <v>0.317</v>
      </c>
      <c r="C238" s="1">
        <v>304</v>
      </c>
    </row>
    <row r="239" spans="1:3" x14ac:dyDescent="0.35">
      <c r="A239" s="4" t="s">
        <v>158</v>
      </c>
      <c r="B239" s="5">
        <v>0.497</v>
      </c>
      <c r="C239" s="1">
        <v>477</v>
      </c>
    </row>
    <row r="240" spans="1:3" ht="25.5" x14ac:dyDescent="0.35">
      <c r="A240" s="4" t="s">
        <v>159</v>
      </c>
      <c r="B240" s="5">
        <v>0.39600000000000002</v>
      </c>
      <c r="C240" s="1">
        <v>380</v>
      </c>
    </row>
    <row r="241" spans="1:3" ht="25.5" x14ac:dyDescent="0.35">
      <c r="A241" s="4" t="s">
        <v>160</v>
      </c>
      <c r="B241" s="5">
        <v>0.38100000000000001</v>
      </c>
      <c r="C241" s="1">
        <v>366</v>
      </c>
    </row>
    <row r="242" spans="1:3" x14ac:dyDescent="0.35">
      <c r="A242" s="4" t="s">
        <v>40</v>
      </c>
      <c r="B242" s="5">
        <v>4.1000000000000002E-2</v>
      </c>
      <c r="C242" s="1">
        <v>39</v>
      </c>
    </row>
    <row r="243" spans="1:3" x14ac:dyDescent="0.35">
      <c r="A243" s="4" t="s">
        <v>26</v>
      </c>
      <c r="B243" s="5">
        <v>0.01</v>
      </c>
      <c r="C243" s="1">
        <v>10</v>
      </c>
    </row>
    <row r="244" spans="1:3" x14ac:dyDescent="0.35">
      <c r="A244" s="4" t="s">
        <v>11</v>
      </c>
    </row>
    <row r="245" spans="1:3" x14ac:dyDescent="0.35">
      <c r="A245" s="4" t="s">
        <v>11</v>
      </c>
    </row>
    <row r="246" spans="1:3" ht="26.25" x14ac:dyDescent="0.4">
      <c r="A246" s="7" t="s">
        <v>27</v>
      </c>
      <c r="B246" s="7" t="s">
        <v>28</v>
      </c>
    </row>
    <row r="247" spans="1:3" x14ac:dyDescent="0.35">
      <c r="A247" s="6">
        <f>(C232+C233+C234+C235+C236+C237+C238+C239+C240+C241)/B247</f>
        <v>4.0447916666666668</v>
      </c>
      <c r="B247" s="1">
        <v>960</v>
      </c>
    </row>
    <row r="248" spans="1:3" x14ac:dyDescent="0.35">
      <c r="A248" s="4" t="s">
        <v>11</v>
      </c>
    </row>
    <row r="249" spans="1:3" x14ac:dyDescent="0.35">
      <c r="A249" s="4" t="s">
        <v>11</v>
      </c>
    </row>
    <row r="250" spans="1:3" ht="39.4" x14ac:dyDescent="0.4">
      <c r="A250" s="3" t="s">
        <v>161</v>
      </c>
    </row>
    <row r="251" spans="1:3" ht="13.15" x14ac:dyDescent="0.4">
      <c r="A251" s="7"/>
      <c r="B251" s="7" t="s">
        <v>13</v>
      </c>
      <c r="C251" s="7" t="s">
        <v>14</v>
      </c>
    </row>
    <row r="252" spans="1:3" x14ac:dyDescent="0.35">
      <c r="A252" s="4" t="s">
        <v>162</v>
      </c>
      <c r="B252" s="5">
        <v>0.42599999999999999</v>
      </c>
      <c r="C252" s="1">
        <v>410</v>
      </c>
    </row>
    <row r="253" spans="1:3" x14ac:dyDescent="0.35">
      <c r="A253" s="4" t="s">
        <v>163</v>
      </c>
      <c r="B253" s="5">
        <v>0.41599999999999998</v>
      </c>
      <c r="C253" s="1">
        <v>400</v>
      </c>
    </row>
    <row r="254" spans="1:3" x14ac:dyDescent="0.35">
      <c r="A254" s="4" t="s">
        <v>164</v>
      </c>
      <c r="B254" s="5">
        <v>0.52800000000000002</v>
      </c>
      <c r="C254" s="1">
        <v>508</v>
      </c>
    </row>
    <row r="255" spans="1:3" x14ac:dyDescent="0.35">
      <c r="A255" s="4" t="s">
        <v>165</v>
      </c>
      <c r="B255" s="5">
        <v>0.51700000000000002</v>
      </c>
      <c r="C255" s="1">
        <v>497</v>
      </c>
    </row>
    <row r="256" spans="1:3" x14ac:dyDescent="0.35">
      <c r="A256" s="4" t="s">
        <v>166</v>
      </c>
      <c r="B256" s="5">
        <v>0.43</v>
      </c>
      <c r="C256" s="1">
        <v>414</v>
      </c>
    </row>
    <row r="257" spans="1:3" x14ac:dyDescent="0.35">
      <c r="A257" s="4" t="s">
        <v>167</v>
      </c>
      <c r="B257" s="5">
        <v>0.33900000000000002</v>
      </c>
      <c r="C257" s="1">
        <v>326</v>
      </c>
    </row>
    <row r="258" spans="1:3" x14ac:dyDescent="0.35">
      <c r="A258" s="4" t="s">
        <v>168</v>
      </c>
      <c r="B258" s="5">
        <v>0.45300000000000001</v>
      </c>
      <c r="C258" s="1">
        <v>436</v>
      </c>
    </row>
    <row r="259" spans="1:3" ht="25.5" x14ac:dyDescent="0.35">
      <c r="A259" s="4" t="s">
        <v>169</v>
      </c>
      <c r="B259" s="5">
        <v>0.29199999999999998</v>
      </c>
      <c r="C259" s="1">
        <v>281</v>
      </c>
    </row>
    <row r="260" spans="1:3" x14ac:dyDescent="0.35">
      <c r="A260" s="4" t="s">
        <v>170</v>
      </c>
      <c r="B260" s="5">
        <v>0.40500000000000003</v>
      </c>
      <c r="C260" s="1">
        <v>390</v>
      </c>
    </row>
    <row r="261" spans="1:3" ht="25.5" x14ac:dyDescent="0.35">
      <c r="A261" s="4" t="s">
        <v>171</v>
      </c>
      <c r="B261" s="5">
        <v>4.7E-2</v>
      </c>
      <c r="C261" s="1">
        <v>45</v>
      </c>
    </row>
    <row r="262" spans="1:3" x14ac:dyDescent="0.35">
      <c r="A262" s="4" t="s">
        <v>26</v>
      </c>
      <c r="B262" s="5">
        <v>0.01</v>
      </c>
      <c r="C262" s="1">
        <v>10</v>
      </c>
    </row>
    <row r="263" spans="1:3" x14ac:dyDescent="0.35">
      <c r="A263" s="4" t="s">
        <v>11</v>
      </c>
    </row>
    <row r="264" spans="1:3" x14ac:dyDescent="0.35">
      <c r="A264" s="4" t="s">
        <v>11</v>
      </c>
    </row>
    <row r="265" spans="1:3" ht="26.25" x14ac:dyDescent="0.4">
      <c r="A265" s="7" t="s">
        <v>27</v>
      </c>
      <c r="B265" s="7" t="s">
        <v>28</v>
      </c>
    </row>
    <row r="266" spans="1:3" x14ac:dyDescent="0.35">
      <c r="A266" s="6">
        <f>(C252+C253+C254+C255+C256+C257+C258+C259+C260)/B266</f>
        <v>3.8066528066528065</v>
      </c>
      <c r="B266" s="1">
        <v>962</v>
      </c>
    </row>
    <row r="267" spans="1:3" x14ac:dyDescent="0.35">
      <c r="A267" s="4" t="s">
        <v>11</v>
      </c>
    </row>
    <row r="268" spans="1:3" x14ac:dyDescent="0.35">
      <c r="A268" s="4" t="s">
        <v>11</v>
      </c>
    </row>
    <row r="269" spans="1:3" ht="39.4" x14ac:dyDescent="0.4">
      <c r="A269" s="3" t="s">
        <v>172</v>
      </c>
    </row>
    <row r="270" spans="1:3" ht="13.15" x14ac:dyDescent="0.4">
      <c r="A270" s="7"/>
      <c r="B270" s="7" t="s">
        <v>13</v>
      </c>
      <c r="C270" s="7" t="s">
        <v>14</v>
      </c>
    </row>
    <row r="271" spans="1:3" ht="25.5" x14ac:dyDescent="0.35">
      <c r="A271" s="4" t="s">
        <v>173</v>
      </c>
      <c r="B271" s="5">
        <v>0.26100000000000001</v>
      </c>
      <c r="C271" s="1">
        <v>251</v>
      </c>
    </row>
    <row r="272" spans="1:3" x14ac:dyDescent="0.35">
      <c r="A272" s="4" t="s">
        <v>174</v>
      </c>
      <c r="B272" s="5">
        <v>0.32800000000000001</v>
      </c>
      <c r="C272" s="1">
        <v>316</v>
      </c>
    </row>
    <row r="273" spans="1:3" ht="25.5" x14ac:dyDescent="0.35">
      <c r="A273" s="4" t="s">
        <v>175</v>
      </c>
      <c r="B273" s="5">
        <v>0.44700000000000001</v>
      </c>
      <c r="C273" s="1">
        <v>430</v>
      </c>
    </row>
    <row r="274" spans="1:3" ht="25.5" x14ac:dyDescent="0.35">
      <c r="A274" s="4" t="s">
        <v>176</v>
      </c>
      <c r="B274" s="5">
        <v>0.39800000000000002</v>
      </c>
      <c r="C274" s="1">
        <v>383</v>
      </c>
    </row>
    <row r="275" spans="1:3" x14ac:dyDescent="0.35">
      <c r="A275" s="4" t="s">
        <v>177</v>
      </c>
      <c r="B275" s="5">
        <v>0.433</v>
      </c>
      <c r="C275" s="1">
        <v>417</v>
      </c>
    </row>
    <row r="276" spans="1:3" x14ac:dyDescent="0.35">
      <c r="A276" s="4" t="s">
        <v>178</v>
      </c>
      <c r="B276" s="5">
        <v>0.47199999999999998</v>
      </c>
      <c r="C276" s="1">
        <v>454</v>
      </c>
    </row>
    <row r="277" spans="1:3" x14ac:dyDescent="0.35">
      <c r="A277" s="4" t="s">
        <v>179</v>
      </c>
      <c r="B277" s="5">
        <v>0.35799999999999998</v>
      </c>
      <c r="C277" s="1">
        <v>344</v>
      </c>
    </row>
    <row r="278" spans="1:3" x14ac:dyDescent="0.35">
      <c r="A278" s="4" t="s">
        <v>180</v>
      </c>
      <c r="B278" s="5">
        <v>0.374</v>
      </c>
      <c r="C278" s="1">
        <v>360</v>
      </c>
    </row>
    <row r="279" spans="1:3" ht="25.5" x14ac:dyDescent="0.35">
      <c r="A279" s="4" t="s">
        <v>181</v>
      </c>
      <c r="B279" s="5">
        <v>0.34200000000000003</v>
      </c>
      <c r="C279" s="1">
        <v>329</v>
      </c>
    </row>
    <row r="280" spans="1:3" x14ac:dyDescent="0.35">
      <c r="A280" s="4" t="s">
        <v>182</v>
      </c>
      <c r="B280" s="5">
        <v>0.29499999999999998</v>
      </c>
      <c r="C280" s="1">
        <v>284</v>
      </c>
    </row>
    <row r="281" spans="1:3" x14ac:dyDescent="0.35">
      <c r="A281" s="4" t="s">
        <v>40</v>
      </c>
      <c r="B281" s="5">
        <v>7.1999999999999995E-2</v>
      </c>
      <c r="C281" s="1">
        <v>69</v>
      </c>
    </row>
    <row r="282" spans="1:3" x14ac:dyDescent="0.35">
      <c r="A282" s="4" t="s">
        <v>26</v>
      </c>
      <c r="B282" s="5">
        <v>3.0000000000000001E-3</v>
      </c>
      <c r="C282" s="1">
        <v>3</v>
      </c>
    </row>
    <row r="283" spans="1:3" x14ac:dyDescent="0.35">
      <c r="A283" s="4" t="s">
        <v>11</v>
      </c>
    </row>
    <row r="284" spans="1:3" x14ac:dyDescent="0.35">
      <c r="A284" s="4" t="s">
        <v>11</v>
      </c>
    </row>
    <row r="285" spans="1:3" ht="26.25" x14ac:dyDescent="0.4">
      <c r="A285" s="7" t="s">
        <v>27</v>
      </c>
      <c r="B285" s="7" t="s">
        <v>28</v>
      </c>
    </row>
    <row r="286" spans="1:3" x14ac:dyDescent="0.35">
      <c r="A286" s="6">
        <f>(C271+C272+C273+C274+C275+C276+C277+C278+C279+C280)/B286</f>
        <v>3.7089397089397091</v>
      </c>
      <c r="B286" s="1">
        <v>962</v>
      </c>
    </row>
    <row r="287" spans="1:3" x14ac:dyDescent="0.35">
      <c r="A287" s="4" t="s">
        <v>11</v>
      </c>
    </row>
    <row r="288" spans="1:3" x14ac:dyDescent="0.35">
      <c r="A288" s="4" t="s">
        <v>11</v>
      </c>
    </row>
    <row r="289" spans="1:3" ht="39.4" x14ac:dyDescent="0.4">
      <c r="A289" s="3" t="s">
        <v>183</v>
      </c>
    </row>
    <row r="290" spans="1:3" ht="13.15" x14ac:dyDescent="0.4">
      <c r="A290" s="7"/>
      <c r="B290" s="7" t="s">
        <v>13</v>
      </c>
      <c r="C290" s="7" t="s">
        <v>14</v>
      </c>
    </row>
    <row r="291" spans="1:3" x14ac:dyDescent="0.35">
      <c r="A291" s="4" t="s">
        <v>184</v>
      </c>
      <c r="B291" s="5">
        <v>0.504</v>
      </c>
      <c r="C291" s="1">
        <v>483</v>
      </c>
    </row>
    <row r="292" spans="1:3" x14ac:dyDescent="0.35">
      <c r="A292" s="4" t="s">
        <v>185</v>
      </c>
      <c r="B292" s="5">
        <v>0.626</v>
      </c>
      <c r="C292" s="1">
        <v>600</v>
      </c>
    </row>
    <row r="293" spans="1:3" x14ac:dyDescent="0.35">
      <c r="A293" s="4" t="s">
        <v>186</v>
      </c>
      <c r="B293" s="5">
        <v>0.56100000000000005</v>
      </c>
      <c r="C293" s="1">
        <v>538</v>
      </c>
    </row>
    <row r="294" spans="1:3" x14ac:dyDescent="0.35">
      <c r="A294" s="4" t="s">
        <v>187</v>
      </c>
      <c r="B294" s="5">
        <v>0.56399999999999995</v>
      </c>
      <c r="C294" s="1">
        <v>541</v>
      </c>
    </row>
    <row r="295" spans="1:3" x14ac:dyDescent="0.35">
      <c r="A295" s="4" t="s">
        <v>188</v>
      </c>
      <c r="B295" s="5">
        <v>0.53100000000000003</v>
      </c>
      <c r="C295" s="1">
        <v>509</v>
      </c>
    </row>
    <row r="296" spans="1:3" x14ac:dyDescent="0.35">
      <c r="A296" s="4" t="s">
        <v>189</v>
      </c>
      <c r="B296" s="5">
        <v>0.57399999999999995</v>
      </c>
      <c r="C296" s="1">
        <v>550</v>
      </c>
    </row>
    <row r="297" spans="1:3" x14ac:dyDescent="0.35">
      <c r="A297" s="4" t="s">
        <v>190</v>
      </c>
      <c r="B297" s="5">
        <v>0.46800000000000003</v>
      </c>
      <c r="C297" s="1">
        <v>449</v>
      </c>
    </row>
    <row r="298" spans="1:3" x14ac:dyDescent="0.35">
      <c r="A298" s="4" t="s">
        <v>191</v>
      </c>
      <c r="B298" s="5">
        <v>0.57499999999999996</v>
      </c>
      <c r="C298" s="1">
        <v>551</v>
      </c>
    </row>
    <row r="299" spans="1:3" x14ac:dyDescent="0.35">
      <c r="A299" s="4" t="s">
        <v>192</v>
      </c>
      <c r="B299" s="5">
        <v>0.439</v>
      </c>
      <c r="C299" s="1">
        <v>421</v>
      </c>
    </row>
    <row r="300" spans="1:3" x14ac:dyDescent="0.35">
      <c r="A300" s="4" t="s">
        <v>193</v>
      </c>
      <c r="B300" s="5">
        <v>0.58299999999999996</v>
      </c>
      <c r="C300" s="1">
        <v>559</v>
      </c>
    </row>
    <row r="301" spans="1:3" x14ac:dyDescent="0.35">
      <c r="A301" s="4" t="s">
        <v>194</v>
      </c>
      <c r="B301" s="5">
        <v>0.23300000000000001</v>
      </c>
      <c r="C301" s="1">
        <v>223</v>
      </c>
    </row>
    <row r="302" spans="1:3" x14ac:dyDescent="0.35">
      <c r="A302" s="4" t="s">
        <v>195</v>
      </c>
      <c r="B302" s="5">
        <v>2.1999999999999999E-2</v>
      </c>
      <c r="C302" s="1">
        <v>21</v>
      </c>
    </row>
    <row r="303" spans="1:3" x14ac:dyDescent="0.35">
      <c r="A303" s="4" t="s">
        <v>11</v>
      </c>
    </row>
    <row r="304" spans="1:3" x14ac:dyDescent="0.35">
      <c r="A304" s="4" t="s">
        <v>11</v>
      </c>
    </row>
    <row r="305" spans="1:3" ht="26.25" x14ac:dyDescent="0.4">
      <c r="A305" s="7" t="s">
        <v>27</v>
      </c>
      <c r="B305" s="7" t="s">
        <v>28</v>
      </c>
    </row>
    <row r="306" spans="1:3" x14ac:dyDescent="0.35">
      <c r="A306" s="6">
        <f>(C291+C292+C293+C294+C295+C296+C297+C298+C299+C300)/B306</f>
        <v>5.4233576642335768</v>
      </c>
      <c r="B306" s="1">
        <v>959</v>
      </c>
    </row>
    <row r="307" spans="1:3" x14ac:dyDescent="0.35">
      <c r="A307" s="4" t="s">
        <v>11</v>
      </c>
    </row>
    <row r="308" spans="1:3" x14ac:dyDescent="0.35">
      <c r="A308" s="4" t="s">
        <v>11</v>
      </c>
    </row>
    <row r="309" spans="1:3" ht="39.4" x14ac:dyDescent="0.4">
      <c r="A309" s="3" t="s">
        <v>196</v>
      </c>
    </row>
    <row r="310" spans="1:3" ht="13.15" x14ac:dyDescent="0.4">
      <c r="A310" s="7"/>
      <c r="B310" s="7" t="s">
        <v>13</v>
      </c>
      <c r="C310" s="7" t="s">
        <v>14</v>
      </c>
    </row>
    <row r="311" spans="1:3" x14ac:dyDescent="0.35">
      <c r="A311" s="4" t="s">
        <v>197</v>
      </c>
      <c r="B311" s="5">
        <v>0.48699999999999999</v>
      </c>
      <c r="C311" s="1">
        <v>469</v>
      </c>
    </row>
    <row r="312" spans="1:3" ht="25.5" x14ac:dyDescent="0.35">
      <c r="A312" s="4" t="s">
        <v>198</v>
      </c>
      <c r="B312" s="5">
        <v>0.54700000000000004</v>
      </c>
      <c r="C312" s="1">
        <v>527</v>
      </c>
    </row>
    <row r="313" spans="1:3" ht="25.5" x14ac:dyDescent="0.35">
      <c r="A313" s="4" t="s">
        <v>199</v>
      </c>
      <c r="B313" s="5">
        <v>0.46700000000000003</v>
      </c>
      <c r="C313" s="1">
        <v>450</v>
      </c>
    </row>
    <row r="314" spans="1:3" x14ac:dyDescent="0.35">
      <c r="A314" s="4" t="s">
        <v>200</v>
      </c>
      <c r="B314" s="5">
        <v>0.499</v>
      </c>
      <c r="C314" s="1">
        <v>481</v>
      </c>
    </row>
    <row r="315" spans="1:3" x14ac:dyDescent="0.35">
      <c r="A315" s="4" t="s">
        <v>201</v>
      </c>
      <c r="B315" s="5">
        <v>0.55500000000000005</v>
      </c>
      <c r="C315" s="1">
        <v>534</v>
      </c>
    </row>
    <row r="316" spans="1:3" x14ac:dyDescent="0.35">
      <c r="A316" s="4" t="s">
        <v>202</v>
      </c>
      <c r="B316" s="5">
        <v>0.45300000000000001</v>
      </c>
      <c r="C316" s="1">
        <v>436</v>
      </c>
    </row>
    <row r="317" spans="1:3" x14ac:dyDescent="0.35">
      <c r="A317" s="4" t="s">
        <v>203</v>
      </c>
      <c r="B317" s="5">
        <v>0.57799999999999996</v>
      </c>
      <c r="C317" s="1">
        <v>557</v>
      </c>
    </row>
    <row r="318" spans="1:3" x14ac:dyDescent="0.35">
      <c r="A318" s="4" t="s">
        <v>204</v>
      </c>
      <c r="B318" s="5">
        <v>0.47199999999999998</v>
      </c>
      <c r="C318" s="1">
        <v>455</v>
      </c>
    </row>
    <row r="319" spans="1:3" x14ac:dyDescent="0.35">
      <c r="A319" s="4" t="s">
        <v>205</v>
      </c>
      <c r="B319" s="5">
        <v>0.53500000000000003</v>
      </c>
      <c r="C319" s="1">
        <v>515</v>
      </c>
    </row>
    <row r="320" spans="1:3" ht="25.5" x14ac:dyDescent="0.35">
      <c r="A320" s="4" t="s">
        <v>206</v>
      </c>
      <c r="B320" s="5">
        <v>0.54600000000000004</v>
      </c>
      <c r="C320" s="1">
        <v>526</v>
      </c>
    </row>
    <row r="321" spans="1:3" x14ac:dyDescent="0.35">
      <c r="A321" s="4" t="s">
        <v>194</v>
      </c>
      <c r="B321" s="5">
        <v>0.24099999999999999</v>
      </c>
      <c r="C321" s="1">
        <v>232</v>
      </c>
    </row>
    <row r="322" spans="1:3" x14ac:dyDescent="0.35">
      <c r="A322" s="4" t="s">
        <v>40</v>
      </c>
      <c r="B322" s="5">
        <v>2.7E-2</v>
      </c>
      <c r="C322" s="1">
        <v>26</v>
      </c>
    </row>
    <row r="323" spans="1:3" x14ac:dyDescent="0.35">
      <c r="A323" s="4" t="s">
        <v>11</v>
      </c>
    </row>
    <row r="324" spans="1:3" x14ac:dyDescent="0.35">
      <c r="A324" s="4" t="s">
        <v>11</v>
      </c>
    </row>
    <row r="325" spans="1:3" ht="26.25" x14ac:dyDescent="0.4">
      <c r="A325" s="7" t="s">
        <v>27</v>
      </c>
      <c r="B325" s="7" t="s">
        <v>28</v>
      </c>
    </row>
    <row r="326" spans="1:3" x14ac:dyDescent="0.35">
      <c r="A326" s="6">
        <f>(C311+C312+C313+C314+C315+C316+C317+C318+C319+C320)/B326</f>
        <v>5.1401869158878508</v>
      </c>
      <c r="B326" s="1">
        <v>963</v>
      </c>
    </row>
    <row r="327" spans="1:3" x14ac:dyDescent="0.35">
      <c r="A327" s="4" t="s">
        <v>11</v>
      </c>
    </row>
    <row r="328" spans="1:3" x14ac:dyDescent="0.35">
      <c r="A328" s="4" t="s">
        <v>11</v>
      </c>
    </row>
    <row r="329" spans="1:3" ht="39.4" x14ac:dyDescent="0.4">
      <c r="A329" s="3" t="s">
        <v>207</v>
      </c>
    </row>
    <row r="330" spans="1:3" ht="13.15" x14ac:dyDescent="0.4">
      <c r="A330" s="7"/>
      <c r="B330" s="7" t="s">
        <v>13</v>
      </c>
      <c r="C330" s="7" t="s">
        <v>14</v>
      </c>
    </row>
    <row r="331" spans="1:3" x14ac:dyDescent="0.35">
      <c r="A331" s="4" t="s">
        <v>208</v>
      </c>
      <c r="B331" s="5">
        <v>0.318</v>
      </c>
      <c r="C331" s="1">
        <v>282</v>
      </c>
    </row>
    <row r="332" spans="1:3" x14ac:dyDescent="0.35">
      <c r="A332" s="4" t="s">
        <v>209</v>
      </c>
      <c r="B332" s="5">
        <v>0.53600000000000003</v>
      </c>
      <c r="C332" s="1">
        <v>475</v>
      </c>
    </row>
    <row r="333" spans="1:3" x14ac:dyDescent="0.35">
      <c r="A333" s="4" t="s">
        <v>210</v>
      </c>
      <c r="B333" s="5">
        <v>0.126</v>
      </c>
      <c r="C333" s="1">
        <v>112</v>
      </c>
    </row>
    <row r="334" spans="1:3" x14ac:dyDescent="0.35">
      <c r="A334" s="4" t="s">
        <v>211</v>
      </c>
      <c r="B334" s="5">
        <v>1.9E-2</v>
      </c>
      <c r="C334" s="1">
        <v>17</v>
      </c>
    </row>
    <row r="335" spans="1:3" x14ac:dyDescent="0.35">
      <c r="A335" s="4" t="s">
        <v>42</v>
      </c>
      <c r="B335" s="5" t="s">
        <v>78</v>
      </c>
      <c r="C335" s="1">
        <v>886</v>
      </c>
    </row>
    <row r="336" spans="1:3" x14ac:dyDescent="0.35">
      <c r="A336" s="4" t="s">
        <v>11</v>
      </c>
      <c r="B336" s="5"/>
    </row>
    <row r="337" spans="1:3" x14ac:dyDescent="0.35">
      <c r="A337" s="4" t="s">
        <v>11</v>
      </c>
      <c r="B337" s="5"/>
    </row>
    <row r="338" spans="1:3" ht="39.4" x14ac:dyDescent="0.4">
      <c r="A338" s="3" t="s">
        <v>212</v>
      </c>
      <c r="B338" s="5"/>
    </row>
    <row r="339" spans="1:3" ht="13.15" x14ac:dyDescent="0.4">
      <c r="A339" s="7"/>
      <c r="B339" s="7" t="s">
        <v>13</v>
      </c>
      <c r="C339" s="7" t="s">
        <v>14</v>
      </c>
    </row>
    <row r="340" spans="1:3" x14ac:dyDescent="0.35">
      <c r="A340" s="4" t="s">
        <v>146</v>
      </c>
      <c r="B340" s="5">
        <v>0.51500000000000001</v>
      </c>
      <c r="C340" s="1">
        <v>448</v>
      </c>
    </row>
    <row r="341" spans="1:3" x14ac:dyDescent="0.35">
      <c r="A341" s="4" t="s">
        <v>213</v>
      </c>
      <c r="B341" s="5">
        <v>0.40899999999999997</v>
      </c>
      <c r="C341" s="1">
        <v>356</v>
      </c>
    </row>
    <row r="342" spans="1:3" x14ac:dyDescent="0.35">
      <c r="A342" s="4" t="s">
        <v>214</v>
      </c>
      <c r="B342" s="5">
        <v>5.6000000000000001E-2</v>
      </c>
      <c r="C342" s="1">
        <v>49</v>
      </c>
    </row>
    <row r="343" spans="1:3" x14ac:dyDescent="0.35">
      <c r="A343" s="4" t="s">
        <v>149</v>
      </c>
      <c r="B343" s="5">
        <v>0.02</v>
      </c>
      <c r="C343" s="1">
        <v>17</v>
      </c>
    </row>
    <row r="344" spans="1:3" x14ac:dyDescent="0.35">
      <c r="A344" s="4" t="s">
        <v>42</v>
      </c>
      <c r="B344" s="5" t="s">
        <v>78</v>
      </c>
      <c r="C344" s="1">
        <v>870</v>
      </c>
    </row>
    <row r="345" spans="1:3" x14ac:dyDescent="0.35">
      <c r="A345" s="4" t="s">
        <v>11</v>
      </c>
      <c r="B345" s="5"/>
    </row>
    <row r="346" spans="1:3" x14ac:dyDescent="0.35">
      <c r="A346" s="4" t="s">
        <v>11</v>
      </c>
      <c r="B346" s="5"/>
    </row>
    <row r="347" spans="1:3" ht="91.9" x14ac:dyDescent="0.4">
      <c r="A347" s="3" t="s">
        <v>215</v>
      </c>
      <c r="B347" s="5"/>
    </row>
    <row r="348" spans="1:3" ht="13.15" x14ac:dyDescent="0.4">
      <c r="A348" s="7"/>
      <c r="B348" s="7" t="s">
        <v>13</v>
      </c>
      <c r="C348" s="7" t="s">
        <v>14</v>
      </c>
    </row>
    <row r="349" spans="1:3" ht="25.5" x14ac:dyDescent="0.35">
      <c r="A349" s="4" t="s">
        <v>216</v>
      </c>
      <c r="B349" s="5">
        <v>0.55700000000000005</v>
      </c>
      <c r="C349" s="1">
        <v>536</v>
      </c>
    </row>
    <row r="350" spans="1:3" ht="25.5" x14ac:dyDescent="0.35">
      <c r="A350" s="4" t="s">
        <v>217</v>
      </c>
      <c r="B350" s="5">
        <v>0.14299999999999999</v>
      </c>
      <c r="C350" s="1">
        <v>138</v>
      </c>
    </row>
    <row r="351" spans="1:3" x14ac:dyDescent="0.35">
      <c r="A351" s="4" t="s">
        <v>218</v>
      </c>
      <c r="B351" s="5">
        <v>0.13900000000000001</v>
      </c>
      <c r="C351" s="1">
        <v>134</v>
      </c>
    </row>
    <row r="352" spans="1:3" ht="25.5" x14ac:dyDescent="0.35">
      <c r="A352" s="4" t="s">
        <v>219</v>
      </c>
      <c r="B352" s="5">
        <v>5.8999999999999997E-2</v>
      </c>
      <c r="C352" s="1">
        <v>57</v>
      </c>
    </row>
    <row r="353" spans="1:3" ht="25.5" x14ac:dyDescent="0.35">
      <c r="A353" s="4" t="s">
        <v>220</v>
      </c>
      <c r="B353" s="5">
        <v>6.4000000000000001E-2</v>
      </c>
      <c r="C353" s="1">
        <v>62</v>
      </c>
    </row>
    <row r="354" spans="1:3" x14ac:dyDescent="0.35">
      <c r="A354" s="4" t="s">
        <v>26</v>
      </c>
      <c r="B354" s="5">
        <v>4.0000000000000001E-3</v>
      </c>
      <c r="C354" s="1">
        <v>4</v>
      </c>
    </row>
    <row r="355" spans="1:3" x14ac:dyDescent="0.35">
      <c r="A355" s="4" t="s">
        <v>221</v>
      </c>
      <c r="B355" s="5">
        <v>3.3000000000000002E-2</v>
      </c>
      <c r="C355" s="1">
        <v>32</v>
      </c>
    </row>
    <row r="356" spans="1:3" x14ac:dyDescent="0.35">
      <c r="A356" s="4" t="s">
        <v>42</v>
      </c>
      <c r="B356" s="5" t="s">
        <v>78</v>
      </c>
      <c r="C356" s="1">
        <v>963</v>
      </c>
    </row>
    <row r="357" spans="1:3" x14ac:dyDescent="0.35">
      <c r="A357" s="4" t="s">
        <v>11</v>
      </c>
      <c r="B357" s="5"/>
    </row>
    <row r="358" spans="1:3" x14ac:dyDescent="0.35">
      <c r="A358" s="4" t="s">
        <v>11</v>
      </c>
      <c r="B358" s="5"/>
    </row>
    <row r="359" spans="1:3" ht="65.650000000000006" x14ac:dyDescent="0.4">
      <c r="A359" s="3" t="s">
        <v>222</v>
      </c>
      <c r="B359" s="5"/>
    </row>
    <row r="360" spans="1:3" ht="13.15" x14ac:dyDescent="0.4">
      <c r="A360" s="7"/>
      <c r="B360" s="7" t="s">
        <v>13</v>
      </c>
      <c r="C360" s="7" t="s">
        <v>14</v>
      </c>
    </row>
    <row r="361" spans="1:3" ht="38.25" x14ac:dyDescent="0.35">
      <c r="A361" s="4" t="s">
        <v>223</v>
      </c>
      <c r="B361" s="5">
        <v>0.40400000000000003</v>
      </c>
      <c r="C361" s="1">
        <v>358</v>
      </c>
    </row>
    <row r="362" spans="1:3" ht="38.25" x14ac:dyDescent="0.35">
      <c r="A362" s="4" t="s">
        <v>224</v>
      </c>
      <c r="B362" s="5">
        <v>0.17399999999999999</v>
      </c>
      <c r="C362" s="1">
        <v>154</v>
      </c>
    </row>
    <row r="363" spans="1:3" ht="38.25" x14ac:dyDescent="0.35">
      <c r="A363" s="4" t="s">
        <v>225</v>
      </c>
      <c r="B363" s="5">
        <v>0.221</v>
      </c>
      <c r="C363" s="1">
        <v>196</v>
      </c>
    </row>
    <row r="364" spans="1:3" ht="25.5" x14ac:dyDescent="0.35">
      <c r="A364" s="4" t="s">
        <v>226</v>
      </c>
      <c r="B364" s="5">
        <v>8.5000000000000006E-2</v>
      </c>
      <c r="C364" s="1">
        <v>75</v>
      </c>
    </row>
    <row r="365" spans="1:3" ht="38.25" x14ac:dyDescent="0.35">
      <c r="A365" s="4" t="s">
        <v>227</v>
      </c>
      <c r="B365" s="5">
        <v>0.104</v>
      </c>
      <c r="C365" s="1">
        <v>92</v>
      </c>
    </row>
    <row r="366" spans="1:3" x14ac:dyDescent="0.35">
      <c r="A366" s="4" t="s">
        <v>26</v>
      </c>
      <c r="B366" s="5">
        <v>1.4E-2</v>
      </c>
      <c r="C366" s="1">
        <v>12</v>
      </c>
    </row>
    <row r="367" spans="1:3" x14ac:dyDescent="0.35">
      <c r="A367" s="4" t="s">
        <v>42</v>
      </c>
      <c r="B367" s="5" t="s">
        <v>78</v>
      </c>
      <c r="C367" s="1">
        <v>887</v>
      </c>
    </row>
    <row r="368" spans="1:3" x14ac:dyDescent="0.35">
      <c r="A368" s="4" t="s">
        <v>11</v>
      </c>
      <c r="B368" s="5"/>
    </row>
    <row r="369" spans="1:3" x14ac:dyDescent="0.35">
      <c r="A369" s="4" t="s">
        <v>11</v>
      </c>
      <c r="B369" s="5"/>
    </row>
    <row r="370" spans="1:3" ht="52.5" x14ac:dyDescent="0.4">
      <c r="A370" s="3" t="s">
        <v>228</v>
      </c>
      <c r="B370" s="5"/>
    </row>
    <row r="371" spans="1:3" ht="13.15" x14ac:dyDescent="0.4">
      <c r="A371" s="7"/>
      <c r="B371" s="7" t="s">
        <v>13</v>
      </c>
      <c r="C371" s="7" t="s">
        <v>14</v>
      </c>
    </row>
    <row r="372" spans="1:3" x14ac:dyDescent="0.35">
      <c r="A372" s="4" t="s">
        <v>229</v>
      </c>
      <c r="B372" s="5">
        <v>0.41399999999999998</v>
      </c>
      <c r="C372" s="1">
        <v>366</v>
      </c>
    </row>
    <row r="373" spans="1:3" x14ac:dyDescent="0.35">
      <c r="A373" s="4" t="s">
        <v>230</v>
      </c>
      <c r="B373" s="5">
        <v>0.38800000000000001</v>
      </c>
      <c r="C373" s="1">
        <v>343</v>
      </c>
    </row>
    <row r="374" spans="1:3" x14ac:dyDescent="0.35">
      <c r="A374" s="4" t="s">
        <v>231</v>
      </c>
      <c r="B374" s="5">
        <v>0.126</v>
      </c>
      <c r="C374" s="1">
        <v>111</v>
      </c>
    </row>
    <row r="375" spans="1:3" x14ac:dyDescent="0.35">
      <c r="A375" s="4" t="s">
        <v>232</v>
      </c>
      <c r="B375" s="5">
        <v>6.8000000000000005E-2</v>
      </c>
      <c r="C375" s="1">
        <v>60</v>
      </c>
    </row>
    <row r="376" spans="1:3" x14ac:dyDescent="0.35">
      <c r="A376" s="4" t="s">
        <v>26</v>
      </c>
      <c r="B376" s="5">
        <v>3.0000000000000001E-3</v>
      </c>
      <c r="C376" s="1">
        <v>3</v>
      </c>
    </row>
    <row r="377" spans="1:3" x14ac:dyDescent="0.35">
      <c r="A377" s="4" t="s">
        <v>42</v>
      </c>
      <c r="B377" s="5" t="s">
        <v>78</v>
      </c>
      <c r="C377" s="1">
        <v>883</v>
      </c>
    </row>
    <row r="378" spans="1:3" x14ac:dyDescent="0.35">
      <c r="A378" s="4" t="s">
        <v>11</v>
      </c>
      <c r="B378" s="5"/>
    </row>
    <row r="379" spans="1:3" x14ac:dyDescent="0.35">
      <c r="A379" s="4" t="s">
        <v>11</v>
      </c>
      <c r="B379" s="5"/>
    </row>
    <row r="380" spans="1:3" ht="13.15" x14ac:dyDescent="0.4">
      <c r="A380" s="3" t="s">
        <v>233</v>
      </c>
      <c r="B380" s="5"/>
    </row>
    <row r="381" spans="1:3" ht="13.15" x14ac:dyDescent="0.4">
      <c r="A381" s="7"/>
      <c r="B381" s="7" t="s">
        <v>13</v>
      </c>
      <c r="C381" s="7" t="s">
        <v>14</v>
      </c>
    </row>
    <row r="382" spans="1:3" x14ac:dyDescent="0.35">
      <c r="A382" s="4" t="s">
        <v>234</v>
      </c>
      <c r="B382" s="5">
        <v>0.253</v>
      </c>
      <c r="C382" s="1">
        <v>244</v>
      </c>
    </row>
    <row r="383" spans="1:3" x14ac:dyDescent="0.35">
      <c r="A383" s="4" t="s">
        <v>235</v>
      </c>
      <c r="B383" s="5">
        <v>0.33200000000000002</v>
      </c>
      <c r="C383" s="1">
        <v>320</v>
      </c>
    </row>
    <row r="384" spans="1:3" x14ac:dyDescent="0.35">
      <c r="A384" s="4" t="s">
        <v>236</v>
      </c>
      <c r="B384" s="5">
        <v>0.22</v>
      </c>
      <c r="C384" s="1">
        <v>212</v>
      </c>
    </row>
    <row r="385" spans="1:3" x14ac:dyDescent="0.35">
      <c r="A385" s="4" t="s">
        <v>237</v>
      </c>
      <c r="B385" s="5">
        <v>0.19400000000000001</v>
      </c>
      <c r="C385" s="1">
        <v>187</v>
      </c>
    </row>
    <row r="386" spans="1:3" x14ac:dyDescent="0.35">
      <c r="B386" s="5" t="s">
        <v>78</v>
      </c>
      <c r="C386" s="1">
        <v>963</v>
      </c>
    </row>
    <row r="387" spans="1:3" x14ac:dyDescent="0.35">
      <c r="A387" s="4" t="s">
        <v>11</v>
      </c>
      <c r="B387" s="5"/>
    </row>
    <row r="388" spans="1:3" x14ac:dyDescent="0.35">
      <c r="A388" s="4" t="s">
        <v>11</v>
      </c>
      <c r="B388" s="5"/>
    </row>
    <row r="389" spans="1:3" ht="13.15" x14ac:dyDescent="0.4">
      <c r="A389" s="3" t="s">
        <v>238</v>
      </c>
      <c r="B389" s="5"/>
    </row>
    <row r="390" spans="1:3" ht="13.15" x14ac:dyDescent="0.4">
      <c r="A390" s="7"/>
      <c r="B390" s="7" t="s">
        <v>13</v>
      </c>
      <c r="C390" s="7" t="s">
        <v>14</v>
      </c>
    </row>
    <row r="391" spans="1:3" x14ac:dyDescent="0.35">
      <c r="A391" s="4" t="s">
        <v>239</v>
      </c>
      <c r="B391" s="5">
        <v>0.2</v>
      </c>
      <c r="C391" s="1">
        <v>193</v>
      </c>
    </row>
    <row r="392" spans="1:3" x14ac:dyDescent="0.35">
      <c r="A392" s="4" t="s">
        <v>240</v>
      </c>
      <c r="B392" s="5">
        <v>0.22500000000000001</v>
      </c>
      <c r="C392" s="1">
        <v>217</v>
      </c>
    </row>
    <row r="393" spans="1:3" x14ac:dyDescent="0.35">
      <c r="A393" s="4" t="s">
        <v>241</v>
      </c>
      <c r="B393" s="5">
        <v>0.221</v>
      </c>
      <c r="C393" s="1">
        <v>213</v>
      </c>
    </row>
    <row r="394" spans="1:3" x14ac:dyDescent="0.35">
      <c r="A394" s="4" t="s">
        <v>242</v>
      </c>
      <c r="B394" s="5">
        <v>0.153</v>
      </c>
      <c r="C394" s="1">
        <v>147</v>
      </c>
    </row>
    <row r="395" spans="1:3" x14ac:dyDescent="0.35">
      <c r="A395" s="4" t="s">
        <v>243</v>
      </c>
      <c r="B395" s="5">
        <v>0.115</v>
      </c>
      <c r="C395" s="1">
        <v>111</v>
      </c>
    </row>
    <row r="396" spans="1:3" x14ac:dyDescent="0.35">
      <c r="A396" s="4" t="s">
        <v>244</v>
      </c>
      <c r="B396" s="5">
        <v>8.5000000000000006E-2</v>
      </c>
      <c r="C396" s="1">
        <v>82</v>
      </c>
    </row>
    <row r="397" spans="1:3" x14ac:dyDescent="0.35">
      <c r="A397" s="4" t="s">
        <v>42</v>
      </c>
      <c r="B397" s="5" t="s">
        <v>78</v>
      </c>
      <c r="C397" s="1">
        <v>963</v>
      </c>
    </row>
    <row r="398" spans="1:3" x14ac:dyDescent="0.35">
      <c r="A398" s="4" t="s">
        <v>11</v>
      </c>
      <c r="B398" s="5"/>
    </row>
    <row r="399" spans="1:3" x14ac:dyDescent="0.35">
      <c r="A399" s="4" t="s">
        <v>11</v>
      </c>
      <c r="B399" s="5"/>
    </row>
    <row r="400" spans="1:3" ht="13.15" x14ac:dyDescent="0.4">
      <c r="A400" s="3" t="s">
        <v>245</v>
      </c>
      <c r="B400" s="5"/>
    </row>
    <row r="401" spans="1:3" ht="13.15" x14ac:dyDescent="0.4">
      <c r="A401" s="7"/>
      <c r="B401" s="7" t="s">
        <v>13</v>
      </c>
      <c r="C401" s="7" t="s">
        <v>14</v>
      </c>
    </row>
    <row r="402" spans="1:3" x14ac:dyDescent="0.35">
      <c r="A402" s="4" t="s">
        <v>246</v>
      </c>
      <c r="B402" s="5">
        <v>0.41599999999999998</v>
      </c>
      <c r="C402" s="1">
        <v>400</v>
      </c>
    </row>
    <row r="403" spans="1:3" x14ac:dyDescent="0.35">
      <c r="A403" s="4" t="s">
        <v>247</v>
      </c>
      <c r="B403" s="5">
        <v>0.54</v>
      </c>
      <c r="C403" s="1">
        <v>519</v>
      </c>
    </row>
    <row r="404" spans="1:3" x14ac:dyDescent="0.35">
      <c r="A404" s="4" t="s">
        <v>248</v>
      </c>
      <c r="B404" s="5">
        <v>4.0000000000000001E-3</v>
      </c>
      <c r="C404" s="1">
        <v>4</v>
      </c>
    </row>
    <row r="405" spans="1:3" x14ac:dyDescent="0.35">
      <c r="A405" s="4" t="s">
        <v>249</v>
      </c>
      <c r="B405" s="5">
        <v>2.1999999999999999E-2</v>
      </c>
      <c r="C405" s="1">
        <v>21</v>
      </c>
    </row>
    <row r="406" spans="1:3" x14ac:dyDescent="0.35">
      <c r="A406" s="4" t="s">
        <v>250</v>
      </c>
      <c r="B406" s="5">
        <v>1.2E-2</v>
      </c>
      <c r="C406" s="1">
        <v>12</v>
      </c>
    </row>
    <row r="407" spans="1:3" x14ac:dyDescent="0.35">
      <c r="A407" s="4" t="s">
        <v>251</v>
      </c>
      <c r="B407" s="5">
        <v>1.4999999999999999E-2</v>
      </c>
      <c r="C407" s="1">
        <v>14</v>
      </c>
    </row>
    <row r="408" spans="1:3" x14ac:dyDescent="0.35">
      <c r="A408" s="4" t="s">
        <v>252</v>
      </c>
      <c r="B408" s="5">
        <v>5.0000000000000001E-3</v>
      </c>
      <c r="C408" s="1">
        <v>5</v>
      </c>
    </row>
    <row r="409" spans="1:3" x14ac:dyDescent="0.35">
      <c r="A409" s="4" t="s">
        <v>253</v>
      </c>
      <c r="B409" s="5">
        <v>5.0000000000000001E-3</v>
      </c>
      <c r="C409" s="1">
        <v>5</v>
      </c>
    </row>
    <row r="410" spans="1:3" x14ac:dyDescent="0.35">
      <c r="A410" s="4" t="s">
        <v>254</v>
      </c>
      <c r="B410" s="5">
        <v>4.0000000000000001E-3</v>
      </c>
      <c r="C410" s="1">
        <v>4</v>
      </c>
    </row>
    <row r="411" spans="1:3" x14ac:dyDescent="0.35">
      <c r="A411" s="4" t="s">
        <v>255</v>
      </c>
      <c r="B411" s="5">
        <v>0.01</v>
      </c>
      <c r="C411" s="1">
        <v>10</v>
      </c>
    </row>
    <row r="412" spans="1:3" x14ac:dyDescent="0.35">
      <c r="A412" s="4" t="s">
        <v>11</v>
      </c>
      <c r="B412" s="5"/>
    </row>
    <row r="413" spans="1:3" x14ac:dyDescent="0.35">
      <c r="A413" s="4" t="s">
        <v>11</v>
      </c>
      <c r="B413" s="5"/>
    </row>
    <row r="414" spans="1:3" ht="26.25" x14ac:dyDescent="0.4">
      <c r="A414" s="3" t="s">
        <v>256</v>
      </c>
      <c r="B414" s="5"/>
    </row>
    <row r="415" spans="1:3" ht="13.15" x14ac:dyDescent="0.4">
      <c r="A415" s="7"/>
      <c r="B415" s="7" t="s">
        <v>13</v>
      </c>
      <c r="C415" s="7" t="s">
        <v>14</v>
      </c>
    </row>
    <row r="416" spans="1:3" x14ac:dyDescent="0.35">
      <c r="A416" s="4" t="s">
        <v>257</v>
      </c>
      <c r="B416" s="5">
        <v>0.33500000000000002</v>
      </c>
      <c r="C416" s="1">
        <v>322</v>
      </c>
    </row>
    <row r="417" spans="1:3" x14ac:dyDescent="0.35">
      <c r="A417" s="4" t="s">
        <v>258</v>
      </c>
      <c r="B417" s="5">
        <v>5.5E-2</v>
      </c>
      <c r="C417" s="1">
        <v>53</v>
      </c>
    </row>
    <row r="418" spans="1:3" x14ac:dyDescent="0.35">
      <c r="A418" s="4" t="s">
        <v>259</v>
      </c>
      <c r="B418" s="5">
        <v>0.20499999999999999</v>
      </c>
      <c r="C418" s="1">
        <v>197</v>
      </c>
    </row>
    <row r="419" spans="1:3" x14ac:dyDescent="0.35">
      <c r="A419" s="4" t="s">
        <v>260</v>
      </c>
      <c r="B419" s="5">
        <v>0.46800000000000003</v>
      </c>
      <c r="C419" s="1">
        <v>450</v>
      </c>
    </row>
    <row r="420" spans="1:3" x14ac:dyDescent="0.35">
      <c r="A420" s="4" t="s">
        <v>11</v>
      </c>
      <c r="B420" s="5"/>
    </row>
    <row r="421" spans="1:3" x14ac:dyDescent="0.35">
      <c r="A421" s="4" t="s">
        <v>11</v>
      </c>
      <c r="B421" s="5"/>
    </row>
    <row r="422" spans="1:3" ht="26.25" x14ac:dyDescent="0.4">
      <c r="A422" s="3" t="s">
        <v>261</v>
      </c>
      <c r="B422" s="5"/>
    </row>
    <row r="423" spans="1:3" ht="13.15" x14ac:dyDescent="0.4">
      <c r="A423" s="7"/>
      <c r="B423" s="7" t="s">
        <v>13</v>
      </c>
      <c r="C423" s="7" t="s">
        <v>14</v>
      </c>
    </row>
    <row r="424" spans="1:3" x14ac:dyDescent="0.35">
      <c r="A424" s="4" t="s">
        <v>262</v>
      </c>
      <c r="B424" s="5">
        <v>0.41299999999999998</v>
      </c>
      <c r="C424" s="1">
        <v>133</v>
      </c>
    </row>
    <row r="425" spans="1:3" x14ac:dyDescent="0.35">
      <c r="A425" s="4" t="s">
        <v>263</v>
      </c>
      <c r="B425" s="5">
        <v>0.50900000000000001</v>
      </c>
      <c r="C425" s="1">
        <v>164</v>
      </c>
    </row>
    <row r="426" spans="1:3" x14ac:dyDescent="0.35">
      <c r="A426" s="4" t="s">
        <v>264</v>
      </c>
      <c r="B426" s="5">
        <v>0.255</v>
      </c>
      <c r="C426" s="1">
        <v>82</v>
      </c>
    </row>
    <row r="427" spans="1:3" x14ac:dyDescent="0.35">
      <c r="A427" s="4" t="s">
        <v>265</v>
      </c>
      <c r="B427" s="5">
        <v>0.36599999999999999</v>
      </c>
      <c r="C427" s="1">
        <v>118</v>
      </c>
    </row>
    <row r="428" spans="1:3" x14ac:dyDescent="0.35">
      <c r="A428" s="4" t="s">
        <v>11</v>
      </c>
      <c r="B428" s="5"/>
    </row>
    <row r="429" spans="1:3" x14ac:dyDescent="0.35">
      <c r="A429" s="4" t="s">
        <v>11</v>
      </c>
      <c r="B429" s="5"/>
    </row>
    <row r="430" spans="1:3" ht="26.25" x14ac:dyDescent="0.4">
      <c r="A430" s="3" t="s">
        <v>266</v>
      </c>
      <c r="B430" s="5"/>
    </row>
    <row r="431" spans="1:3" ht="13.15" x14ac:dyDescent="0.4">
      <c r="A431" s="7"/>
      <c r="B431" s="7" t="s">
        <v>13</v>
      </c>
      <c r="C431" s="7" t="s">
        <v>14</v>
      </c>
    </row>
    <row r="432" spans="1:3" x14ac:dyDescent="0.35">
      <c r="A432" s="4" t="s">
        <v>267</v>
      </c>
      <c r="B432" s="5">
        <v>0.03</v>
      </c>
      <c r="C432" s="1">
        <v>29</v>
      </c>
    </row>
    <row r="433" spans="1:3" x14ac:dyDescent="0.35">
      <c r="A433" s="4" t="s">
        <v>268</v>
      </c>
      <c r="B433" s="5">
        <v>0.189</v>
      </c>
      <c r="C433" s="1">
        <v>181</v>
      </c>
    </row>
    <row r="434" spans="1:3" x14ac:dyDescent="0.35">
      <c r="A434" s="4" t="s">
        <v>269</v>
      </c>
      <c r="B434" s="5">
        <v>0.309</v>
      </c>
      <c r="C434" s="1">
        <v>297</v>
      </c>
    </row>
    <row r="435" spans="1:3" x14ac:dyDescent="0.35">
      <c r="A435" s="4" t="s">
        <v>270</v>
      </c>
      <c r="B435" s="5">
        <v>0.27</v>
      </c>
      <c r="C435" s="1">
        <v>259</v>
      </c>
    </row>
    <row r="436" spans="1:3" ht="25.5" x14ac:dyDescent="0.35">
      <c r="A436" s="4" t="s">
        <v>271</v>
      </c>
      <c r="B436" s="5">
        <v>0.20200000000000001</v>
      </c>
      <c r="C436" s="1">
        <v>194</v>
      </c>
    </row>
    <row r="437" spans="1:3" x14ac:dyDescent="0.35">
      <c r="A437" s="4" t="s">
        <v>42</v>
      </c>
      <c r="B437" s="5" t="s">
        <v>78</v>
      </c>
      <c r="C437" s="1">
        <v>960</v>
      </c>
    </row>
    <row r="438" spans="1:3" x14ac:dyDescent="0.35">
      <c r="A438" s="4" t="s">
        <v>11</v>
      </c>
      <c r="B438" s="5"/>
    </row>
    <row r="439" spans="1:3" x14ac:dyDescent="0.35">
      <c r="A439" s="4" t="s">
        <v>11</v>
      </c>
      <c r="B439" s="5"/>
    </row>
    <row r="440" spans="1:3" ht="39.4" x14ac:dyDescent="0.4">
      <c r="A440" s="3" t="s">
        <v>272</v>
      </c>
      <c r="B440" s="5"/>
    </row>
    <row r="441" spans="1:3" ht="13.15" x14ac:dyDescent="0.4">
      <c r="A441" s="7"/>
      <c r="B441" s="7" t="s">
        <v>13</v>
      </c>
      <c r="C441" s="7" t="s">
        <v>14</v>
      </c>
    </row>
    <row r="442" spans="1:3" x14ac:dyDescent="0.35">
      <c r="A442" s="4" t="s">
        <v>273</v>
      </c>
      <c r="B442" s="5">
        <v>3.4000000000000002E-2</v>
      </c>
      <c r="C442" s="1">
        <v>32</v>
      </c>
    </row>
    <row r="443" spans="1:3" x14ac:dyDescent="0.35">
      <c r="A443" s="4" t="s">
        <v>274</v>
      </c>
      <c r="B443" s="5">
        <v>8.8999999999999996E-2</v>
      </c>
      <c r="C443" s="1">
        <v>85</v>
      </c>
    </row>
    <row r="444" spans="1:3" x14ac:dyDescent="0.35">
      <c r="A444" s="4" t="s">
        <v>275</v>
      </c>
      <c r="B444" s="5">
        <v>4.8000000000000001E-2</v>
      </c>
      <c r="C444" s="1">
        <v>46</v>
      </c>
    </row>
    <row r="445" spans="1:3" x14ac:dyDescent="0.35">
      <c r="A445" s="4" t="s">
        <v>276</v>
      </c>
      <c r="B445" s="5">
        <v>0.13400000000000001</v>
      </c>
      <c r="C445" s="1">
        <v>128</v>
      </c>
    </row>
    <row r="446" spans="1:3" x14ac:dyDescent="0.35">
      <c r="A446" s="4" t="s">
        <v>277</v>
      </c>
      <c r="B446" s="5">
        <v>0.13100000000000001</v>
      </c>
      <c r="C446" s="1">
        <v>125</v>
      </c>
    </row>
    <row r="447" spans="1:3" x14ac:dyDescent="0.35">
      <c r="A447" s="4" t="s">
        <v>278</v>
      </c>
      <c r="B447" s="5">
        <v>8.5000000000000006E-2</v>
      </c>
      <c r="C447" s="1">
        <v>81</v>
      </c>
    </row>
    <row r="448" spans="1:3" x14ac:dyDescent="0.35">
      <c r="A448" s="4" t="s">
        <v>279</v>
      </c>
      <c r="B448" s="5">
        <v>7.0000000000000007E-2</v>
      </c>
      <c r="C448" s="1">
        <v>67</v>
      </c>
    </row>
    <row r="449" spans="1:3" x14ac:dyDescent="0.35">
      <c r="A449" s="4" t="s">
        <v>280</v>
      </c>
      <c r="B449" s="5">
        <v>6.5000000000000002E-2</v>
      </c>
      <c r="C449" s="1">
        <v>62</v>
      </c>
    </row>
    <row r="450" spans="1:3" x14ac:dyDescent="0.35">
      <c r="A450" s="4" t="s">
        <v>281</v>
      </c>
      <c r="B450" s="5">
        <v>5.6000000000000001E-2</v>
      </c>
      <c r="C450" s="1">
        <v>53</v>
      </c>
    </row>
    <row r="451" spans="1:3" x14ac:dyDescent="0.35">
      <c r="A451" s="4" t="s">
        <v>282</v>
      </c>
      <c r="B451" s="5">
        <v>7.1999999999999995E-2</v>
      </c>
      <c r="C451" s="1">
        <v>69</v>
      </c>
    </row>
    <row r="452" spans="1:3" x14ac:dyDescent="0.35">
      <c r="A452" s="4" t="s">
        <v>283</v>
      </c>
      <c r="B452" s="5">
        <v>7.1999999999999995E-2</v>
      </c>
      <c r="C452" s="1">
        <v>69</v>
      </c>
    </row>
    <row r="453" spans="1:3" x14ac:dyDescent="0.35">
      <c r="A453" s="4" t="s">
        <v>284</v>
      </c>
      <c r="B453" s="5">
        <v>4.3999999999999997E-2</v>
      </c>
      <c r="C453" s="1">
        <v>42</v>
      </c>
    </row>
    <row r="454" spans="1:3" x14ac:dyDescent="0.35">
      <c r="A454" s="4" t="s">
        <v>285</v>
      </c>
      <c r="B454" s="5">
        <v>4.2999999999999997E-2</v>
      </c>
      <c r="C454" s="1">
        <v>41</v>
      </c>
    </row>
    <row r="455" spans="1:3" x14ac:dyDescent="0.35">
      <c r="A455" s="4" t="s">
        <v>286</v>
      </c>
      <c r="B455" s="5">
        <v>0.106</v>
      </c>
      <c r="C455" s="1">
        <v>101</v>
      </c>
    </row>
    <row r="456" spans="1:3" x14ac:dyDescent="0.35">
      <c r="A456" s="4" t="s">
        <v>26</v>
      </c>
      <c r="B456" s="5">
        <v>0.16900000000000001</v>
      </c>
      <c r="C456" s="1">
        <v>161</v>
      </c>
    </row>
    <row r="457" spans="1:3" x14ac:dyDescent="0.35">
      <c r="A457" s="4" t="s">
        <v>11</v>
      </c>
      <c r="B457" s="5"/>
    </row>
    <row r="458" spans="1:3" x14ac:dyDescent="0.35">
      <c r="A458" s="4" t="s">
        <v>11</v>
      </c>
      <c r="B458" s="5"/>
    </row>
    <row r="459" spans="1:3" ht="26.25" x14ac:dyDescent="0.4">
      <c r="A459" s="3" t="s">
        <v>287</v>
      </c>
      <c r="B459" s="5"/>
    </row>
    <row r="460" spans="1:3" ht="13.15" x14ac:dyDescent="0.4">
      <c r="A460" s="7"/>
      <c r="B460" s="7" t="s">
        <v>13</v>
      </c>
      <c r="C460" s="7" t="s">
        <v>14</v>
      </c>
    </row>
    <row r="461" spans="1:3" x14ac:dyDescent="0.35">
      <c r="A461" s="4" t="s">
        <v>288</v>
      </c>
      <c r="B461" s="5">
        <v>0.16800000000000001</v>
      </c>
      <c r="C461" s="1">
        <v>148</v>
      </c>
    </row>
    <row r="462" spans="1:3" x14ac:dyDescent="0.35">
      <c r="A462" s="4" t="s">
        <v>289</v>
      </c>
      <c r="B462" s="5">
        <v>0.155</v>
      </c>
      <c r="C462" s="1">
        <v>137</v>
      </c>
    </row>
    <row r="463" spans="1:3" x14ac:dyDescent="0.35">
      <c r="A463" s="4" t="s">
        <v>290</v>
      </c>
      <c r="B463" s="5">
        <v>0.182</v>
      </c>
      <c r="C463" s="1">
        <v>161</v>
      </c>
    </row>
    <row r="464" spans="1:3" x14ac:dyDescent="0.35">
      <c r="A464" s="4" t="s">
        <v>291</v>
      </c>
      <c r="B464" s="5">
        <v>0.125</v>
      </c>
      <c r="C464" s="1">
        <v>110</v>
      </c>
    </row>
    <row r="465" spans="1:3" x14ac:dyDescent="0.35">
      <c r="A465" s="4" t="s">
        <v>292</v>
      </c>
      <c r="B465" s="5">
        <v>0.17299999999999999</v>
      </c>
      <c r="C465" s="1">
        <v>153</v>
      </c>
    </row>
    <row r="466" spans="1:3" x14ac:dyDescent="0.35">
      <c r="A466" s="4" t="s">
        <v>293</v>
      </c>
      <c r="B466" s="5">
        <v>0.11700000000000001</v>
      </c>
      <c r="C466" s="1">
        <v>103</v>
      </c>
    </row>
    <row r="467" spans="1:3" x14ac:dyDescent="0.35">
      <c r="A467" s="4" t="s">
        <v>294</v>
      </c>
      <c r="B467" s="5">
        <v>6.2E-2</v>
      </c>
      <c r="C467" s="1">
        <v>55</v>
      </c>
    </row>
    <row r="468" spans="1:3" x14ac:dyDescent="0.35">
      <c r="A468" s="4" t="s">
        <v>295</v>
      </c>
      <c r="B468" s="5">
        <v>1.7999999999999999E-2</v>
      </c>
      <c r="C468" s="1">
        <v>16</v>
      </c>
    </row>
    <row r="469" spans="1:3" x14ac:dyDescent="0.35">
      <c r="A469" s="4" t="s">
        <v>42</v>
      </c>
      <c r="B469" s="5" t="s">
        <v>78</v>
      </c>
      <c r="C469" s="1">
        <v>883</v>
      </c>
    </row>
    <row r="470" spans="1:3" x14ac:dyDescent="0.35">
      <c r="A470" s="4" t="s">
        <v>11</v>
      </c>
      <c r="B470" s="5"/>
    </row>
    <row r="471" spans="1:3" x14ac:dyDescent="0.35">
      <c r="A471" s="4" t="s">
        <v>11</v>
      </c>
      <c r="B471" s="5"/>
    </row>
    <row r="472" spans="1:3" ht="13.15" x14ac:dyDescent="0.4">
      <c r="A472" s="3" t="s">
        <v>296</v>
      </c>
      <c r="B472" s="5"/>
    </row>
    <row r="473" spans="1:3" ht="13.15" x14ac:dyDescent="0.4">
      <c r="A473" s="7"/>
      <c r="B473" s="7" t="s">
        <v>13</v>
      </c>
      <c r="C473" s="7" t="s">
        <v>14</v>
      </c>
    </row>
    <row r="474" spans="1:3" x14ac:dyDescent="0.35">
      <c r="A474" s="4" t="s">
        <v>297</v>
      </c>
      <c r="B474" s="5">
        <v>0</v>
      </c>
      <c r="C474" s="1">
        <v>0</v>
      </c>
    </row>
    <row r="475" spans="1:3" x14ac:dyDescent="0.35">
      <c r="A475" s="4" t="s">
        <v>298</v>
      </c>
      <c r="B475" s="5">
        <v>0.05</v>
      </c>
      <c r="C475" s="1">
        <v>47</v>
      </c>
    </row>
    <row r="476" spans="1:3" x14ac:dyDescent="0.35">
      <c r="A476" s="4" t="s">
        <v>299</v>
      </c>
      <c r="B476" s="5">
        <v>3.0000000000000001E-3</v>
      </c>
      <c r="C476" s="1">
        <v>3</v>
      </c>
    </row>
    <row r="477" spans="1:3" x14ac:dyDescent="0.35">
      <c r="A477" s="4" t="s">
        <v>300</v>
      </c>
      <c r="B477" s="5">
        <v>4.9000000000000002E-2</v>
      </c>
      <c r="C477" s="1">
        <v>46</v>
      </c>
    </row>
    <row r="478" spans="1:3" x14ac:dyDescent="0.35">
      <c r="A478" s="4" t="s">
        <v>301</v>
      </c>
      <c r="B478" s="5">
        <v>1E-3</v>
      </c>
      <c r="C478" s="1">
        <v>1</v>
      </c>
    </row>
    <row r="479" spans="1:3" x14ac:dyDescent="0.35">
      <c r="A479" s="4" t="s">
        <v>302</v>
      </c>
      <c r="B479" s="5">
        <v>4.1000000000000002E-2</v>
      </c>
      <c r="C479" s="1">
        <v>38</v>
      </c>
    </row>
    <row r="480" spans="1:3" x14ac:dyDescent="0.35">
      <c r="A480" s="4" t="s">
        <v>303</v>
      </c>
      <c r="B480" s="5">
        <v>3.0000000000000001E-3</v>
      </c>
      <c r="C480" s="1">
        <v>3</v>
      </c>
    </row>
    <row r="481" spans="1:3" x14ac:dyDescent="0.35">
      <c r="A481" s="4" t="s">
        <v>304</v>
      </c>
      <c r="B481" s="5">
        <v>8.9999999999999993E-3</v>
      </c>
      <c r="C481" s="1">
        <v>8</v>
      </c>
    </row>
    <row r="482" spans="1:3" x14ac:dyDescent="0.35">
      <c r="A482" s="4" t="s">
        <v>305</v>
      </c>
      <c r="B482" s="5">
        <v>2.4E-2</v>
      </c>
      <c r="C482" s="1">
        <v>22</v>
      </c>
    </row>
    <row r="483" spans="1:3" x14ac:dyDescent="0.35">
      <c r="A483" s="4" t="s">
        <v>306</v>
      </c>
      <c r="B483" s="5">
        <v>4.0000000000000001E-3</v>
      </c>
      <c r="C483" s="1">
        <v>4</v>
      </c>
    </row>
    <row r="484" spans="1:3" x14ac:dyDescent="0.35">
      <c r="A484" s="4" t="s">
        <v>307</v>
      </c>
      <c r="B484" s="5">
        <v>0</v>
      </c>
      <c r="C484" s="1">
        <v>0</v>
      </c>
    </row>
    <row r="485" spans="1:3" x14ac:dyDescent="0.35">
      <c r="A485" s="4" t="s">
        <v>308</v>
      </c>
      <c r="B485" s="5">
        <v>8.0000000000000002E-3</v>
      </c>
      <c r="C485" s="1">
        <v>7</v>
      </c>
    </row>
    <row r="486" spans="1:3" x14ac:dyDescent="0.35">
      <c r="A486" s="4" t="s">
        <v>309</v>
      </c>
      <c r="B486" s="5">
        <v>1.4999999999999999E-2</v>
      </c>
      <c r="C486" s="1">
        <v>14</v>
      </c>
    </row>
    <row r="487" spans="1:3" x14ac:dyDescent="0.35">
      <c r="A487" s="4" t="s">
        <v>310</v>
      </c>
      <c r="B487" s="5">
        <v>5.0000000000000001E-3</v>
      </c>
      <c r="C487" s="1">
        <v>5</v>
      </c>
    </row>
    <row r="488" spans="1:3" x14ac:dyDescent="0.35">
      <c r="A488" s="4" t="s">
        <v>311</v>
      </c>
      <c r="B488" s="5">
        <v>8.9999999999999993E-3</v>
      </c>
      <c r="C488" s="1">
        <v>8</v>
      </c>
    </row>
    <row r="489" spans="1:3" x14ac:dyDescent="0.35">
      <c r="A489" s="4" t="s">
        <v>312</v>
      </c>
      <c r="B489" s="5">
        <v>5.5E-2</v>
      </c>
      <c r="C489" s="1">
        <v>51</v>
      </c>
    </row>
    <row r="490" spans="1:3" x14ac:dyDescent="0.35">
      <c r="A490" s="4" t="s">
        <v>313</v>
      </c>
      <c r="B490" s="5">
        <v>0</v>
      </c>
      <c r="C490" s="1">
        <v>0</v>
      </c>
    </row>
    <row r="491" spans="1:3" x14ac:dyDescent="0.35">
      <c r="A491" s="4" t="s">
        <v>314</v>
      </c>
      <c r="B491" s="5">
        <v>1.2999999999999999E-2</v>
      </c>
      <c r="C491" s="1">
        <v>12</v>
      </c>
    </row>
    <row r="492" spans="1:3" x14ac:dyDescent="0.35">
      <c r="A492" s="4" t="s">
        <v>315</v>
      </c>
      <c r="B492" s="5">
        <v>4.0000000000000001E-3</v>
      </c>
      <c r="C492" s="1">
        <v>4</v>
      </c>
    </row>
    <row r="493" spans="1:3" x14ac:dyDescent="0.35">
      <c r="A493" s="4" t="s">
        <v>316</v>
      </c>
      <c r="B493" s="5">
        <v>5.8000000000000003E-2</v>
      </c>
      <c r="C493" s="1">
        <v>54</v>
      </c>
    </row>
    <row r="494" spans="1:3" x14ac:dyDescent="0.35">
      <c r="A494" s="4" t="s">
        <v>317</v>
      </c>
      <c r="B494" s="5">
        <v>2.7E-2</v>
      </c>
      <c r="C494" s="1">
        <v>25</v>
      </c>
    </row>
    <row r="495" spans="1:3" x14ac:dyDescent="0.35">
      <c r="A495" s="4" t="s">
        <v>318</v>
      </c>
      <c r="B495" s="5">
        <v>2E-3</v>
      </c>
      <c r="C495" s="1">
        <v>2</v>
      </c>
    </row>
    <row r="496" spans="1:3" x14ac:dyDescent="0.35">
      <c r="A496" s="4" t="s">
        <v>319</v>
      </c>
      <c r="B496" s="5">
        <v>1.0999999999999999E-2</v>
      </c>
      <c r="C496" s="1">
        <v>10</v>
      </c>
    </row>
    <row r="497" spans="1:3" x14ac:dyDescent="0.35">
      <c r="A497" s="4" t="s">
        <v>320</v>
      </c>
      <c r="B497" s="5">
        <v>1E-3</v>
      </c>
      <c r="C497" s="1">
        <v>1</v>
      </c>
    </row>
    <row r="498" spans="1:3" x14ac:dyDescent="0.35">
      <c r="A498" s="4" t="s">
        <v>321</v>
      </c>
      <c r="B498" s="5">
        <v>2E-3</v>
      </c>
      <c r="C498" s="1">
        <v>2</v>
      </c>
    </row>
    <row r="499" spans="1:3" x14ac:dyDescent="0.35">
      <c r="A499" s="4" t="s">
        <v>322</v>
      </c>
      <c r="B499" s="5">
        <v>1E-3</v>
      </c>
      <c r="C499" s="1">
        <v>1</v>
      </c>
    </row>
    <row r="500" spans="1:3" x14ac:dyDescent="0.35">
      <c r="A500" s="4" t="s">
        <v>323</v>
      </c>
      <c r="B500" s="5">
        <v>1E-3</v>
      </c>
      <c r="C500" s="1">
        <v>1</v>
      </c>
    </row>
    <row r="501" spans="1:3" x14ac:dyDescent="0.35">
      <c r="A501" s="4" t="s">
        <v>324</v>
      </c>
      <c r="B501" s="5">
        <v>4.0000000000000001E-3</v>
      </c>
      <c r="C501" s="1">
        <v>4</v>
      </c>
    </row>
    <row r="502" spans="1:3" x14ac:dyDescent="0.35">
      <c r="A502" s="4" t="s">
        <v>325</v>
      </c>
      <c r="B502" s="5">
        <v>3.0000000000000001E-3</v>
      </c>
      <c r="C502" s="1">
        <v>3</v>
      </c>
    </row>
    <row r="503" spans="1:3" x14ac:dyDescent="0.35">
      <c r="A503" s="4" t="s">
        <v>326</v>
      </c>
      <c r="B503" s="5">
        <v>5.0000000000000001E-3</v>
      </c>
      <c r="C503" s="1">
        <v>5</v>
      </c>
    </row>
    <row r="504" spans="1:3" x14ac:dyDescent="0.35">
      <c r="A504" s="4" t="s">
        <v>327</v>
      </c>
      <c r="B504" s="5">
        <v>2.5999999999999999E-2</v>
      </c>
      <c r="C504" s="1">
        <v>24</v>
      </c>
    </row>
    <row r="505" spans="1:3" x14ac:dyDescent="0.35">
      <c r="A505" s="4" t="s">
        <v>328</v>
      </c>
      <c r="B505" s="5">
        <v>4.4999999999999998E-2</v>
      </c>
      <c r="C505" s="1">
        <v>42</v>
      </c>
    </row>
    <row r="506" spans="1:3" x14ac:dyDescent="0.35">
      <c r="A506" s="4" t="s">
        <v>329</v>
      </c>
      <c r="B506" s="5">
        <v>1.2999999999999999E-2</v>
      </c>
      <c r="C506" s="1">
        <v>12</v>
      </c>
    </row>
    <row r="507" spans="1:3" x14ac:dyDescent="0.35">
      <c r="A507" s="4" t="s">
        <v>330</v>
      </c>
      <c r="B507" s="5">
        <v>1.9E-2</v>
      </c>
      <c r="C507" s="1">
        <v>18</v>
      </c>
    </row>
    <row r="508" spans="1:3" x14ac:dyDescent="0.35">
      <c r="A508" s="4" t="s">
        <v>331</v>
      </c>
      <c r="B508" s="5">
        <v>0.436</v>
      </c>
      <c r="C508" s="1">
        <v>407</v>
      </c>
    </row>
    <row r="509" spans="1:3" x14ac:dyDescent="0.35">
      <c r="A509" s="4" t="s">
        <v>332</v>
      </c>
      <c r="B509" s="5">
        <v>2.1000000000000001E-2</v>
      </c>
      <c r="C509" s="1">
        <v>20</v>
      </c>
    </row>
    <row r="510" spans="1:3" x14ac:dyDescent="0.35">
      <c r="A510" s="4" t="s">
        <v>333</v>
      </c>
      <c r="B510" s="5">
        <v>1E-3</v>
      </c>
      <c r="C510" s="1">
        <v>1</v>
      </c>
    </row>
    <row r="511" spans="1:3" x14ac:dyDescent="0.35">
      <c r="A511" s="4" t="s">
        <v>334</v>
      </c>
      <c r="B511" s="5">
        <v>3.0000000000000001E-3</v>
      </c>
      <c r="C511" s="1">
        <v>3</v>
      </c>
    </row>
    <row r="512" spans="1:3" x14ac:dyDescent="0.35">
      <c r="A512" s="4" t="s">
        <v>335</v>
      </c>
      <c r="B512" s="5">
        <v>0.01</v>
      </c>
      <c r="C512" s="1">
        <v>9</v>
      </c>
    </row>
    <row r="513" spans="1:3" x14ac:dyDescent="0.35">
      <c r="A513" s="4" t="s">
        <v>336</v>
      </c>
      <c r="B513" s="5">
        <v>1.0999999999999999E-2</v>
      </c>
      <c r="C513" s="1">
        <v>10</v>
      </c>
    </row>
    <row r="514" spans="1:3" x14ac:dyDescent="0.35">
      <c r="A514" s="4" t="s">
        <v>337</v>
      </c>
      <c r="B514" s="5">
        <v>6.0000000000000001E-3</v>
      </c>
      <c r="C514" s="1">
        <v>6</v>
      </c>
    </row>
    <row r="515" spans="1:3" x14ac:dyDescent="0.35">
      <c r="A515" s="4" t="s">
        <v>338</v>
      </c>
      <c r="B515" s="5">
        <v>0</v>
      </c>
      <c r="C515" s="1">
        <v>0</v>
      </c>
    </row>
    <row r="516" spans="1:3" x14ac:dyDescent="0.35">
      <c r="A516" s="4" t="s">
        <v>42</v>
      </c>
      <c r="B516" s="5" t="s">
        <v>78</v>
      </c>
      <c r="C516" s="1">
        <v>933</v>
      </c>
    </row>
    <row r="517" spans="1:3" x14ac:dyDescent="0.35">
      <c r="A517" s="4" t="s">
        <v>11</v>
      </c>
      <c r="B517" s="5"/>
    </row>
    <row r="518" spans="1:3" x14ac:dyDescent="0.35">
      <c r="A518" s="4" t="s">
        <v>11</v>
      </c>
      <c r="B518" s="5"/>
    </row>
    <row r="519" spans="1:3" ht="26.25" x14ac:dyDescent="0.4">
      <c r="A519" s="3" t="s">
        <v>339</v>
      </c>
      <c r="B519" s="5"/>
    </row>
    <row r="520" spans="1:3" ht="13.15" x14ac:dyDescent="0.4">
      <c r="A520" s="7"/>
      <c r="B520" s="7" t="s">
        <v>13</v>
      </c>
      <c r="C520" s="7" t="s">
        <v>14</v>
      </c>
    </row>
    <row r="521" spans="1:3" x14ac:dyDescent="0.35">
      <c r="A521" s="4" t="s">
        <v>340</v>
      </c>
      <c r="B521" s="5">
        <v>0.40300000000000002</v>
      </c>
      <c r="C521" s="1">
        <v>387</v>
      </c>
    </row>
    <row r="522" spans="1:3" x14ac:dyDescent="0.35">
      <c r="A522" s="4" t="s">
        <v>341</v>
      </c>
      <c r="B522" s="5">
        <v>0.14000000000000001</v>
      </c>
      <c r="C522" s="1">
        <v>134</v>
      </c>
    </row>
    <row r="523" spans="1:3" x14ac:dyDescent="0.35">
      <c r="A523" s="4" t="s">
        <v>342</v>
      </c>
      <c r="B523" s="5">
        <v>0.28799999999999998</v>
      </c>
      <c r="C523" s="1">
        <v>276</v>
      </c>
    </row>
    <row r="524" spans="1:3" x14ac:dyDescent="0.35">
      <c r="A524" s="4" t="s">
        <v>343</v>
      </c>
      <c r="B524" s="5">
        <v>0.19900000000000001</v>
      </c>
      <c r="C524" s="1">
        <v>191</v>
      </c>
    </row>
    <row r="525" spans="1:3" x14ac:dyDescent="0.35">
      <c r="A525" s="4" t="s">
        <v>344</v>
      </c>
      <c r="B525" s="5">
        <v>7.5999999999999998E-2</v>
      </c>
      <c r="C525" s="1">
        <v>73</v>
      </c>
    </row>
    <row r="526" spans="1:3" x14ac:dyDescent="0.35">
      <c r="A526" s="4" t="s">
        <v>345</v>
      </c>
      <c r="B526" s="5">
        <v>0.22700000000000001</v>
      </c>
      <c r="C526" s="1">
        <v>218</v>
      </c>
    </row>
    <row r="527" spans="1:3" x14ac:dyDescent="0.35">
      <c r="A527" s="4" t="s">
        <v>26</v>
      </c>
      <c r="B527" s="5">
        <v>1.4999999999999999E-2</v>
      </c>
      <c r="C527" s="1">
        <v>14</v>
      </c>
    </row>
    <row r="528" spans="1:3" x14ac:dyDescent="0.35">
      <c r="A528" s="4" t="s">
        <v>11</v>
      </c>
      <c r="B528" s="5"/>
    </row>
    <row r="529" spans="1:3" x14ac:dyDescent="0.35">
      <c r="A529" s="4" t="s">
        <v>11</v>
      </c>
      <c r="B529" s="5"/>
    </row>
    <row r="530" spans="1:3" ht="52.5" x14ac:dyDescent="0.4">
      <c r="A530" s="3" t="s">
        <v>346</v>
      </c>
      <c r="B530" s="5"/>
    </row>
    <row r="531" spans="1:3" ht="13.15" x14ac:dyDescent="0.4">
      <c r="A531" s="7"/>
      <c r="B531" s="7" t="s">
        <v>13</v>
      </c>
      <c r="C531" s="7" t="s">
        <v>14</v>
      </c>
    </row>
    <row r="532" spans="1:3" x14ac:dyDescent="0.35">
      <c r="A532" s="4" t="s">
        <v>347</v>
      </c>
      <c r="B532" s="5">
        <v>0.184</v>
      </c>
      <c r="C532" s="1">
        <v>176</v>
      </c>
    </row>
    <row r="533" spans="1:3" ht="25.5" x14ac:dyDescent="0.35">
      <c r="A533" s="4" t="s">
        <v>348</v>
      </c>
      <c r="B533" s="5">
        <v>0.19</v>
      </c>
      <c r="C533" s="1">
        <v>182</v>
      </c>
    </row>
    <row r="534" spans="1:3" ht="25.5" x14ac:dyDescent="0.35">
      <c r="A534" s="4" t="s">
        <v>349</v>
      </c>
      <c r="B534" s="5">
        <v>6.8000000000000005E-2</v>
      </c>
      <c r="C534" s="1">
        <v>65</v>
      </c>
    </row>
    <row r="535" spans="1:3" x14ac:dyDescent="0.35">
      <c r="A535" s="4" t="s">
        <v>350</v>
      </c>
      <c r="B535" s="5">
        <v>9.1999999999999998E-2</v>
      </c>
      <c r="C535" s="1">
        <v>88</v>
      </c>
    </row>
    <row r="536" spans="1:3" ht="25.5" x14ac:dyDescent="0.35">
      <c r="A536" s="4" t="s">
        <v>351</v>
      </c>
      <c r="B536" s="5">
        <v>8.2000000000000003E-2</v>
      </c>
      <c r="C536" s="1">
        <v>78</v>
      </c>
    </row>
    <row r="537" spans="1:3" ht="25.5" x14ac:dyDescent="0.35">
      <c r="A537" s="4" t="s">
        <v>352</v>
      </c>
      <c r="B537" s="5">
        <v>0.13100000000000001</v>
      </c>
      <c r="C537" s="1">
        <v>125</v>
      </c>
    </row>
    <row r="538" spans="1:3" x14ac:dyDescent="0.35">
      <c r="A538" s="4" t="s">
        <v>353</v>
      </c>
      <c r="B538" s="5">
        <v>0.223</v>
      </c>
      <c r="C538" s="1">
        <v>213</v>
      </c>
    </row>
    <row r="539" spans="1:3" x14ac:dyDescent="0.35">
      <c r="A539" s="4" t="s">
        <v>354</v>
      </c>
      <c r="B539" s="5">
        <v>0.113</v>
      </c>
      <c r="C539" s="1">
        <v>108</v>
      </c>
    </row>
    <row r="540" spans="1:3" ht="25.5" x14ac:dyDescent="0.35">
      <c r="A540" s="4" t="s">
        <v>355</v>
      </c>
      <c r="B540" s="5">
        <v>0.1</v>
      </c>
      <c r="C540" s="1">
        <v>96</v>
      </c>
    </row>
    <row r="541" spans="1:3" x14ac:dyDescent="0.35">
      <c r="A541" s="4" t="s">
        <v>356</v>
      </c>
      <c r="B541" s="5">
        <v>7.8E-2</v>
      </c>
      <c r="C541" s="1">
        <v>75</v>
      </c>
    </row>
    <row r="542" spans="1:3" x14ac:dyDescent="0.35">
      <c r="A542" s="4" t="s">
        <v>357</v>
      </c>
      <c r="B542" s="5">
        <v>0.22900000000000001</v>
      </c>
      <c r="C542" s="1">
        <v>219</v>
      </c>
    </row>
    <row r="543" spans="1:3" ht="25.5" x14ac:dyDescent="0.35">
      <c r="A543" s="4" t="s">
        <v>358</v>
      </c>
      <c r="B543" s="5">
        <v>0.33900000000000002</v>
      </c>
      <c r="C543" s="1">
        <v>324</v>
      </c>
    </row>
    <row r="544" spans="1:3" x14ac:dyDescent="0.35">
      <c r="A544" s="4" t="s">
        <v>359</v>
      </c>
      <c r="B544" s="5">
        <v>6.5000000000000002E-2</v>
      </c>
      <c r="C544" s="1">
        <v>62</v>
      </c>
    </row>
    <row r="545" spans="1:3" x14ac:dyDescent="0.35">
      <c r="A545" s="4" t="s">
        <v>26</v>
      </c>
      <c r="B545" s="5">
        <v>1.4999999999999999E-2</v>
      </c>
      <c r="C545" s="1">
        <v>14</v>
      </c>
    </row>
    <row r="546" spans="1:3" x14ac:dyDescent="0.35">
      <c r="A546" s="4" t="s">
        <v>11</v>
      </c>
    </row>
    <row r="547" spans="1:3" x14ac:dyDescent="0.35">
      <c r="A547" s="4" t="s">
        <v>11</v>
      </c>
    </row>
    <row r="548" spans="1:3" ht="26.25" x14ac:dyDescent="0.4">
      <c r="A548" s="7" t="s">
        <v>27</v>
      </c>
      <c r="B548" s="7" t="s">
        <v>28</v>
      </c>
    </row>
    <row r="549" spans="1:3" x14ac:dyDescent="0.35">
      <c r="A549" s="6">
        <f>(C532+C533+C534+C535+C536+C537+C538+C539+C540+C541+C542)/B549</f>
        <v>1.4905857740585775</v>
      </c>
      <c r="B549" s="1">
        <v>956</v>
      </c>
    </row>
    <row r="550" spans="1:3" x14ac:dyDescent="0.35">
      <c r="A550" s="4" t="s">
        <v>11</v>
      </c>
    </row>
    <row r="551" spans="1:3" x14ac:dyDescent="0.35">
      <c r="A551" s="4" t="s">
        <v>11</v>
      </c>
    </row>
    <row r="552" spans="1:3" ht="26.25" x14ac:dyDescent="0.4">
      <c r="A552" s="3" t="s">
        <v>360</v>
      </c>
    </row>
    <row r="553" spans="1:3" ht="13.15" x14ac:dyDescent="0.4">
      <c r="A553" s="7"/>
      <c r="B553" s="7" t="s">
        <v>13</v>
      </c>
      <c r="C553" s="7" t="s">
        <v>14</v>
      </c>
    </row>
    <row r="554" spans="1:3" x14ac:dyDescent="0.35">
      <c r="A554" s="4" t="s">
        <v>361</v>
      </c>
      <c r="B554" s="5">
        <v>0.156</v>
      </c>
      <c r="C554" s="1">
        <v>150</v>
      </c>
    </row>
    <row r="555" spans="1:3" x14ac:dyDescent="0.35">
      <c r="A555" s="4" t="s">
        <v>362</v>
      </c>
      <c r="B555" s="5">
        <v>0.67700000000000005</v>
      </c>
      <c r="C555" s="1">
        <v>653</v>
      </c>
    </row>
    <row r="556" spans="1:3" x14ac:dyDescent="0.35">
      <c r="A556" s="4" t="s">
        <v>363</v>
      </c>
      <c r="B556" s="5">
        <v>0.15</v>
      </c>
      <c r="C556" s="1">
        <v>145</v>
      </c>
    </row>
    <row r="557" spans="1:3" x14ac:dyDescent="0.35">
      <c r="A557" s="4" t="s">
        <v>255</v>
      </c>
      <c r="B557" s="5">
        <v>1.7000000000000001E-2</v>
      </c>
      <c r="C557" s="1">
        <v>16</v>
      </c>
    </row>
    <row r="558" spans="1:3" x14ac:dyDescent="0.35">
      <c r="A558" s="4" t="s">
        <v>42</v>
      </c>
      <c r="B558" s="5" t="s">
        <v>78</v>
      </c>
      <c r="C558" s="1">
        <v>964</v>
      </c>
    </row>
    <row r="559" spans="1:3" x14ac:dyDescent="0.35">
      <c r="A559" s="4" t="s">
        <v>11</v>
      </c>
      <c r="B559" s="5"/>
    </row>
    <row r="560" spans="1:3" x14ac:dyDescent="0.35">
      <c r="A560" s="4" t="s">
        <v>11</v>
      </c>
      <c r="B560" s="5"/>
    </row>
    <row r="561" spans="1:3" ht="26.25" x14ac:dyDescent="0.4">
      <c r="A561" s="3" t="s">
        <v>364</v>
      </c>
      <c r="B561" s="5"/>
    </row>
    <row r="562" spans="1:3" ht="13.15" x14ac:dyDescent="0.4">
      <c r="A562" s="7"/>
      <c r="B562" s="7" t="s">
        <v>13</v>
      </c>
      <c r="C562" s="7" t="s">
        <v>14</v>
      </c>
    </row>
    <row r="563" spans="1:3" x14ac:dyDescent="0.35">
      <c r="A563" s="4" t="s">
        <v>365</v>
      </c>
      <c r="B563" s="5">
        <v>7.0000000000000001E-3</v>
      </c>
      <c r="C563" s="1">
        <v>7</v>
      </c>
    </row>
    <row r="564" spans="1:3" x14ac:dyDescent="0.35">
      <c r="A564" s="4" t="s">
        <v>366</v>
      </c>
      <c r="B564" s="5">
        <v>0.17100000000000001</v>
      </c>
      <c r="C564" s="1">
        <v>165</v>
      </c>
    </row>
    <row r="565" spans="1:3" x14ac:dyDescent="0.35">
      <c r="A565" s="4" t="s">
        <v>367</v>
      </c>
      <c r="B565" s="5">
        <v>0.114</v>
      </c>
      <c r="C565" s="1">
        <v>110</v>
      </c>
    </row>
    <row r="566" spans="1:3" x14ac:dyDescent="0.35">
      <c r="A566" s="4" t="s">
        <v>368</v>
      </c>
      <c r="B566" s="5">
        <v>8.6999999999999994E-2</v>
      </c>
      <c r="C566" s="1">
        <v>84</v>
      </c>
    </row>
    <row r="567" spans="1:3" x14ac:dyDescent="0.35">
      <c r="A567" s="4" t="s">
        <v>369</v>
      </c>
      <c r="B567" s="5">
        <v>2.1000000000000001E-2</v>
      </c>
      <c r="C567" s="1">
        <v>20</v>
      </c>
    </row>
    <row r="568" spans="1:3" x14ac:dyDescent="0.35">
      <c r="A568" s="4" t="s">
        <v>370</v>
      </c>
      <c r="B568" s="5">
        <v>0.04</v>
      </c>
      <c r="C568" s="1">
        <v>39</v>
      </c>
    </row>
    <row r="569" spans="1:3" x14ac:dyDescent="0.35">
      <c r="A569" s="4" t="s">
        <v>371</v>
      </c>
      <c r="B569" s="5">
        <v>0.71</v>
      </c>
      <c r="C569" s="1">
        <v>684</v>
      </c>
    </row>
    <row r="570" spans="1:3" x14ac:dyDescent="0.35">
      <c r="A570" s="4" t="s">
        <v>372</v>
      </c>
      <c r="B570" s="5">
        <v>5.6000000000000001E-2</v>
      </c>
      <c r="C570" s="1">
        <v>54</v>
      </c>
    </row>
    <row r="571" spans="1:3" x14ac:dyDescent="0.35">
      <c r="A571" s="4" t="s">
        <v>373</v>
      </c>
      <c r="B571" s="5">
        <v>1.2999999999999999E-2</v>
      </c>
      <c r="C571" s="1">
        <v>13</v>
      </c>
    </row>
    <row r="572" spans="1:3" x14ac:dyDescent="0.35">
      <c r="A572" s="4" t="s">
        <v>11</v>
      </c>
      <c r="B572" s="5"/>
    </row>
    <row r="573" spans="1:3" x14ac:dyDescent="0.35">
      <c r="A573" s="4" t="s">
        <v>11</v>
      </c>
      <c r="B573" s="5"/>
    </row>
    <row r="574" spans="1:3" ht="26.25" x14ac:dyDescent="0.4">
      <c r="A574" s="3" t="s">
        <v>374</v>
      </c>
      <c r="B574" s="5"/>
    </row>
    <row r="575" spans="1:3" ht="13.15" x14ac:dyDescent="0.4">
      <c r="A575" s="7"/>
      <c r="B575" s="7" t="s">
        <v>13</v>
      </c>
      <c r="C575" s="7" t="s">
        <v>14</v>
      </c>
    </row>
    <row r="576" spans="1:3" x14ac:dyDescent="0.35">
      <c r="A576" s="4" t="s">
        <v>375</v>
      </c>
      <c r="B576" s="5">
        <v>1.6E-2</v>
      </c>
      <c r="C576" s="1">
        <v>15</v>
      </c>
    </row>
    <row r="577" spans="1:3" x14ac:dyDescent="0.35">
      <c r="A577" s="4" t="s">
        <v>376</v>
      </c>
      <c r="B577" s="5">
        <v>3.0000000000000001E-3</v>
      </c>
      <c r="C577" s="1">
        <v>3</v>
      </c>
    </row>
    <row r="578" spans="1:3" x14ac:dyDescent="0.35">
      <c r="A578" s="4" t="s">
        <v>377</v>
      </c>
      <c r="B578" s="5">
        <v>2E-3</v>
      </c>
      <c r="C578" s="1">
        <v>2</v>
      </c>
    </row>
    <row r="579" spans="1:3" x14ac:dyDescent="0.35">
      <c r="A579" s="4" t="s">
        <v>378</v>
      </c>
      <c r="B579" s="5">
        <v>1.9E-2</v>
      </c>
      <c r="C579" s="1">
        <v>18</v>
      </c>
    </row>
    <row r="580" spans="1:3" x14ac:dyDescent="0.35">
      <c r="A580" s="4" t="s">
        <v>379</v>
      </c>
      <c r="B580" s="5">
        <v>0.94099999999999995</v>
      </c>
      <c r="C580" s="1">
        <v>908</v>
      </c>
    </row>
    <row r="581" spans="1:3" x14ac:dyDescent="0.35">
      <c r="A581" s="4" t="s">
        <v>380</v>
      </c>
      <c r="B581" s="5">
        <v>1.2E-2</v>
      </c>
      <c r="C581" s="1">
        <v>12</v>
      </c>
    </row>
    <row r="582" spans="1:3" x14ac:dyDescent="0.35">
      <c r="A582" s="4" t="s">
        <v>381</v>
      </c>
      <c r="B582" s="5">
        <v>4.0000000000000001E-3</v>
      </c>
      <c r="C582" s="1">
        <v>4</v>
      </c>
    </row>
    <row r="583" spans="1:3" x14ac:dyDescent="0.35">
      <c r="A583" s="4" t="s">
        <v>382</v>
      </c>
      <c r="B583" s="5">
        <v>5.0000000000000001E-3</v>
      </c>
      <c r="C583" s="1">
        <v>5</v>
      </c>
    </row>
    <row r="584" spans="1:3" x14ac:dyDescent="0.35">
      <c r="A584" s="4" t="s">
        <v>383</v>
      </c>
      <c r="B584" s="5">
        <v>1E-3</v>
      </c>
      <c r="C584" s="1">
        <v>1</v>
      </c>
    </row>
    <row r="585" spans="1:3" x14ac:dyDescent="0.35">
      <c r="A585" s="4" t="s">
        <v>384</v>
      </c>
      <c r="B585" s="5">
        <v>7.2999999999999995E-2</v>
      </c>
      <c r="C585" s="1">
        <v>70</v>
      </c>
    </row>
    <row r="586" spans="1:3" x14ac:dyDescent="0.35">
      <c r="A586" s="4" t="s">
        <v>385</v>
      </c>
      <c r="B586" s="5">
        <v>1.9E-2</v>
      </c>
      <c r="C586" s="1">
        <v>18</v>
      </c>
    </row>
    <row r="587" spans="1:3" x14ac:dyDescent="0.35">
      <c r="A587" s="4" t="s">
        <v>386</v>
      </c>
      <c r="B587" s="5">
        <v>3.0000000000000001E-3</v>
      </c>
      <c r="C587" s="1">
        <v>3</v>
      </c>
    </row>
    <row r="588" spans="1:3" x14ac:dyDescent="0.35">
      <c r="A588" s="4" t="s">
        <v>387</v>
      </c>
      <c r="B588" s="5">
        <v>1.4999999999999999E-2</v>
      </c>
      <c r="C588" s="1">
        <v>14</v>
      </c>
    </row>
    <row r="589" spans="1:3" x14ac:dyDescent="0.35">
      <c r="A589" s="4" t="s">
        <v>388</v>
      </c>
      <c r="B589" s="5">
        <v>4.5999999999999999E-2</v>
      </c>
      <c r="C589" s="1">
        <v>44</v>
      </c>
    </row>
    <row r="590" spans="1:3" x14ac:dyDescent="0.35">
      <c r="A590" s="4" t="s">
        <v>11</v>
      </c>
    </row>
    <row r="591" spans="1:3" x14ac:dyDescent="0.35">
      <c r="A591" s="4" t="s">
        <v>11</v>
      </c>
    </row>
    <row r="592" spans="1:3" ht="26.25" x14ac:dyDescent="0.4">
      <c r="A592" s="3" t="s">
        <v>389</v>
      </c>
    </row>
    <row r="593" spans="1:3" ht="13.15" x14ac:dyDescent="0.4">
      <c r="A593" s="7"/>
      <c r="B593" s="7" t="s">
        <v>13</v>
      </c>
      <c r="C593" s="7" t="s">
        <v>14</v>
      </c>
    </row>
    <row r="594" spans="1:3" x14ac:dyDescent="0.35">
      <c r="A594" s="4" t="s">
        <v>390</v>
      </c>
      <c r="B594" s="5">
        <v>8.2000000000000003E-2</v>
      </c>
      <c r="C594" s="1">
        <v>79</v>
      </c>
    </row>
    <row r="595" spans="1:3" x14ac:dyDescent="0.35">
      <c r="A595" s="4" t="s">
        <v>391</v>
      </c>
      <c r="B595" s="5">
        <v>0.11899999999999999</v>
      </c>
      <c r="C595" s="1">
        <v>115</v>
      </c>
    </row>
    <row r="596" spans="1:3" x14ac:dyDescent="0.35">
      <c r="A596" s="4" t="s">
        <v>392</v>
      </c>
      <c r="B596" s="5">
        <v>0.28799999999999998</v>
      </c>
      <c r="C596" s="1">
        <v>277</v>
      </c>
    </row>
    <row r="597" spans="1:3" x14ac:dyDescent="0.35">
      <c r="A597" s="4" t="s">
        <v>393</v>
      </c>
      <c r="B597" s="5">
        <v>0.19900000000000001</v>
      </c>
      <c r="C597" s="1">
        <v>192</v>
      </c>
    </row>
    <row r="598" spans="1:3" x14ac:dyDescent="0.35">
      <c r="A598" s="4" t="s">
        <v>394</v>
      </c>
      <c r="B598" s="5">
        <v>0.217</v>
      </c>
      <c r="C598" s="1">
        <v>209</v>
      </c>
    </row>
    <row r="599" spans="1:3" x14ac:dyDescent="0.35">
      <c r="A599" s="4" t="s">
        <v>395</v>
      </c>
      <c r="B599" s="5">
        <v>9.4E-2</v>
      </c>
      <c r="C599" s="1">
        <v>91</v>
      </c>
    </row>
    <row r="600" spans="1:3" x14ac:dyDescent="0.35">
      <c r="A600" s="4" t="s">
        <v>42</v>
      </c>
      <c r="B600" s="1" t="s">
        <v>78</v>
      </c>
      <c r="C600" s="1">
        <v>963</v>
      </c>
    </row>
    <row r="604" spans="1:3" x14ac:dyDescent="0.35">
      <c r="A604" s="8" t="s">
        <v>396</v>
      </c>
    </row>
  </sheetData>
  <sheetProtection sheet="1" objects="1" scenarios="1"/>
  <hyperlinks>
    <hyperlink ref="A604" location="'Residents - Topline'!A3" display="Return to top of page" xr:uid="{25F574FC-342F-46C0-9859-365FB28EF4F7}"/>
    <hyperlink ref="B1" location="'Using This Spreadsheet'!A1" display="Return to Using This Spreadsheet" xr:uid="{B718BDED-70B2-46FF-BF3E-CE99DFBD7031}"/>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9679F-C04E-4CE5-BCD7-00AB77CB8BB0}">
  <sheetPr>
    <tabColor theme="4"/>
  </sheetPr>
  <dimension ref="A1:K652"/>
  <sheetViews>
    <sheetView workbookViewId="0">
      <pane ySplit="2" topLeftCell="A3" activePane="bottomLeft" state="frozen"/>
      <selection pane="bottomLeft"/>
    </sheetView>
  </sheetViews>
  <sheetFormatPr defaultColWidth="9.1328125" defaultRowHeight="12.75" x14ac:dyDescent="0.35"/>
  <cols>
    <col min="1" max="1" width="50.73046875" style="4" customWidth="1"/>
    <col min="2" max="2" width="12.265625" style="1" customWidth="1"/>
    <col min="3" max="3" width="9.1328125" style="1"/>
    <col min="4" max="4" width="11.265625" style="1" customWidth="1"/>
    <col min="5" max="5" width="9.1328125" style="1"/>
    <col min="6" max="6" width="50.73046875" style="18" customWidth="1"/>
    <col min="7" max="7" width="13.3984375" customWidth="1"/>
    <col min="9" max="9" width="11.265625" style="1" customWidth="1"/>
    <col min="10" max="16384" width="9.1328125" style="1"/>
  </cols>
  <sheetData>
    <row r="1" spans="1:9" ht="25.5" customHeight="1" x14ac:dyDescent="0.4">
      <c r="A1" s="2" t="s">
        <v>8</v>
      </c>
      <c r="B1" s="36" t="s">
        <v>9</v>
      </c>
      <c r="C1" s="36"/>
      <c r="D1" s="35" t="s">
        <v>397</v>
      </c>
      <c r="F1" s="2" t="s">
        <v>398</v>
      </c>
      <c r="G1" s="1"/>
      <c r="H1" s="1"/>
      <c r="I1" s="35" t="s">
        <v>399</v>
      </c>
    </row>
    <row r="2" spans="1:9" x14ac:dyDescent="0.35">
      <c r="A2" s="4" t="s">
        <v>10</v>
      </c>
      <c r="D2" s="35"/>
      <c r="F2" s="4" t="s">
        <v>10</v>
      </c>
      <c r="I2" s="35"/>
    </row>
    <row r="3" spans="1:9" x14ac:dyDescent="0.35">
      <c r="D3"/>
      <c r="F3" s="4"/>
      <c r="I3"/>
    </row>
    <row r="4" spans="1:9" x14ac:dyDescent="0.35">
      <c r="A4" s="4" t="s">
        <v>11</v>
      </c>
      <c r="D4"/>
      <c r="F4" s="18" t="s">
        <v>11</v>
      </c>
      <c r="I4"/>
    </row>
    <row r="5" spans="1:9" ht="26.25" x14ac:dyDescent="0.4">
      <c r="A5" s="3" t="s">
        <v>12</v>
      </c>
      <c r="D5"/>
      <c r="F5" s="3" t="s">
        <v>12</v>
      </c>
      <c r="G5" s="20"/>
      <c r="I5"/>
    </row>
    <row r="6" spans="1:9" ht="13.15" x14ac:dyDescent="0.4">
      <c r="A6" s="7" t="s">
        <v>42</v>
      </c>
      <c r="B6" s="7" t="s">
        <v>13</v>
      </c>
      <c r="C6" s="7" t="s">
        <v>14</v>
      </c>
      <c r="D6" s="13" t="s">
        <v>400</v>
      </c>
      <c r="F6" s="19" t="s">
        <v>42</v>
      </c>
      <c r="G6" s="19" t="s">
        <v>13</v>
      </c>
      <c r="H6" s="19" t="s">
        <v>14</v>
      </c>
      <c r="I6" s="26" t="s">
        <v>400</v>
      </c>
    </row>
    <row r="7" spans="1:9" x14ac:dyDescent="0.35">
      <c r="A7" s="4" t="s">
        <v>15</v>
      </c>
      <c r="B7" s="5">
        <v>0.59299999999999997</v>
      </c>
      <c r="C7" s="1">
        <v>571</v>
      </c>
      <c r="D7" s="10">
        <f t="shared" ref="D7:D18" si="0">B7-G7</f>
        <v>-4.9000000000000044E-2</v>
      </c>
      <c r="F7" s="18" t="s">
        <v>15</v>
      </c>
      <c r="G7" s="20">
        <v>0.64200000000000002</v>
      </c>
      <c r="H7" s="21">
        <v>1147</v>
      </c>
      <c r="I7" s="10">
        <f>G7-B7</f>
        <v>4.9000000000000044E-2</v>
      </c>
    </row>
    <row r="8" spans="1:9" x14ac:dyDescent="0.35">
      <c r="A8" s="4" t="s">
        <v>16</v>
      </c>
      <c r="B8" s="5">
        <v>0.40500000000000003</v>
      </c>
      <c r="C8" s="1">
        <v>390</v>
      </c>
      <c r="D8" s="10">
        <f t="shared" si="0"/>
        <v>-9.9999999999999978E-2</v>
      </c>
      <c r="F8" s="18" t="s">
        <v>16</v>
      </c>
      <c r="G8" s="20">
        <v>0.505</v>
      </c>
      <c r="H8" s="21">
        <v>902</v>
      </c>
      <c r="I8" s="10">
        <f t="shared" ref="I8:I18" si="1">G8-B8</f>
        <v>9.9999999999999978E-2</v>
      </c>
    </row>
    <row r="9" spans="1:9" x14ac:dyDescent="0.35">
      <c r="A9" s="4" t="s">
        <v>17</v>
      </c>
      <c r="B9" s="5">
        <v>0.26800000000000002</v>
      </c>
      <c r="C9" s="1">
        <v>258</v>
      </c>
      <c r="D9" s="10">
        <f t="shared" si="0"/>
        <v>-0.21999999999999997</v>
      </c>
      <c r="F9" s="18" t="s">
        <v>17</v>
      </c>
      <c r="G9" s="20">
        <v>0.48799999999999999</v>
      </c>
      <c r="H9" s="21">
        <v>872</v>
      </c>
      <c r="I9" s="10">
        <f t="shared" si="1"/>
        <v>0.21999999999999997</v>
      </c>
    </row>
    <row r="10" spans="1:9" ht="25.5" x14ac:dyDescent="0.35">
      <c r="A10" s="4" t="s">
        <v>18</v>
      </c>
      <c r="B10" s="5">
        <v>0.41699999999999998</v>
      </c>
      <c r="C10" s="1">
        <v>402</v>
      </c>
      <c r="D10" s="10">
        <f t="shared" si="0"/>
        <v>-0.40399999999999997</v>
      </c>
      <c r="F10" s="18" t="s">
        <v>18</v>
      </c>
      <c r="G10" s="20">
        <v>0.82099999999999995</v>
      </c>
      <c r="H10" s="21">
        <v>1467</v>
      </c>
      <c r="I10" s="10">
        <f t="shared" si="1"/>
        <v>0.40399999999999997</v>
      </c>
    </row>
    <row r="11" spans="1:9" ht="25.5" x14ac:dyDescent="0.35">
      <c r="A11" s="4" t="s">
        <v>19</v>
      </c>
      <c r="B11" s="5">
        <v>0.41299999999999998</v>
      </c>
      <c r="C11" s="1">
        <v>398</v>
      </c>
      <c r="D11" s="10">
        <f t="shared" si="0"/>
        <v>-0.192</v>
      </c>
      <c r="F11" s="18" t="s">
        <v>19</v>
      </c>
      <c r="G11" s="20">
        <v>0.60499999999999998</v>
      </c>
      <c r="H11" s="21">
        <v>1082</v>
      </c>
      <c r="I11" s="10">
        <f t="shared" si="1"/>
        <v>0.192</v>
      </c>
    </row>
    <row r="12" spans="1:9" x14ac:dyDescent="0.35">
      <c r="A12" s="4" t="s">
        <v>20</v>
      </c>
      <c r="B12" s="5">
        <v>0.63100000000000001</v>
      </c>
      <c r="C12" s="1">
        <v>608</v>
      </c>
      <c r="D12" s="10">
        <f t="shared" si="0"/>
        <v>-0.22899999999999998</v>
      </c>
      <c r="F12" s="18" t="s">
        <v>20</v>
      </c>
      <c r="G12" s="20">
        <v>0.86</v>
      </c>
      <c r="H12" s="21">
        <v>1537</v>
      </c>
      <c r="I12" s="10">
        <f t="shared" si="1"/>
        <v>0.22899999999999998</v>
      </c>
    </row>
    <row r="13" spans="1:9" ht="25.5" x14ac:dyDescent="0.35">
      <c r="A13" s="4" t="s">
        <v>21</v>
      </c>
      <c r="B13" s="5">
        <v>0.58199999999999996</v>
      </c>
      <c r="C13" s="1">
        <v>560</v>
      </c>
      <c r="D13" s="10">
        <f t="shared" si="0"/>
        <v>-0.23399999999999999</v>
      </c>
      <c r="F13" s="18" t="s">
        <v>21</v>
      </c>
      <c r="G13" s="20">
        <v>0.81599999999999995</v>
      </c>
      <c r="H13" s="21">
        <v>1458</v>
      </c>
      <c r="I13" s="10">
        <f t="shared" si="1"/>
        <v>0.23399999999999999</v>
      </c>
    </row>
    <row r="14" spans="1:9" ht="25.5" x14ac:dyDescent="0.35">
      <c r="A14" s="4" t="s">
        <v>22</v>
      </c>
      <c r="B14" s="5">
        <v>0.45800000000000002</v>
      </c>
      <c r="C14" s="1">
        <v>441</v>
      </c>
      <c r="D14" s="10">
        <f t="shared" si="0"/>
        <v>-0.38499999999999995</v>
      </c>
      <c r="F14" s="18" t="s">
        <v>22</v>
      </c>
      <c r="G14" s="20">
        <v>0.84299999999999997</v>
      </c>
      <c r="H14" s="21">
        <v>1506</v>
      </c>
      <c r="I14" s="10">
        <f t="shared" si="1"/>
        <v>0.38499999999999995</v>
      </c>
    </row>
    <row r="15" spans="1:9" x14ac:dyDescent="0.35">
      <c r="A15" s="4" t="s">
        <v>23</v>
      </c>
      <c r="B15" s="5">
        <v>0.40799999999999997</v>
      </c>
      <c r="C15" s="1">
        <v>393</v>
      </c>
      <c r="D15" s="10">
        <f t="shared" si="0"/>
        <v>-0.26100000000000007</v>
      </c>
      <c r="F15" s="18" t="s">
        <v>23</v>
      </c>
      <c r="G15" s="20">
        <v>0.66900000000000004</v>
      </c>
      <c r="H15" s="21">
        <v>1196</v>
      </c>
      <c r="I15" s="10">
        <f t="shared" si="1"/>
        <v>0.26100000000000007</v>
      </c>
    </row>
    <row r="16" spans="1:9" x14ac:dyDescent="0.35">
      <c r="A16" s="4" t="s">
        <v>24</v>
      </c>
      <c r="B16" s="5">
        <v>0.57499999999999996</v>
      </c>
      <c r="C16" s="1">
        <v>554</v>
      </c>
      <c r="D16" s="10">
        <f t="shared" si="0"/>
        <v>-0.27200000000000002</v>
      </c>
      <c r="F16" s="18" t="s">
        <v>24</v>
      </c>
      <c r="G16" s="20">
        <v>0.84699999999999998</v>
      </c>
      <c r="H16" s="21">
        <v>1513</v>
      </c>
      <c r="I16" s="10">
        <f t="shared" si="1"/>
        <v>0.27200000000000002</v>
      </c>
    </row>
    <row r="17" spans="1:9" x14ac:dyDescent="0.35">
      <c r="A17" s="4" t="s">
        <v>25</v>
      </c>
      <c r="B17" s="5">
        <v>5.1999999999999998E-2</v>
      </c>
      <c r="C17" s="1">
        <v>50</v>
      </c>
      <c r="D17" s="10">
        <f t="shared" si="0"/>
        <v>4.8000000000000001E-2</v>
      </c>
      <c r="F17" s="18" t="s">
        <v>25</v>
      </c>
      <c r="G17" s="20">
        <v>4.0000000000000001E-3</v>
      </c>
      <c r="H17">
        <v>8</v>
      </c>
      <c r="I17" s="10">
        <f t="shared" si="1"/>
        <v>-4.8000000000000001E-2</v>
      </c>
    </row>
    <row r="18" spans="1:9" x14ac:dyDescent="0.35">
      <c r="A18" s="4" t="s">
        <v>26</v>
      </c>
      <c r="B18" s="5">
        <v>1.4999999999999999E-2</v>
      </c>
      <c r="C18" s="1">
        <v>14</v>
      </c>
      <c r="D18" s="10">
        <f t="shared" si="0"/>
        <v>-2.7000000000000003E-2</v>
      </c>
      <c r="F18" s="18" t="s">
        <v>26</v>
      </c>
      <c r="G18" s="20">
        <v>4.2000000000000003E-2</v>
      </c>
      <c r="H18">
        <v>75</v>
      </c>
      <c r="I18" s="10">
        <f t="shared" si="1"/>
        <v>2.7000000000000003E-2</v>
      </c>
    </row>
    <row r="19" spans="1:9" x14ac:dyDescent="0.35">
      <c r="A19" s="4" t="s">
        <v>11</v>
      </c>
      <c r="F19" s="18" t="s">
        <v>11</v>
      </c>
      <c r="G19" s="20"/>
    </row>
    <row r="20" spans="1:9" x14ac:dyDescent="0.35">
      <c r="A20" s="4" t="s">
        <v>11</v>
      </c>
      <c r="F20" s="18" t="s">
        <v>11</v>
      </c>
      <c r="G20" s="20"/>
    </row>
    <row r="21" spans="1:9" ht="39.4" x14ac:dyDescent="0.4">
      <c r="A21" s="7" t="s">
        <v>27</v>
      </c>
      <c r="B21" s="7" t="s">
        <v>28</v>
      </c>
      <c r="D21" s="13" t="s">
        <v>400</v>
      </c>
      <c r="F21" s="22" t="s">
        <v>27</v>
      </c>
      <c r="G21" s="27" t="s">
        <v>28</v>
      </c>
      <c r="H21" s="19"/>
      <c r="I21" s="26" t="s">
        <v>400</v>
      </c>
    </row>
    <row r="22" spans="1:9" x14ac:dyDescent="0.35">
      <c r="A22" s="6">
        <f>(C7+C8+C9+C10+C11+C12+C13+C14+C15+C16)/B22</f>
        <v>4.7507788161993769</v>
      </c>
      <c r="B22" s="1">
        <v>963</v>
      </c>
      <c r="D22" s="14">
        <f>A22-F22</f>
        <v>-2.344912286206891</v>
      </c>
      <c r="F22" s="6">
        <f>(H7+H8+H9+H10+H11+H12+H13+H14+H15+H16)/G22</f>
        <v>7.0956911024062679</v>
      </c>
      <c r="G22" s="21">
        <v>1787</v>
      </c>
      <c r="I22" s="14">
        <f>F22-A22</f>
        <v>2.344912286206891</v>
      </c>
    </row>
    <row r="23" spans="1:9" x14ac:dyDescent="0.35">
      <c r="A23" s="4" t="s">
        <v>11</v>
      </c>
      <c r="F23" s="18" t="s">
        <v>11</v>
      </c>
    </row>
    <row r="24" spans="1:9" x14ac:dyDescent="0.35">
      <c r="A24" s="4" t="s">
        <v>11</v>
      </c>
      <c r="F24" s="18" t="s">
        <v>11</v>
      </c>
    </row>
    <row r="25" spans="1:9" ht="39.4" x14ac:dyDescent="0.4">
      <c r="A25" s="3" t="s">
        <v>29</v>
      </c>
      <c r="F25" s="3" t="s">
        <v>29</v>
      </c>
    </row>
    <row r="26" spans="1:9" ht="13.15" x14ac:dyDescent="0.4">
      <c r="A26" s="7" t="s">
        <v>42</v>
      </c>
      <c r="B26" s="7" t="s">
        <v>13</v>
      </c>
      <c r="C26" s="7" t="s">
        <v>14</v>
      </c>
      <c r="D26" s="13" t="s">
        <v>400</v>
      </c>
      <c r="F26" s="19" t="s">
        <v>42</v>
      </c>
      <c r="G26" s="19" t="s">
        <v>13</v>
      </c>
      <c r="H26" s="19" t="s">
        <v>14</v>
      </c>
      <c r="I26" s="26" t="s">
        <v>400</v>
      </c>
    </row>
    <row r="27" spans="1:9" x14ac:dyDescent="0.35">
      <c r="A27" s="4" t="s">
        <v>30</v>
      </c>
      <c r="B27" s="5">
        <v>0.35199999999999998</v>
      </c>
      <c r="C27" s="1">
        <v>326</v>
      </c>
      <c r="D27" s="10">
        <f t="shared" ref="D27:D38" si="2">B27-G27</f>
        <v>-0.53300000000000003</v>
      </c>
      <c r="F27" s="18" t="s">
        <v>30</v>
      </c>
      <c r="G27" s="20">
        <v>0.88500000000000001</v>
      </c>
      <c r="H27">
        <v>607</v>
      </c>
      <c r="I27" s="10">
        <f t="shared" ref="I27:I38" si="3">G27-B27</f>
        <v>0.53300000000000003</v>
      </c>
    </row>
    <row r="28" spans="1:9" x14ac:dyDescent="0.35">
      <c r="A28" s="4" t="s">
        <v>31</v>
      </c>
      <c r="B28" s="5">
        <v>0.184</v>
      </c>
      <c r="C28" s="1">
        <v>170</v>
      </c>
      <c r="D28" s="10">
        <f t="shared" si="2"/>
        <v>-5.1999999999999991E-2</v>
      </c>
      <c r="F28" s="18" t="s">
        <v>31</v>
      </c>
      <c r="G28" s="20">
        <v>0.23599999999999999</v>
      </c>
      <c r="H28">
        <v>162</v>
      </c>
      <c r="I28" s="10">
        <f t="shared" si="3"/>
        <v>5.1999999999999991E-2</v>
      </c>
    </row>
    <row r="29" spans="1:9" x14ac:dyDescent="0.35">
      <c r="A29" s="4" t="s">
        <v>32</v>
      </c>
      <c r="B29" s="5">
        <v>0.49299999999999999</v>
      </c>
      <c r="C29" s="1">
        <v>456</v>
      </c>
      <c r="D29" s="10">
        <f t="shared" si="2"/>
        <v>-0.21799999999999997</v>
      </c>
      <c r="F29" s="18" t="s">
        <v>32</v>
      </c>
      <c r="G29" s="20">
        <v>0.71099999999999997</v>
      </c>
      <c r="H29">
        <v>488</v>
      </c>
      <c r="I29" s="10">
        <f t="shared" si="3"/>
        <v>0.21799999999999997</v>
      </c>
    </row>
    <row r="30" spans="1:9" x14ac:dyDescent="0.35">
      <c r="A30" s="4" t="s">
        <v>33</v>
      </c>
      <c r="B30" s="5">
        <v>0.497</v>
      </c>
      <c r="C30" s="1">
        <v>460</v>
      </c>
      <c r="D30" s="10">
        <f t="shared" si="2"/>
        <v>-3.2000000000000028E-2</v>
      </c>
      <c r="F30" s="18" t="s">
        <v>33</v>
      </c>
      <c r="G30" s="20">
        <v>0.52900000000000003</v>
      </c>
      <c r="H30">
        <v>363</v>
      </c>
      <c r="I30" s="10">
        <f t="shared" si="3"/>
        <v>3.2000000000000028E-2</v>
      </c>
    </row>
    <row r="31" spans="1:9" x14ac:dyDescent="0.35">
      <c r="A31" s="4" t="s">
        <v>34</v>
      </c>
      <c r="B31" s="5">
        <v>0.23899999999999999</v>
      </c>
      <c r="C31" s="1">
        <v>221</v>
      </c>
      <c r="D31" s="10">
        <f t="shared" si="2"/>
        <v>-0.13300000000000001</v>
      </c>
      <c r="F31" s="18" t="s">
        <v>34</v>
      </c>
      <c r="G31" s="20">
        <v>0.372</v>
      </c>
      <c r="H31">
        <v>255</v>
      </c>
      <c r="I31" s="10">
        <f t="shared" si="3"/>
        <v>0.13300000000000001</v>
      </c>
    </row>
    <row r="32" spans="1:9" x14ac:dyDescent="0.35">
      <c r="A32" s="4" t="s">
        <v>35</v>
      </c>
      <c r="B32" s="5">
        <v>0.65600000000000003</v>
      </c>
      <c r="C32" s="1">
        <v>607</v>
      </c>
      <c r="D32" s="10">
        <f t="shared" si="2"/>
        <v>-0.15200000000000002</v>
      </c>
      <c r="F32" s="18" t="s">
        <v>35</v>
      </c>
      <c r="G32" s="20">
        <v>0.80800000000000005</v>
      </c>
      <c r="H32">
        <v>554</v>
      </c>
      <c r="I32" s="10">
        <f t="shared" si="3"/>
        <v>0.15200000000000002</v>
      </c>
    </row>
    <row r="33" spans="1:9" x14ac:dyDescent="0.35">
      <c r="A33" s="4" t="s">
        <v>36</v>
      </c>
      <c r="B33" s="5">
        <v>0.40200000000000002</v>
      </c>
      <c r="C33" s="1">
        <v>372</v>
      </c>
      <c r="D33" s="10">
        <f t="shared" si="2"/>
        <v>-0.33099999999999996</v>
      </c>
      <c r="F33" s="18" t="s">
        <v>36</v>
      </c>
      <c r="G33" s="20">
        <v>0.73299999999999998</v>
      </c>
      <c r="H33">
        <v>503</v>
      </c>
      <c r="I33" s="10">
        <f t="shared" si="3"/>
        <v>0.33099999999999996</v>
      </c>
    </row>
    <row r="34" spans="1:9" x14ac:dyDescent="0.35">
      <c r="A34" s="4" t="s">
        <v>37</v>
      </c>
      <c r="B34" s="5">
        <v>0.22900000000000001</v>
      </c>
      <c r="C34" s="1">
        <v>212</v>
      </c>
      <c r="D34" s="10">
        <f t="shared" si="2"/>
        <v>7.0000000000000007E-2</v>
      </c>
      <c r="F34" s="18" t="s">
        <v>37</v>
      </c>
      <c r="G34" s="20">
        <v>0.159</v>
      </c>
      <c r="H34">
        <v>109</v>
      </c>
      <c r="I34" s="10">
        <f t="shared" si="3"/>
        <v>-7.0000000000000007E-2</v>
      </c>
    </row>
    <row r="35" spans="1:9" x14ac:dyDescent="0.35">
      <c r="A35" s="4" t="s">
        <v>38</v>
      </c>
      <c r="B35" s="5">
        <v>0.71799999999999997</v>
      </c>
      <c r="C35" s="1">
        <v>664</v>
      </c>
      <c r="D35" s="10">
        <f t="shared" si="2"/>
        <v>-3.7000000000000033E-2</v>
      </c>
      <c r="F35" s="18" t="s">
        <v>38</v>
      </c>
      <c r="G35" s="20">
        <v>0.755</v>
      </c>
      <c r="H35">
        <v>518</v>
      </c>
      <c r="I35" s="10">
        <f t="shared" si="3"/>
        <v>3.7000000000000033E-2</v>
      </c>
    </row>
    <row r="36" spans="1:9" x14ac:dyDescent="0.35">
      <c r="A36" s="4" t="s">
        <v>39</v>
      </c>
      <c r="B36" s="5">
        <v>0.53600000000000003</v>
      </c>
      <c r="C36" s="1">
        <v>496</v>
      </c>
      <c r="D36" s="10">
        <f t="shared" si="2"/>
        <v>-0.18299999999999994</v>
      </c>
      <c r="F36" s="18" t="s">
        <v>39</v>
      </c>
      <c r="G36" s="20">
        <v>0.71899999999999997</v>
      </c>
      <c r="H36">
        <v>493</v>
      </c>
      <c r="I36" s="10">
        <f t="shared" si="3"/>
        <v>0.18299999999999994</v>
      </c>
    </row>
    <row r="37" spans="1:9" x14ac:dyDescent="0.35">
      <c r="A37" s="4" t="s">
        <v>40</v>
      </c>
      <c r="B37" s="5">
        <v>2.9000000000000001E-2</v>
      </c>
      <c r="C37" s="1">
        <v>27</v>
      </c>
      <c r="D37" s="10">
        <f t="shared" si="2"/>
        <v>2.6000000000000002E-2</v>
      </c>
      <c r="F37" s="18" t="s">
        <v>40</v>
      </c>
      <c r="G37" s="20">
        <v>3.0000000000000001E-3</v>
      </c>
      <c r="H37">
        <v>2</v>
      </c>
      <c r="I37" s="10">
        <f t="shared" si="3"/>
        <v>-2.6000000000000002E-2</v>
      </c>
    </row>
    <row r="38" spans="1:9" x14ac:dyDescent="0.35">
      <c r="A38" s="4" t="s">
        <v>26</v>
      </c>
      <c r="B38" s="5">
        <v>1.7000000000000001E-2</v>
      </c>
      <c r="C38" s="1">
        <v>16</v>
      </c>
      <c r="D38" s="10">
        <f t="shared" si="2"/>
        <v>-6.3E-2</v>
      </c>
      <c r="F38" s="18" t="s">
        <v>26</v>
      </c>
      <c r="G38" s="20">
        <v>0.08</v>
      </c>
      <c r="H38">
        <v>55</v>
      </c>
      <c r="I38" s="10">
        <f t="shared" si="3"/>
        <v>6.3E-2</v>
      </c>
    </row>
    <row r="39" spans="1:9" x14ac:dyDescent="0.35">
      <c r="A39" s="4" t="s">
        <v>11</v>
      </c>
      <c r="F39" s="18" t="s">
        <v>11</v>
      </c>
      <c r="G39" s="20"/>
    </row>
    <row r="40" spans="1:9" x14ac:dyDescent="0.35">
      <c r="A40" s="4" t="s">
        <v>11</v>
      </c>
      <c r="F40" s="18" t="s">
        <v>11</v>
      </c>
    </row>
    <row r="41" spans="1:9" ht="39.4" x14ac:dyDescent="0.4">
      <c r="A41" s="7" t="s">
        <v>27</v>
      </c>
      <c r="B41" s="7" t="s">
        <v>28</v>
      </c>
      <c r="D41" s="13" t="s">
        <v>400</v>
      </c>
      <c r="F41" s="22" t="s">
        <v>27</v>
      </c>
      <c r="G41" s="27" t="s">
        <v>28</v>
      </c>
      <c r="H41" s="19"/>
      <c r="I41" s="26" t="s">
        <v>400</v>
      </c>
    </row>
    <row r="42" spans="1:9" x14ac:dyDescent="0.35">
      <c r="A42" s="6">
        <f>(C27+C28+C29+C30+C31+C32+C33+C34+C35+C36)/B42</f>
        <v>4.3070270270270274</v>
      </c>
      <c r="B42" s="1">
        <v>925</v>
      </c>
      <c r="D42" s="14">
        <f>A42-F42</f>
        <v>-1.5996785123315735</v>
      </c>
      <c r="F42" s="6">
        <f>(H27+H28+H29+H30+H31+H32+H33+H34+H35+H36)/G42</f>
        <v>5.906705539358601</v>
      </c>
      <c r="G42">
        <v>686</v>
      </c>
      <c r="I42" s="14">
        <f>F42-A42</f>
        <v>1.5996785123315735</v>
      </c>
    </row>
    <row r="43" spans="1:9" x14ac:dyDescent="0.35">
      <c r="A43" s="4" t="s">
        <v>11</v>
      </c>
      <c r="F43" s="18" t="s">
        <v>11</v>
      </c>
    </row>
    <row r="44" spans="1:9" x14ac:dyDescent="0.35">
      <c r="A44" s="4" t="s">
        <v>11</v>
      </c>
      <c r="F44" s="18" t="s">
        <v>11</v>
      </c>
    </row>
    <row r="45" spans="1:9" ht="39.4" x14ac:dyDescent="0.4">
      <c r="A45" s="3" t="s">
        <v>41</v>
      </c>
      <c r="F45" s="3" t="s">
        <v>41</v>
      </c>
    </row>
    <row r="46" spans="1:9" ht="13.15" x14ac:dyDescent="0.4">
      <c r="A46" s="7" t="s">
        <v>42</v>
      </c>
      <c r="B46" s="7" t="s">
        <v>13</v>
      </c>
      <c r="C46" s="7" t="s">
        <v>14</v>
      </c>
      <c r="D46" s="13" t="s">
        <v>400</v>
      </c>
      <c r="F46" s="19" t="s">
        <v>42</v>
      </c>
      <c r="G46" s="19" t="s">
        <v>13</v>
      </c>
      <c r="H46" s="19" t="s">
        <v>14</v>
      </c>
      <c r="I46" s="26" t="s">
        <v>400</v>
      </c>
    </row>
    <row r="47" spans="1:9" x14ac:dyDescent="0.35">
      <c r="A47" s="4" t="s">
        <v>43</v>
      </c>
      <c r="B47" s="5">
        <v>0.22700000000000001</v>
      </c>
      <c r="C47" s="1">
        <v>219</v>
      </c>
      <c r="D47" s="10">
        <f t="shared" ref="D47:D55" si="4">B47-G47</f>
        <v>-2.7999999999999997E-2</v>
      </c>
      <c r="F47" s="18" t="s">
        <v>43</v>
      </c>
      <c r="G47" s="20">
        <v>0.255</v>
      </c>
      <c r="H47">
        <v>451</v>
      </c>
      <c r="I47" s="10">
        <f t="shared" ref="I47:I55" si="5">G47-B47</f>
        <v>2.7999999999999997E-2</v>
      </c>
    </row>
    <row r="48" spans="1:9" x14ac:dyDescent="0.35">
      <c r="A48" s="4" t="s">
        <v>44</v>
      </c>
      <c r="B48" s="5">
        <v>0.59799999999999998</v>
      </c>
      <c r="C48" s="1">
        <v>577</v>
      </c>
      <c r="D48" s="10">
        <f t="shared" si="4"/>
        <v>-0.14000000000000001</v>
      </c>
      <c r="F48" s="18" t="s">
        <v>44</v>
      </c>
      <c r="G48" s="20">
        <v>0.73799999999999999</v>
      </c>
      <c r="H48" s="21">
        <v>1303</v>
      </c>
      <c r="I48" s="10">
        <f t="shared" si="5"/>
        <v>0.14000000000000001</v>
      </c>
    </row>
    <row r="49" spans="1:9" x14ac:dyDescent="0.35">
      <c r="A49" s="4" t="s">
        <v>45</v>
      </c>
      <c r="B49" s="5">
        <v>0.48099999999999998</v>
      </c>
      <c r="C49" s="1">
        <v>464</v>
      </c>
      <c r="D49" s="10">
        <f t="shared" si="4"/>
        <v>-8.8999999999999968E-2</v>
      </c>
      <c r="F49" s="18" t="s">
        <v>45</v>
      </c>
      <c r="G49" s="20">
        <v>0.56999999999999995</v>
      </c>
      <c r="H49" s="21">
        <v>1006</v>
      </c>
      <c r="I49" s="10">
        <f t="shared" si="5"/>
        <v>8.8999999999999968E-2</v>
      </c>
    </row>
    <row r="50" spans="1:9" x14ac:dyDescent="0.35">
      <c r="A50" s="4" t="s">
        <v>46</v>
      </c>
      <c r="B50" s="5">
        <v>0.75800000000000001</v>
      </c>
      <c r="C50" s="1">
        <v>731</v>
      </c>
      <c r="D50" s="10">
        <f t="shared" si="4"/>
        <v>4.4000000000000039E-2</v>
      </c>
      <c r="F50" s="18" t="s">
        <v>46</v>
      </c>
      <c r="G50" s="20">
        <v>0.71399999999999997</v>
      </c>
      <c r="H50" s="21">
        <v>1261</v>
      </c>
      <c r="I50" s="10">
        <f t="shared" si="5"/>
        <v>-4.4000000000000039E-2</v>
      </c>
    </row>
    <row r="51" spans="1:9" x14ac:dyDescent="0.35">
      <c r="A51" s="4" t="s">
        <v>47</v>
      </c>
      <c r="B51" s="5">
        <v>0.28599999999999998</v>
      </c>
      <c r="C51" s="1">
        <v>276</v>
      </c>
      <c r="D51" s="10">
        <f t="shared" si="4"/>
        <v>5.6999999999999967E-2</v>
      </c>
      <c r="F51" s="18" t="s">
        <v>47</v>
      </c>
      <c r="G51" s="20">
        <v>0.22900000000000001</v>
      </c>
      <c r="H51">
        <v>405</v>
      </c>
      <c r="I51" s="10">
        <f t="shared" si="5"/>
        <v>-5.6999999999999967E-2</v>
      </c>
    </row>
    <row r="52" spans="1:9" x14ac:dyDescent="0.35">
      <c r="A52" s="4" t="s">
        <v>48</v>
      </c>
      <c r="B52" s="5">
        <v>0.41</v>
      </c>
      <c r="C52" s="1">
        <v>396</v>
      </c>
      <c r="D52" s="10">
        <f t="shared" si="4"/>
        <v>-7.6000000000000012E-2</v>
      </c>
      <c r="F52" s="18" t="s">
        <v>48</v>
      </c>
      <c r="G52" s="20">
        <v>0.48599999999999999</v>
      </c>
      <c r="H52" s="21">
        <v>858</v>
      </c>
      <c r="I52" s="10">
        <f t="shared" si="5"/>
        <v>7.6000000000000012E-2</v>
      </c>
    </row>
    <row r="53" spans="1:9" ht="25.5" x14ac:dyDescent="0.35">
      <c r="A53" s="4" t="s">
        <v>49</v>
      </c>
      <c r="B53" s="5">
        <v>0.27300000000000002</v>
      </c>
      <c r="C53" s="1">
        <v>263</v>
      </c>
      <c r="D53" s="10">
        <f t="shared" si="4"/>
        <v>-5.099999999999999E-2</v>
      </c>
      <c r="F53" s="18" t="s">
        <v>49</v>
      </c>
      <c r="G53" s="20">
        <v>0.32400000000000001</v>
      </c>
      <c r="H53">
        <v>573</v>
      </c>
      <c r="I53" s="10">
        <f t="shared" si="5"/>
        <v>5.099999999999999E-2</v>
      </c>
    </row>
    <row r="54" spans="1:9" x14ac:dyDescent="0.35">
      <c r="A54" s="4" t="s">
        <v>50</v>
      </c>
      <c r="B54" s="5">
        <v>3.3000000000000002E-2</v>
      </c>
      <c r="C54" s="1">
        <v>32</v>
      </c>
      <c r="D54" s="10">
        <f t="shared" si="4"/>
        <v>-3.4000000000000002E-2</v>
      </c>
      <c r="F54" s="18" t="s">
        <v>50</v>
      </c>
      <c r="G54" s="20">
        <v>6.7000000000000004E-2</v>
      </c>
      <c r="H54">
        <v>119</v>
      </c>
      <c r="I54" s="10">
        <f t="shared" si="5"/>
        <v>3.4000000000000002E-2</v>
      </c>
    </row>
    <row r="55" spans="1:9" x14ac:dyDescent="0.35">
      <c r="A55" s="4" t="s">
        <v>25</v>
      </c>
      <c r="B55" s="5">
        <v>1.4999999999999999E-2</v>
      </c>
      <c r="C55" s="1">
        <v>14</v>
      </c>
      <c r="D55" s="10">
        <f t="shared" si="4"/>
        <v>8.0000000000000002E-3</v>
      </c>
      <c r="F55" s="18" t="s">
        <v>25</v>
      </c>
      <c r="G55" s="20">
        <v>7.0000000000000001E-3</v>
      </c>
      <c r="H55">
        <v>13</v>
      </c>
      <c r="I55" s="10">
        <f t="shared" si="5"/>
        <v>-8.0000000000000002E-3</v>
      </c>
    </row>
    <row r="56" spans="1:9" x14ac:dyDescent="0.35">
      <c r="A56" s="4" t="s">
        <v>11</v>
      </c>
      <c r="F56" s="18" t="s">
        <v>11</v>
      </c>
      <c r="G56" s="20"/>
    </row>
    <row r="57" spans="1:9" x14ac:dyDescent="0.35">
      <c r="A57" s="4" t="s">
        <v>11</v>
      </c>
      <c r="F57" s="18" t="s">
        <v>11</v>
      </c>
    </row>
    <row r="58" spans="1:9" ht="39.4" x14ac:dyDescent="0.4">
      <c r="A58" s="7" t="s">
        <v>27</v>
      </c>
      <c r="B58" s="7" t="s">
        <v>28</v>
      </c>
      <c r="D58" s="13" t="s">
        <v>400</v>
      </c>
      <c r="F58" s="22" t="s">
        <v>27</v>
      </c>
      <c r="G58" s="27" t="s">
        <v>28</v>
      </c>
      <c r="H58" s="19"/>
      <c r="I58" s="26" t="s">
        <v>400</v>
      </c>
    </row>
    <row r="59" spans="1:9" x14ac:dyDescent="0.35">
      <c r="A59" s="6">
        <f>(C47+C48+C49+C50+C51+C52+C53)/B59</f>
        <v>3.0321243523316062</v>
      </c>
      <c r="B59" s="1">
        <v>965</v>
      </c>
      <c r="D59" s="14">
        <f>A59-F59</f>
        <v>-0.28441018900474724</v>
      </c>
      <c r="F59" s="6">
        <f>(H47+H48+H49+H50+H51+H52+H53)/G59</f>
        <v>3.3165345413363534</v>
      </c>
      <c r="G59">
        <v>1766</v>
      </c>
      <c r="I59" s="14">
        <f>F59-A59</f>
        <v>0.28441018900474724</v>
      </c>
    </row>
    <row r="60" spans="1:9" x14ac:dyDescent="0.35">
      <c r="A60" s="4" t="s">
        <v>11</v>
      </c>
      <c r="F60" s="18" t="s">
        <v>11</v>
      </c>
    </row>
    <row r="61" spans="1:9" x14ac:dyDescent="0.35">
      <c r="A61" s="4" t="s">
        <v>11</v>
      </c>
      <c r="F61" s="18" t="s">
        <v>11</v>
      </c>
    </row>
    <row r="62" spans="1:9" ht="26.25" x14ac:dyDescent="0.4">
      <c r="A62" s="3" t="s">
        <v>51</v>
      </c>
      <c r="F62" s="3" t="s">
        <v>51</v>
      </c>
    </row>
    <row r="63" spans="1:9" ht="13.15" x14ac:dyDescent="0.4">
      <c r="A63" s="7" t="s">
        <v>42</v>
      </c>
      <c r="B63" s="7" t="s">
        <v>13</v>
      </c>
      <c r="C63" s="7" t="s">
        <v>14</v>
      </c>
      <c r="D63" s="13" t="s">
        <v>400</v>
      </c>
      <c r="F63" s="19" t="s">
        <v>42</v>
      </c>
      <c r="G63" s="19" t="s">
        <v>13</v>
      </c>
      <c r="H63" s="19" t="s">
        <v>14</v>
      </c>
      <c r="I63" s="26" t="s">
        <v>400</v>
      </c>
    </row>
    <row r="64" spans="1:9" x14ac:dyDescent="0.35">
      <c r="A64" s="4" t="s">
        <v>52</v>
      </c>
      <c r="B64" s="5">
        <v>0.23400000000000001</v>
      </c>
      <c r="C64" s="1">
        <v>226</v>
      </c>
      <c r="D64" s="10">
        <f t="shared" ref="D64:D78" si="6">B64-G64</f>
        <v>-8.7999999999999995E-2</v>
      </c>
      <c r="F64" s="18" t="s">
        <v>52</v>
      </c>
      <c r="G64" s="20">
        <v>0.32200000000000001</v>
      </c>
      <c r="H64">
        <v>566</v>
      </c>
      <c r="I64" s="10">
        <f t="shared" ref="I64:I78" si="7">G64-B64</f>
        <v>8.7999999999999995E-2</v>
      </c>
    </row>
    <row r="65" spans="1:9" x14ac:dyDescent="0.35">
      <c r="A65" s="4" t="s">
        <v>53</v>
      </c>
      <c r="B65" s="5">
        <v>0.32700000000000001</v>
      </c>
      <c r="C65" s="1">
        <v>316</v>
      </c>
      <c r="D65" s="10">
        <f t="shared" si="6"/>
        <v>-5.3999999999999992E-2</v>
      </c>
      <c r="F65" s="18" t="s">
        <v>53</v>
      </c>
      <c r="G65" s="20">
        <v>0.38100000000000001</v>
      </c>
      <c r="H65">
        <v>669</v>
      </c>
      <c r="I65" s="10">
        <f t="shared" si="7"/>
        <v>5.3999999999999992E-2</v>
      </c>
    </row>
    <row r="66" spans="1:9" x14ac:dyDescent="0.35">
      <c r="A66" s="4" t="s">
        <v>54</v>
      </c>
      <c r="B66" s="5">
        <v>0.19400000000000001</v>
      </c>
      <c r="C66" s="1">
        <v>187</v>
      </c>
      <c r="D66" s="10">
        <f t="shared" si="6"/>
        <v>4.4000000000000011E-2</v>
      </c>
      <c r="F66" s="18" t="s">
        <v>54</v>
      </c>
      <c r="G66" s="20">
        <v>0.15</v>
      </c>
      <c r="H66">
        <v>263</v>
      </c>
      <c r="I66" s="10">
        <f t="shared" si="7"/>
        <v>-4.4000000000000011E-2</v>
      </c>
    </row>
    <row r="67" spans="1:9" x14ac:dyDescent="0.35">
      <c r="A67" s="4" t="s">
        <v>55</v>
      </c>
      <c r="B67" s="5">
        <v>0.50800000000000001</v>
      </c>
      <c r="C67" s="1">
        <v>490</v>
      </c>
      <c r="D67" s="10">
        <f t="shared" si="6"/>
        <v>0.11799999999999999</v>
      </c>
      <c r="F67" s="18" t="s">
        <v>55</v>
      </c>
      <c r="G67" s="20">
        <v>0.39</v>
      </c>
      <c r="H67">
        <v>686</v>
      </c>
      <c r="I67" s="10">
        <f t="shared" si="7"/>
        <v>-0.11799999999999999</v>
      </c>
    </row>
    <row r="68" spans="1:9" x14ac:dyDescent="0.35">
      <c r="A68" s="4" t="s">
        <v>56</v>
      </c>
      <c r="B68" s="5">
        <v>0.40100000000000002</v>
      </c>
      <c r="C68" s="1">
        <v>387</v>
      </c>
      <c r="D68" s="10">
        <f t="shared" si="6"/>
        <v>-3.0000000000000027E-3</v>
      </c>
      <c r="F68" s="18" t="s">
        <v>56</v>
      </c>
      <c r="G68" s="20">
        <v>0.40400000000000003</v>
      </c>
      <c r="H68">
        <v>711</v>
      </c>
      <c r="I68" s="10">
        <f t="shared" si="7"/>
        <v>3.0000000000000027E-3</v>
      </c>
    </row>
    <row r="69" spans="1:9" x14ac:dyDescent="0.35">
      <c r="A69" s="4" t="s">
        <v>57</v>
      </c>
      <c r="B69" s="5">
        <v>0.26300000000000001</v>
      </c>
      <c r="C69" s="1">
        <v>254</v>
      </c>
      <c r="D69" s="10">
        <f t="shared" si="6"/>
        <v>0.20700000000000002</v>
      </c>
      <c r="F69" s="18" t="s">
        <v>57</v>
      </c>
      <c r="G69" s="20">
        <v>5.6000000000000001E-2</v>
      </c>
      <c r="H69">
        <v>99</v>
      </c>
      <c r="I69" s="10">
        <f t="shared" si="7"/>
        <v>-0.20700000000000002</v>
      </c>
    </row>
    <row r="70" spans="1:9" x14ac:dyDescent="0.35">
      <c r="A70" s="4" t="s">
        <v>58</v>
      </c>
      <c r="B70" s="5">
        <v>0.313</v>
      </c>
      <c r="C70" s="1">
        <v>302</v>
      </c>
      <c r="D70" s="10">
        <f t="shared" si="6"/>
        <v>7.3000000000000009E-2</v>
      </c>
      <c r="F70" s="18" t="s">
        <v>58</v>
      </c>
      <c r="G70" s="20">
        <v>0.24</v>
      </c>
      <c r="H70">
        <v>422</v>
      </c>
      <c r="I70" s="10">
        <f t="shared" si="7"/>
        <v>-7.3000000000000009E-2</v>
      </c>
    </row>
    <row r="71" spans="1:9" x14ac:dyDescent="0.35">
      <c r="A71" s="4" t="s">
        <v>59</v>
      </c>
      <c r="B71" s="5">
        <v>0.14000000000000001</v>
      </c>
      <c r="C71" s="1">
        <v>135</v>
      </c>
      <c r="D71" s="10">
        <f t="shared" si="6"/>
        <v>0.10100000000000001</v>
      </c>
      <c r="F71" s="18" t="s">
        <v>59</v>
      </c>
      <c r="G71" s="20">
        <v>3.9E-2</v>
      </c>
      <c r="H71">
        <v>68</v>
      </c>
      <c r="I71" s="10">
        <f t="shared" si="7"/>
        <v>-0.10100000000000001</v>
      </c>
    </row>
    <row r="72" spans="1:9" x14ac:dyDescent="0.35">
      <c r="A72" s="4" t="s">
        <v>60</v>
      </c>
      <c r="B72" s="5">
        <v>0.35799999999999998</v>
      </c>
      <c r="C72" s="1">
        <v>345</v>
      </c>
      <c r="D72" s="10">
        <f t="shared" si="6"/>
        <v>-0.42600000000000005</v>
      </c>
      <c r="F72" s="18" t="s">
        <v>60</v>
      </c>
      <c r="G72" s="20">
        <v>0.78400000000000003</v>
      </c>
      <c r="H72" s="21">
        <v>1378</v>
      </c>
      <c r="I72" s="10">
        <f t="shared" si="7"/>
        <v>0.42600000000000005</v>
      </c>
    </row>
    <row r="73" spans="1:9" x14ac:dyDescent="0.35">
      <c r="A73" s="4" t="s">
        <v>61</v>
      </c>
      <c r="B73" s="5">
        <v>0.21</v>
      </c>
      <c r="C73" s="1">
        <v>203</v>
      </c>
      <c r="D73" s="10">
        <f t="shared" si="6"/>
        <v>-0.18200000000000002</v>
      </c>
      <c r="F73" s="18" t="s">
        <v>61</v>
      </c>
      <c r="G73" s="20">
        <v>0.39200000000000002</v>
      </c>
      <c r="H73">
        <v>689</v>
      </c>
      <c r="I73" s="10">
        <f t="shared" si="7"/>
        <v>0.18200000000000002</v>
      </c>
    </row>
    <row r="74" spans="1:9" x14ac:dyDescent="0.35">
      <c r="A74" s="4" t="s">
        <v>62</v>
      </c>
      <c r="B74" s="5">
        <v>0.30499999999999999</v>
      </c>
      <c r="C74" s="1">
        <v>294</v>
      </c>
      <c r="D74" s="10">
        <f t="shared" si="6"/>
        <v>-0.10100000000000003</v>
      </c>
      <c r="F74" s="18" t="s">
        <v>62</v>
      </c>
      <c r="G74" s="20">
        <v>0.40600000000000003</v>
      </c>
      <c r="H74">
        <v>714</v>
      </c>
      <c r="I74" s="10">
        <f t="shared" si="7"/>
        <v>0.10100000000000003</v>
      </c>
    </row>
    <row r="75" spans="1:9" x14ac:dyDescent="0.35">
      <c r="A75" s="4" t="s">
        <v>63</v>
      </c>
      <c r="B75" s="5">
        <v>0.51900000000000002</v>
      </c>
      <c r="C75" s="1">
        <v>501</v>
      </c>
      <c r="D75" s="10">
        <f t="shared" si="6"/>
        <v>-7.3999999999999955E-2</v>
      </c>
      <c r="F75" s="18" t="s">
        <v>63</v>
      </c>
      <c r="G75" s="20">
        <v>0.59299999999999997</v>
      </c>
      <c r="H75" s="21">
        <v>1043</v>
      </c>
      <c r="I75" s="10">
        <f t="shared" si="7"/>
        <v>7.3999999999999955E-2</v>
      </c>
    </row>
    <row r="76" spans="1:9" x14ac:dyDescent="0.35">
      <c r="A76" s="4" t="s">
        <v>64</v>
      </c>
      <c r="B76" s="5">
        <v>0.17399999999999999</v>
      </c>
      <c r="C76" s="1">
        <v>168</v>
      </c>
      <c r="D76" s="10">
        <f t="shared" si="6"/>
        <v>2.2999999999999993E-2</v>
      </c>
      <c r="F76" s="18" t="s">
        <v>64</v>
      </c>
      <c r="G76" s="20">
        <v>0.151</v>
      </c>
      <c r="H76">
        <v>266</v>
      </c>
      <c r="I76" s="10">
        <f t="shared" si="7"/>
        <v>-2.2999999999999993E-2</v>
      </c>
    </row>
    <row r="77" spans="1:9" x14ac:dyDescent="0.35">
      <c r="A77" s="4" t="s">
        <v>40</v>
      </c>
      <c r="B77" s="5">
        <v>2.4E-2</v>
      </c>
      <c r="C77" s="1">
        <v>23</v>
      </c>
      <c r="D77" s="10">
        <f t="shared" si="6"/>
        <v>2.3E-2</v>
      </c>
      <c r="F77" s="18" t="s">
        <v>40</v>
      </c>
      <c r="G77" s="20">
        <v>1E-3</v>
      </c>
      <c r="H77">
        <v>2</v>
      </c>
      <c r="I77" s="10">
        <f t="shared" si="7"/>
        <v>-2.3E-2</v>
      </c>
    </row>
    <row r="78" spans="1:9" x14ac:dyDescent="0.35">
      <c r="A78" s="4" t="s">
        <v>26</v>
      </c>
      <c r="B78" s="5">
        <v>3.4000000000000002E-2</v>
      </c>
      <c r="C78" s="1">
        <v>33</v>
      </c>
      <c r="D78" s="10">
        <f t="shared" si="6"/>
        <v>-6.9999999999999993E-3</v>
      </c>
      <c r="F78" s="18" t="s">
        <v>26</v>
      </c>
      <c r="G78" s="20">
        <v>4.1000000000000002E-2</v>
      </c>
      <c r="H78">
        <v>72</v>
      </c>
      <c r="I78" s="10">
        <f t="shared" si="7"/>
        <v>6.9999999999999993E-3</v>
      </c>
    </row>
    <row r="79" spans="1:9" x14ac:dyDescent="0.35">
      <c r="A79" s="4" t="s">
        <v>11</v>
      </c>
      <c r="B79" s="5"/>
      <c r="G79" s="20"/>
    </row>
    <row r="80" spans="1:9" x14ac:dyDescent="0.35">
      <c r="A80" s="4" t="s">
        <v>11</v>
      </c>
      <c r="B80" s="5"/>
      <c r="G80" s="20"/>
    </row>
    <row r="81" spans="1:10" ht="26.25" x14ac:dyDescent="0.4">
      <c r="A81" s="3" t="s">
        <v>65</v>
      </c>
      <c r="B81" s="5"/>
      <c r="D81" s="20"/>
      <c r="G81" s="20"/>
      <c r="I81" s="20"/>
      <c r="J81" s="20"/>
    </row>
    <row r="82" spans="1:10" ht="13.15" x14ac:dyDescent="0.4">
      <c r="A82" s="7" t="s">
        <v>42</v>
      </c>
      <c r="B82" s="7" t="s">
        <v>13</v>
      </c>
      <c r="C82" s="7" t="s">
        <v>14</v>
      </c>
      <c r="D82" s="20"/>
      <c r="G82" s="20"/>
      <c r="I82" s="20"/>
      <c r="J82" s="20"/>
    </row>
    <row r="83" spans="1:10" x14ac:dyDescent="0.35">
      <c r="A83" s="4" t="s">
        <v>66</v>
      </c>
      <c r="B83" s="5">
        <v>0.47199999999999998</v>
      </c>
      <c r="C83" s="1">
        <v>417</v>
      </c>
      <c r="D83" s="20"/>
      <c r="G83" s="20"/>
      <c r="I83" s="20"/>
      <c r="J83" s="20"/>
    </row>
    <row r="84" spans="1:10" x14ac:dyDescent="0.35">
      <c r="A84" s="4" t="s">
        <v>67</v>
      </c>
      <c r="B84" s="5">
        <v>0.67</v>
      </c>
      <c r="C84" s="1">
        <v>592</v>
      </c>
      <c r="D84" s="20"/>
      <c r="G84" s="20"/>
      <c r="I84" s="20"/>
      <c r="J84" s="20"/>
    </row>
    <row r="85" spans="1:10" x14ac:dyDescent="0.35">
      <c r="A85" s="4" t="s">
        <v>68</v>
      </c>
      <c r="B85" s="5">
        <v>0.17899999999999999</v>
      </c>
      <c r="C85" s="1">
        <v>158</v>
      </c>
      <c r="D85" s="20"/>
      <c r="F85" s="18" t="s">
        <v>11</v>
      </c>
      <c r="G85" s="20"/>
      <c r="I85" s="20"/>
      <c r="J85" s="20"/>
    </row>
    <row r="86" spans="1:10" ht="25.5" x14ac:dyDescent="0.35">
      <c r="A86" s="4" t="s">
        <v>69</v>
      </c>
      <c r="B86" s="5">
        <v>0.308</v>
      </c>
      <c r="C86" s="1">
        <v>272</v>
      </c>
      <c r="D86" s="20"/>
      <c r="F86" s="18" t="s">
        <v>11</v>
      </c>
      <c r="G86" s="20"/>
      <c r="I86" s="20"/>
      <c r="J86" s="20"/>
    </row>
    <row r="87" spans="1:10" x14ac:dyDescent="0.35">
      <c r="A87" s="4" t="s">
        <v>70</v>
      </c>
      <c r="B87" s="5">
        <v>0.16900000000000001</v>
      </c>
      <c r="C87" s="1">
        <v>149</v>
      </c>
      <c r="D87" s="20"/>
      <c r="G87" s="20"/>
      <c r="I87" s="20"/>
      <c r="J87" s="20"/>
    </row>
    <row r="88" spans="1:10" x14ac:dyDescent="0.35">
      <c r="A88" s="4" t="s">
        <v>71</v>
      </c>
      <c r="B88" s="5">
        <v>0.24299999999999999</v>
      </c>
      <c r="C88" s="1">
        <v>215</v>
      </c>
      <c r="D88" s="20"/>
      <c r="G88" s="20"/>
      <c r="I88" s="20"/>
      <c r="J88" s="20"/>
    </row>
    <row r="89" spans="1:10" x14ac:dyDescent="0.35">
      <c r="A89" s="4" t="s">
        <v>26</v>
      </c>
      <c r="B89" s="5">
        <v>8.0000000000000002E-3</v>
      </c>
      <c r="C89" s="1">
        <v>7</v>
      </c>
      <c r="D89" s="20"/>
      <c r="G89" s="20"/>
      <c r="I89" s="20"/>
      <c r="J89" s="20"/>
    </row>
    <row r="90" spans="1:10" x14ac:dyDescent="0.35">
      <c r="A90" s="4" t="s">
        <v>11</v>
      </c>
      <c r="B90" s="5"/>
      <c r="D90" s="20"/>
      <c r="G90" s="20"/>
      <c r="I90" s="20"/>
      <c r="J90" s="20"/>
    </row>
    <row r="91" spans="1:10" x14ac:dyDescent="0.35">
      <c r="A91" s="4" t="s">
        <v>11</v>
      </c>
      <c r="B91" s="5"/>
      <c r="D91" s="20"/>
      <c r="G91" s="20"/>
      <c r="I91" s="20"/>
      <c r="J91" s="20"/>
    </row>
    <row r="92" spans="1:10" ht="78.75" x14ac:dyDescent="0.4">
      <c r="A92" s="3" t="s">
        <v>72</v>
      </c>
      <c r="B92" s="5"/>
      <c r="D92" s="20"/>
      <c r="F92" s="3" t="s">
        <v>401</v>
      </c>
      <c r="G92" s="20"/>
      <c r="I92" s="20"/>
      <c r="J92" s="20"/>
    </row>
    <row r="93" spans="1:10" ht="13.15" x14ac:dyDescent="0.4">
      <c r="A93" s="7" t="s">
        <v>42</v>
      </c>
      <c r="B93" s="7" t="s">
        <v>13</v>
      </c>
      <c r="C93" s="7" t="s">
        <v>14</v>
      </c>
      <c r="D93" s="13" t="s">
        <v>400</v>
      </c>
      <c r="F93" s="19" t="s">
        <v>42</v>
      </c>
      <c r="G93" s="19" t="s">
        <v>13</v>
      </c>
      <c r="H93" s="19" t="s">
        <v>14</v>
      </c>
      <c r="I93" s="26" t="s">
        <v>400</v>
      </c>
    </row>
    <row r="94" spans="1:10" x14ac:dyDescent="0.35">
      <c r="A94" s="4" t="s">
        <v>73</v>
      </c>
      <c r="B94" s="5">
        <v>0.10199999999999999</v>
      </c>
      <c r="C94" s="1">
        <v>98</v>
      </c>
      <c r="D94" s="10">
        <f>B94-G94</f>
        <v>-0.24299999999999999</v>
      </c>
      <c r="F94" s="18" t="s">
        <v>73</v>
      </c>
      <c r="G94" s="20">
        <v>0.34499999999999997</v>
      </c>
      <c r="H94">
        <v>602</v>
      </c>
      <c r="I94" s="10">
        <f t="shared" ref="I94:I98" si="8">G94-B94</f>
        <v>0.24299999999999999</v>
      </c>
    </row>
    <row r="95" spans="1:10" x14ac:dyDescent="0.35">
      <c r="A95" s="4" t="s">
        <v>74</v>
      </c>
      <c r="B95" s="5">
        <v>0.215</v>
      </c>
      <c r="C95" s="1">
        <v>207</v>
      </c>
      <c r="D95" s="10">
        <f>B95-G95</f>
        <v>-3.6000000000000004E-2</v>
      </c>
      <c r="F95" s="18" t="s">
        <v>74</v>
      </c>
      <c r="G95" s="20">
        <v>0.251</v>
      </c>
      <c r="H95">
        <v>438</v>
      </c>
      <c r="I95" s="10">
        <f t="shared" si="8"/>
        <v>3.6000000000000004E-2</v>
      </c>
    </row>
    <row r="96" spans="1:10" x14ac:dyDescent="0.35">
      <c r="A96" s="4" t="s">
        <v>75</v>
      </c>
      <c r="B96" s="5">
        <v>0.35099999999999998</v>
      </c>
      <c r="C96" s="1">
        <v>338</v>
      </c>
      <c r="D96" s="10">
        <f>B96-G96</f>
        <v>6.9000000000000006E-2</v>
      </c>
      <c r="F96" s="18" t="s">
        <v>75</v>
      </c>
      <c r="G96" s="20">
        <v>0.28199999999999997</v>
      </c>
      <c r="H96">
        <v>492</v>
      </c>
      <c r="I96" s="10">
        <f t="shared" si="8"/>
        <v>-6.9000000000000006E-2</v>
      </c>
    </row>
    <row r="97" spans="1:9" x14ac:dyDescent="0.35">
      <c r="A97" s="4" t="s">
        <v>76</v>
      </c>
      <c r="B97" s="5">
        <v>0.188</v>
      </c>
      <c r="C97" s="1">
        <v>181</v>
      </c>
      <c r="D97" s="10">
        <f>B97-G97</f>
        <v>8.6000000000000007E-2</v>
      </c>
      <c r="F97" s="18" t="s">
        <v>76</v>
      </c>
      <c r="G97" s="20">
        <v>0.10199999999999999</v>
      </c>
      <c r="H97">
        <v>178</v>
      </c>
      <c r="I97" s="10">
        <f t="shared" si="8"/>
        <v>-8.6000000000000007E-2</v>
      </c>
    </row>
    <row r="98" spans="1:9" x14ac:dyDescent="0.35">
      <c r="A98" s="4" t="s">
        <v>77</v>
      </c>
      <c r="B98" s="5">
        <v>0.14399999999999999</v>
      </c>
      <c r="C98" s="1">
        <v>139</v>
      </c>
      <c r="D98" s="10">
        <f>B98-G98</f>
        <v>0.12399999999999999</v>
      </c>
      <c r="F98" s="18" t="s">
        <v>77</v>
      </c>
      <c r="G98" s="20">
        <v>0.02</v>
      </c>
      <c r="H98">
        <v>35</v>
      </c>
      <c r="I98" s="10">
        <f t="shared" si="8"/>
        <v>-0.12399999999999999</v>
      </c>
    </row>
    <row r="99" spans="1:9" x14ac:dyDescent="0.35">
      <c r="A99" s="4" t="s">
        <v>42</v>
      </c>
      <c r="B99" s="5" t="s">
        <v>78</v>
      </c>
      <c r="C99" s="1">
        <v>963</v>
      </c>
      <c r="F99" s="18" t="s">
        <v>42</v>
      </c>
      <c r="G99" s="20" t="s">
        <v>78</v>
      </c>
      <c r="H99" s="21">
        <v>1745</v>
      </c>
    </row>
    <row r="100" spans="1:9" x14ac:dyDescent="0.35">
      <c r="A100" s="4" t="s">
        <v>11</v>
      </c>
      <c r="B100" s="5"/>
      <c r="F100" s="18" t="s">
        <v>11</v>
      </c>
      <c r="G100" s="20"/>
    </row>
    <row r="101" spans="1:9" x14ac:dyDescent="0.35">
      <c r="A101" s="4" t="s">
        <v>11</v>
      </c>
      <c r="B101" s="5"/>
      <c r="F101" s="18" t="s">
        <v>11</v>
      </c>
      <c r="G101" s="20"/>
    </row>
    <row r="102" spans="1:9" ht="26.25" x14ac:dyDescent="0.4">
      <c r="A102" s="3" t="s">
        <v>79</v>
      </c>
      <c r="B102" s="5"/>
      <c r="F102" s="3" t="s">
        <v>402</v>
      </c>
      <c r="G102" s="20"/>
    </row>
    <row r="103" spans="1:9" ht="13.15" x14ac:dyDescent="0.4">
      <c r="A103" s="7" t="s">
        <v>42</v>
      </c>
      <c r="B103" s="7" t="s">
        <v>13</v>
      </c>
      <c r="C103" s="7" t="s">
        <v>14</v>
      </c>
      <c r="D103" s="13" t="s">
        <v>400</v>
      </c>
      <c r="F103" s="19" t="s">
        <v>42</v>
      </c>
      <c r="G103" s="19" t="s">
        <v>13</v>
      </c>
      <c r="H103" s="19" t="s">
        <v>14</v>
      </c>
      <c r="I103" s="26" t="s">
        <v>400</v>
      </c>
    </row>
    <row r="104" spans="1:9" x14ac:dyDescent="0.35">
      <c r="A104" s="4" t="s">
        <v>80</v>
      </c>
      <c r="B104" s="5">
        <v>0.47599999999999998</v>
      </c>
      <c r="C104" s="1">
        <v>387</v>
      </c>
      <c r="D104" s="10">
        <f t="shared" ref="D104:D115" si="9">B104-G104</f>
        <v>-0.15500000000000003</v>
      </c>
      <c r="F104" s="18" t="s">
        <v>80</v>
      </c>
      <c r="G104" s="20">
        <v>0.63100000000000001</v>
      </c>
      <c r="H104" s="21">
        <v>1071</v>
      </c>
      <c r="I104" s="10">
        <f t="shared" ref="I104:I115" si="10">G104-B104</f>
        <v>0.15500000000000003</v>
      </c>
    </row>
    <row r="105" spans="1:9" x14ac:dyDescent="0.35">
      <c r="A105" s="4" t="s">
        <v>81</v>
      </c>
      <c r="B105" s="5">
        <v>0.39200000000000002</v>
      </c>
      <c r="C105" s="1">
        <v>319</v>
      </c>
      <c r="D105" s="10">
        <f t="shared" si="9"/>
        <v>-0.21899999999999997</v>
      </c>
      <c r="F105" s="18" t="s">
        <v>81</v>
      </c>
      <c r="G105" s="20">
        <v>0.61099999999999999</v>
      </c>
      <c r="H105" s="21">
        <v>1037</v>
      </c>
      <c r="I105" s="10">
        <f t="shared" si="10"/>
        <v>0.21899999999999997</v>
      </c>
    </row>
    <row r="106" spans="1:9" x14ac:dyDescent="0.35">
      <c r="A106" s="4" t="s">
        <v>82</v>
      </c>
      <c r="B106" s="5">
        <v>0.185</v>
      </c>
      <c r="C106" s="1">
        <v>150</v>
      </c>
      <c r="D106" s="10">
        <f t="shared" si="9"/>
        <v>1.0000000000000009E-3</v>
      </c>
      <c r="F106" s="18" t="s">
        <v>82</v>
      </c>
      <c r="G106" s="20">
        <v>0.184</v>
      </c>
      <c r="H106">
        <v>312</v>
      </c>
      <c r="I106" s="10">
        <f t="shared" si="10"/>
        <v>-1.0000000000000009E-3</v>
      </c>
    </row>
    <row r="107" spans="1:9" x14ac:dyDescent="0.35">
      <c r="A107" s="4" t="s">
        <v>83</v>
      </c>
      <c r="B107" s="5">
        <v>0.255</v>
      </c>
      <c r="C107" s="1">
        <v>207</v>
      </c>
      <c r="D107" s="10">
        <f t="shared" si="9"/>
        <v>-4.1999999999999982E-2</v>
      </c>
      <c r="F107" s="18" t="s">
        <v>83</v>
      </c>
      <c r="G107" s="20">
        <v>0.29699999999999999</v>
      </c>
      <c r="H107">
        <v>504</v>
      </c>
      <c r="I107" s="10">
        <f t="shared" si="10"/>
        <v>4.1999999999999982E-2</v>
      </c>
    </row>
    <row r="108" spans="1:9" ht="25.5" x14ac:dyDescent="0.35">
      <c r="A108" s="4" t="s">
        <v>84</v>
      </c>
      <c r="B108" s="5">
        <v>0.29199999999999998</v>
      </c>
      <c r="C108" s="1">
        <v>237</v>
      </c>
      <c r="D108" s="10">
        <f t="shared" si="9"/>
        <v>3.0000000000000027E-3</v>
      </c>
      <c r="F108" s="18" t="s">
        <v>84</v>
      </c>
      <c r="G108" s="20">
        <v>0.28899999999999998</v>
      </c>
      <c r="H108">
        <v>491</v>
      </c>
      <c r="I108" s="10">
        <f t="shared" si="10"/>
        <v>-3.0000000000000027E-3</v>
      </c>
    </row>
    <row r="109" spans="1:9" x14ac:dyDescent="0.35">
      <c r="A109" s="4" t="s">
        <v>85</v>
      </c>
      <c r="B109" s="5">
        <v>0.34799999999999998</v>
      </c>
      <c r="C109" s="1">
        <v>283</v>
      </c>
      <c r="D109" s="10">
        <f t="shared" si="9"/>
        <v>5.6999999999999995E-2</v>
      </c>
      <c r="F109" s="18" t="s">
        <v>85</v>
      </c>
      <c r="G109" s="20">
        <v>0.29099999999999998</v>
      </c>
      <c r="H109">
        <v>494</v>
      </c>
      <c r="I109" s="10">
        <f t="shared" si="10"/>
        <v>-5.6999999999999995E-2</v>
      </c>
    </row>
    <row r="110" spans="1:9" x14ac:dyDescent="0.35">
      <c r="A110" s="4" t="s">
        <v>86</v>
      </c>
      <c r="B110" s="5">
        <v>0.31</v>
      </c>
      <c r="C110" s="1">
        <v>252</v>
      </c>
      <c r="D110" s="10">
        <f t="shared" si="9"/>
        <v>-3.3000000000000029E-2</v>
      </c>
      <c r="F110" s="18" t="s">
        <v>86</v>
      </c>
      <c r="G110" s="20">
        <v>0.34300000000000003</v>
      </c>
      <c r="H110">
        <v>582</v>
      </c>
      <c r="I110" s="10">
        <f t="shared" si="10"/>
        <v>3.3000000000000029E-2</v>
      </c>
    </row>
    <row r="111" spans="1:9" x14ac:dyDescent="0.35">
      <c r="A111" s="4" t="s">
        <v>87</v>
      </c>
      <c r="B111" s="5">
        <v>0.29599999999999999</v>
      </c>
      <c r="C111" s="1">
        <v>241</v>
      </c>
      <c r="D111" s="10">
        <f t="shared" si="9"/>
        <v>4.0000000000000036E-3</v>
      </c>
      <c r="F111" s="18" t="s">
        <v>87</v>
      </c>
      <c r="G111" s="20">
        <v>0.29199999999999998</v>
      </c>
      <c r="H111">
        <v>495</v>
      </c>
      <c r="I111" s="10">
        <f t="shared" si="10"/>
        <v>-4.0000000000000036E-3</v>
      </c>
    </row>
    <row r="112" spans="1:9" x14ac:dyDescent="0.35">
      <c r="A112" s="4" t="s">
        <v>88</v>
      </c>
      <c r="B112" s="5">
        <v>0.373</v>
      </c>
      <c r="C112" s="1">
        <v>303</v>
      </c>
      <c r="D112" s="10">
        <f t="shared" si="9"/>
        <v>4.0999999999999981E-2</v>
      </c>
      <c r="F112" s="18" t="s">
        <v>88</v>
      </c>
      <c r="G112" s="20">
        <v>0.33200000000000002</v>
      </c>
      <c r="H112">
        <v>564</v>
      </c>
      <c r="I112" s="10">
        <f t="shared" si="10"/>
        <v>-4.0999999999999981E-2</v>
      </c>
    </row>
    <row r="113" spans="1:9" x14ac:dyDescent="0.35">
      <c r="A113" s="4" t="s">
        <v>89</v>
      </c>
      <c r="B113" s="5">
        <v>0.58099999999999996</v>
      </c>
      <c r="C113" s="1">
        <v>472</v>
      </c>
      <c r="D113" s="10">
        <f t="shared" si="9"/>
        <v>-2.1000000000000019E-2</v>
      </c>
      <c r="F113" s="18" t="s">
        <v>89</v>
      </c>
      <c r="G113" s="20">
        <v>0.60199999999999998</v>
      </c>
      <c r="H113" s="21">
        <v>1021</v>
      </c>
      <c r="I113" s="10">
        <f t="shared" si="10"/>
        <v>2.1000000000000019E-2</v>
      </c>
    </row>
    <row r="114" spans="1:9" x14ac:dyDescent="0.35">
      <c r="A114" s="4" t="s">
        <v>26</v>
      </c>
      <c r="B114" s="5">
        <v>2.1999999999999999E-2</v>
      </c>
      <c r="C114" s="1">
        <v>18</v>
      </c>
      <c r="D114" s="10">
        <f t="shared" si="9"/>
        <v>4.0000000000000001E-3</v>
      </c>
      <c r="F114" s="18" t="s">
        <v>26</v>
      </c>
      <c r="G114" s="20">
        <v>1.7999999999999999E-2</v>
      </c>
      <c r="H114">
        <v>31</v>
      </c>
      <c r="I114" s="10">
        <f t="shared" si="10"/>
        <v>-4.0000000000000001E-3</v>
      </c>
    </row>
    <row r="115" spans="1:9" x14ac:dyDescent="0.35">
      <c r="A115" s="4" t="s">
        <v>90</v>
      </c>
      <c r="B115" s="5">
        <v>4.0000000000000001E-3</v>
      </c>
      <c r="C115" s="1">
        <v>3</v>
      </c>
      <c r="D115" s="10">
        <f t="shared" si="9"/>
        <v>-2E-3</v>
      </c>
      <c r="F115" s="18" t="s">
        <v>90</v>
      </c>
      <c r="G115" s="20">
        <v>6.0000000000000001E-3</v>
      </c>
      <c r="H115">
        <v>10</v>
      </c>
      <c r="I115" s="10">
        <f t="shared" si="10"/>
        <v>2E-3</v>
      </c>
    </row>
    <row r="116" spans="1:9" x14ac:dyDescent="0.35">
      <c r="A116" s="4" t="s">
        <v>11</v>
      </c>
      <c r="F116" s="18" t="s">
        <v>11</v>
      </c>
      <c r="G116" s="20"/>
    </row>
    <row r="117" spans="1:9" x14ac:dyDescent="0.35">
      <c r="A117" s="4" t="s">
        <v>11</v>
      </c>
      <c r="F117" s="18" t="s">
        <v>11</v>
      </c>
      <c r="G117" s="20"/>
    </row>
    <row r="118" spans="1:9" ht="39.4" x14ac:dyDescent="0.4">
      <c r="A118" s="7" t="s">
        <v>27</v>
      </c>
      <c r="B118" s="7" t="s">
        <v>28</v>
      </c>
      <c r="D118" s="13" t="s">
        <v>400</v>
      </c>
      <c r="F118" s="22" t="s">
        <v>27</v>
      </c>
      <c r="G118" s="27" t="s">
        <v>28</v>
      </c>
      <c r="H118" s="19"/>
      <c r="I118" s="26" t="s">
        <v>400</v>
      </c>
    </row>
    <row r="119" spans="1:9" x14ac:dyDescent="0.35">
      <c r="A119" s="6">
        <f>(C104+C105+C106+C107+C108+C109+C110+C111+C112+C113)/B119</f>
        <v>3.5067650676506763</v>
      </c>
      <c r="B119" s="1">
        <v>813</v>
      </c>
      <c r="D119" s="14">
        <f>A119-F119</f>
        <v>-0.36536221579069084</v>
      </c>
      <c r="F119" s="6">
        <f>(H104+H105+H106+H107+H108+H109+H110+H111+H112+H113)/G119</f>
        <v>3.8721272834413671</v>
      </c>
      <c r="G119">
        <v>1697</v>
      </c>
      <c r="I119" s="14">
        <f>F119-A119</f>
        <v>0.36536221579069084</v>
      </c>
    </row>
    <row r="120" spans="1:9" x14ac:dyDescent="0.35">
      <c r="A120" s="4" t="s">
        <v>11</v>
      </c>
      <c r="F120" s="18" t="s">
        <v>11</v>
      </c>
    </row>
    <row r="121" spans="1:9" x14ac:dyDescent="0.35">
      <c r="A121" s="4" t="s">
        <v>11</v>
      </c>
      <c r="F121" s="18" t="s">
        <v>11</v>
      </c>
    </row>
    <row r="122" spans="1:9" ht="65.650000000000006" x14ac:dyDescent="0.4">
      <c r="A122" s="3" t="s">
        <v>91</v>
      </c>
      <c r="F122" s="3" t="s">
        <v>403</v>
      </c>
    </row>
    <row r="123" spans="1:9" ht="13.15" x14ac:dyDescent="0.4">
      <c r="A123" s="7" t="s">
        <v>42</v>
      </c>
      <c r="B123" s="7" t="s">
        <v>13</v>
      </c>
      <c r="C123" s="7" t="s">
        <v>14</v>
      </c>
      <c r="D123" s="13" t="s">
        <v>400</v>
      </c>
      <c r="F123" s="19" t="s">
        <v>42</v>
      </c>
      <c r="G123" s="19" t="s">
        <v>13</v>
      </c>
      <c r="H123" s="19" t="s">
        <v>14</v>
      </c>
      <c r="I123" s="26" t="s">
        <v>400</v>
      </c>
    </row>
    <row r="124" spans="1:9" x14ac:dyDescent="0.35">
      <c r="A124" s="4" t="s">
        <v>73</v>
      </c>
      <c r="B124" s="5">
        <v>0.125</v>
      </c>
      <c r="C124" s="1">
        <v>120</v>
      </c>
      <c r="D124" s="10">
        <f>B124-G124</f>
        <v>-0.28599999999999998</v>
      </c>
      <c r="F124" s="18" t="s">
        <v>73</v>
      </c>
      <c r="G124" s="20">
        <v>0.41099999999999998</v>
      </c>
      <c r="H124">
        <v>714</v>
      </c>
      <c r="I124" s="10">
        <f t="shared" ref="I124:I128" si="11">G124-B124</f>
        <v>0.28599999999999998</v>
      </c>
    </row>
    <row r="125" spans="1:9" x14ac:dyDescent="0.35">
      <c r="A125" s="4" t="s">
        <v>74</v>
      </c>
      <c r="B125" s="5">
        <v>0.24299999999999999</v>
      </c>
      <c r="C125" s="1">
        <v>233</v>
      </c>
      <c r="D125" s="10">
        <f>B125-G125</f>
        <v>1.4999999999999986E-2</v>
      </c>
      <c r="F125" s="18" t="s">
        <v>74</v>
      </c>
      <c r="G125" s="20">
        <v>0.22800000000000001</v>
      </c>
      <c r="H125">
        <v>396</v>
      </c>
      <c r="I125" s="10">
        <f t="shared" si="11"/>
        <v>-1.4999999999999986E-2</v>
      </c>
    </row>
    <row r="126" spans="1:9" x14ac:dyDescent="0.35">
      <c r="A126" s="4" t="s">
        <v>75</v>
      </c>
      <c r="B126" s="5">
        <v>0.34</v>
      </c>
      <c r="C126" s="1">
        <v>326</v>
      </c>
      <c r="D126" s="10">
        <f>B126-G126</f>
        <v>0.10800000000000001</v>
      </c>
      <c r="F126" s="18" t="s">
        <v>75</v>
      </c>
      <c r="G126" s="20">
        <v>0.23200000000000001</v>
      </c>
      <c r="H126">
        <v>403</v>
      </c>
      <c r="I126" s="10">
        <f t="shared" si="11"/>
        <v>-0.10800000000000001</v>
      </c>
    </row>
    <row r="127" spans="1:9" ht="25.5" x14ac:dyDescent="0.35">
      <c r="A127" s="4" t="s">
        <v>92</v>
      </c>
      <c r="B127" s="5">
        <v>0.14199999999999999</v>
      </c>
      <c r="C127" s="1">
        <v>136</v>
      </c>
      <c r="D127" s="10">
        <f>B127-G127</f>
        <v>6.1999999999999986E-2</v>
      </c>
      <c r="F127" s="18" t="s">
        <v>92</v>
      </c>
      <c r="G127" s="20">
        <v>0.08</v>
      </c>
      <c r="H127">
        <v>139</v>
      </c>
      <c r="I127" s="10">
        <f t="shared" si="11"/>
        <v>-6.1999999999999986E-2</v>
      </c>
    </row>
    <row r="128" spans="1:9" x14ac:dyDescent="0.35">
      <c r="A128" s="4" t="s">
        <v>93</v>
      </c>
      <c r="B128" s="5">
        <v>0.151</v>
      </c>
      <c r="C128" s="1">
        <v>145</v>
      </c>
      <c r="D128" s="10">
        <f>B128-G128</f>
        <v>0.10199999999999999</v>
      </c>
      <c r="F128" s="18" t="s">
        <v>93</v>
      </c>
      <c r="G128" s="20">
        <v>4.9000000000000002E-2</v>
      </c>
      <c r="H128">
        <v>85</v>
      </c>
      <c r="I128" s="10">
        <f t="shared" si="11"/>
        <v>-0.10199999999999999</v>
      </c>
    </row>
    <row r="129" spans="1:9" x14ac:dyDescent="0.35">
      <c r="A129" s="4" t="s">
        <v>42</v>
      </c>
      <c r="B129" s="5" t="s">
        <v>78</v>
      </c>
      <c r="C129" s="1">
        <v>960</v>
      </c>
      <c r="F129" s="18" t="s">
        <v>42</v>
      </c>
      <c r="G129" s="20" t="s">
        <v>78</v>
      </c>
      <c r="H129" s="21">
        <v>1737</v>
      </c>
    </row>
    <row r="130" spans="1:9" x14ac:dyDescent="0.35">
      <c r="A130" s="4" t="s">
        <v>11</v>
      </c>
      <c r="B130" s="5"/>
      <c r="F130" s="18" t="s">
        <v>11</v>
      </c>
      <c r="G130" s="20"/>
    </row>
    <row r="131" spans="1:9" x14ac:dyDescent="0.35">
      <c r="A131" s="4" t="s">
        <v>11</v>
      </c>
      <c r="B131" s="5"/>
      <c r="F131" s="18" t="s">
        <v>11</v>
      </c>
      <c r="G131" s="20"/>
    </row>
    <row r="132" spans="1:9" ht="39.4" x14ac:dyDescent="0.4">
      <c r="A132" s="3" t="s">
        <v>94</v>
      </c>
      <c r="B132" s="5"/>
      <c r="F132" s="3" t="s">
        <v>404</v>
      </c>
      <c r="G132" s="20"/>
    </row>
    <row r="133" spans="1:9" ht="13.15" x14ac:dyDescent="0.4">
      <c r="A133" s="7" t="s">
        <v>42</v>
      </c>
      <c r="B133" s="7" t="s">
        <v>13</v>
      </c>
      <c r="C133" s="7" t="s">
        <v>14</v>
      </c>
      <c r="D133" s="13" t="s">
        <v>400</v>
      </c>
      <c r="F133" s="19" t="s">
        <v>42</v>
      </c>
      <c r="G133" s="19" t="s">
        <v>13</v>
      </c>
      <c r="H133" s="19" t="s">
        <v>14</v>
      </c>
      <c r="I133" s="26" t="s">
        <v>400</v>
      </c>
    </row>
    <row r="134" spans="1:9" x14ac:dyDescent="0.35">
      <c r="A134" s="4" t="s">
        <v>95</v>
      </c>
      <c r="B134" s="5">
        <v>0.23200000000000001</v>
      </c>
      <c r="C134" s="1">
        <v>188</v>
      </c>
      <c r="D134" s="10">
        <f t="shared" ref="D134:D142" si="12">B134-G134</f>
        <v>-0.11799999999999997</v>
      </c>
      <c r="F134" s="18" t="s">
        <v>95</v>
      </c>
      <c r="G134" s="20">
        <v>0.35</v>
      </c>
      <c r="H134">
        <v>573</v>
      </c>
      <c r="I134" s="10">
        <f t="shared" ref="I134:I142" si="13">G134-B134</f>
        <v>0.11799999999999997</v>
      </c>
    </row>
    <row r="135" spans="1:9" x14ac:dyDescent="0.35">
      <c r="A135" s="4" t="s">
        <v>96</v>
      </c>
      <c r="B135" s="5">
        <v>0.45100000000000001</v>
      </c>
      <c r="C135" s="1">
        <v>365</v>
      </c>
      <c r="D135" s="10">
        <f t="shared" si="12"/>
        <v>4.7999999999999987E-2</v>
      </c>
      <c r="F135" s="18" t="s">
        <v>96</v>
      </c>
      <c r="G135" s="20">
        <v>0.40300000000000002</v>
      </c>
      <c r="H135">
        <v>659</v>
      </c>
      <c r="I135" s="10">
        <f t="shared" si="13"/>
        <v>-4.7999999999999987E-2</v>
      </c>
    </row>
    <row r="136" spans="1:9" x14ac:dyDescent="0.35">
      <c r="A136" s="4" t="s">
        <v>97</v>
      </c>
      <c r="B136" s="5">
        <v>0.38700000000000001</v>
      </c>
      <c r="C136" s="1">
        <v>313</v>
      </c>
      <c r="D136" s="10">
        <f t="shared" si="12"/>
        <v>-1.9999999999999962E-2</v>
      </c>
      <c r="F136" s="18" t="s">
        <v>97</v>
      </c>
      <c r="G136" s="20">
        <v>0.40699999999999997</v>
      </c>
      <c r="H136">
        <v>666</v>
      </c>
      <c r="I136" s="10">
        <f t="shared" si="13"/>
        <v>1.9999999999999962E-2</v>
      </c>
    </row>
    <row r="137" spans="1:9" x14ac:dyDescent="0.35">
      <c r="A137" s="4" t="s">
        <v>98</v>
      </c>
      <c r="B137" s="5">
        <v>0.73199999999999998</v>
      </c>
      <c r="C137" s="1">
        <v>592</v>
      </c>
      <c r="D137" s="10">
        <f t="shared" si="12"/>
        <v>2.4000000000000021E-2</v>
      </c>
      <c r="F137" s="18" t="s">
        <v>98</v>
      </c>
      <c r="G137" s="20">
        <v>0.70799999999999996</v>
      </c>
      <c r="H137" s="21">
        <v>1159</v>
      </c>
      <c r="I137" s="10">
        <f t="shared" si="13"/>
        <v>-2.4000000000000021E-2</v>
      </c>
    </row>
    <row r="138" spans="1:9" x14ac:dyDescent="0.35">
      <c r="A138" s="4" t="s">
        <v>99</v>
      </c>
      <c r="B138" s="5">
        <v>0.19400000000000001</v>
      </c>
      <c r="C138" s="1">
        <v>157</v>
      </c>
      <c r="D138" s="10">
        <f t="shared" si="12"/>
        <v>-0.15499999999999997</v>
      </c>
      <c r="F138" s="18" t="s">
        <v>99</v>
      </c>
      <c r="G138" s="20">
        <v>0.34899999999999998</v>
      </c>
      <c r="H138">
        <v>571</v>
      </c>
      <c r="I138" s="10">
        <f t="shared" si="13"/>
        <v>0.15499999999999997</v>
      </c>
    </row>
    <row r="139" spans="1:9" x14ac:dyDescent="0.35">
      <c r="A139" s="4" t="s">
        <v>100</v>
      </c>
      <c r="B139" s="5">
        <v>0.42599999999999999</v>
      </c>
      <c r="C139" s="1">
        <v>345</v>
      </c>
      <c r="D139" s="10">
        <f t="shared" si="12"/>
        <v>-0.15199999999999997</v>
      </c>
      <c r="F139" s="18" t="s">
        <v>100</v>
      </c>
      <c r="G139" s="20">
        <v>0.57799999999999996</v>
      </c>
      <c r="H139" s="21">
        <v>946</v>
      </c>
      <c r="I139" s="10">
        <f t="shared" si="13"/>
        <v>0.15199999999999997</v>
      </c>
    </row>
    <row r="140" spans="1:9" ht="25.5" x14ac:dyDescent="0.35">
      <c r="A140" s="4" t="s">
        <v>101</v>
      </c>
      <c r="B140" s="5">
        <v>0.157</v>
      </c>
      <c r="C140" s="1">
        <v>127</v>
      </c>
      <c r="D140" s="10">
        <f t="shared" si="12"/>
        <v>2.6999999999999996E-2</v>
      </c>
      <c r="F140" s="18" t="s">
        <v>101</v>
      </c>
      <c r="G140" s="20">
        <v>0.13</v>
      </c>
      <c r="H140">
        <v>213</v>
      </c>
      <c r="I140" s="10">
        <f t="shared" si="13"/>
        <v>-2.6999999999999996E-2</v>
      </c>
    </row>
    <row r="141" spans="1:9" x14ac:dyDescent="0.35">
      <c r="A141" s="4" t="s">
        <v>26</v>
      </c>
      <c r="B141" s="5">
        <v>2.1999999999999999E-2</v>
      </c>
      <c r="C141" s="1">
        <v>18</v>
      </c>
      <c r="D141" s="10">
        <f t="shared" si="12"/>
        <v>-3.6000000000000004E-2</v>
      </c>
      <c r="F141" s="18" t="s">
        <v>26</v>
      </c>
      <c r="G141" s="20">
        <v>5.8000000000000003E-2</v>
      </c>
      <c r="H141">
        <v>95</v>
      </c>
      <c r="I141" s="10">
        <f t="shared" si="13"/>
        <v>3.6000000000000004E-2</v>
      </c>
    </row>
    <row r="142" spans="1:9" x14ac:dyDescent="0.35">
      <c r="A142" s="4" t="s">
        <v>102</v>
      </c>
      <c r="B142" s="5">
        <v>1.2E-2</v>
      </c>
      <c r="C142" s="1">
        <v>10</v>
      </c>
      <c r="D142" s="10">
        <f t="shared" si="12"/>
        <v>7.0000000000000001E-3</v>
      </c>
      <c r="F142" s="18" t="s">
        <v>102</v>
      </c>
      <c r="G142" s="20">
        <v>5.0000000000000001E-3</v>
      </c>
      <c r="H142">
        <v>9</v>
      </c>
      <c r="I142" s="10">
        <f t="shared" si="13"/>
        <v>-7.0000000000000001E-3</v>
      </c>
    </row>
    <row r="143" spans="1:9" x14ac:dyDescent="0.35">
      <c r="A143" s="4" t="s">
        <v>11</v>
      </c>
      <c r="F143" s="18" t="s">
        <v>11</v>
      </c>
    </row>
    <row r="144" spans="1:9" x14ac:dyDescent="0.35">
      <c r="A144" s="4" t="s">
        <v>11</v>
      </c>
      <c r="F144" s="18" t="s">
        <v>11</v>
      </c>
    </row>
    <row r="145" spans="1:9" ht="39.4" x14ac:dyDescent="0.4">
      <c r="A145" s="7" t="s">
        <v>27</v>
      </c>
      <c r="B145" s="7" t="s">
        <v>28</v>
      </c>
      <c r="D145" s="13" t="s">
        <v>400</v>
      </c>
      <c r="F145" s="22" t="s">
        <v>27</v>
      </c>
      <c r="G145" s="27" t="s">
        <v>28</v>
      </c>
      <c r="H145" s="19"/>
      <c r="I145" s="26" t="s">
        <v>400</v>
      </c>
    </row>
    <row r="146" spans="1:9" x14ac:dyDescent="0.35">
      <c r="A146" s="6">
        <f>(C134+C135+C136+C137+C138+C139+C140)/B146</f>
        <v>2.5797280593325094</v>
      </c>
      <c r="B146" s="1">
        <v>809</v>
      </c>
      <c r="D146" s="14">
        <f>A146-F146</f>
        <v>-0.34452362056975083</v>
      </c>
      <c r="F146" s="6">
        <f>(H134+H135+H136+H137+H138+H139+H140)/G146</f>
        <v>2.9242516799022602</v>
      </c>
      <c r="G146">
        <v>1637</v>
      </c>
      <c r="I146" s="14">
        <f>F146-A146</f>
        <v>0.34452362056975083</v>
      </c>
    </row>
    <row r="147" spans="1:9" x14ac:dyDescent="0.35">
      <c r="A147" s="4" t="s">
        <v>11</v>
      </c>
      <c r="F147" s="6"/>
    </row>
    <row r="148" spans="1:9" x14ac:dyDescent="0.35">
      <c r="A148" s="4" t="s">
        <v>11</v>
      </c>
      <c r="F148" s="18" t="s">
        <v>11</v>
      </c>
    </row>
    <row r="149" spans="1:9" ht="39.4" x14ac:dyDescent="0.4">
      <c r="A149" s="3" t="s">
        <v>103</v>
      </c>
      <c r="F149" s="3" t="s">
        <v>405</v>
      </c>
    </row>
    <row r="150" spans="1:9" ht="13.15" x14ac:dyDescent="0.4">
      <c r="A150" s="7" t="s">
        <v>42</v>
      </c>
      <c r="B150" s="7" t="s">
        <v>13</v>
      </c>
      <c r="C150" s="7" t="s">
        <v>14</v>
      </c>
      <c r="D150" s="13" t="s">
        <v>400</v>
      </c>
      <c r="F150" s="19" t="s">
        <v>42</v>
      </c>
      <c r="G150" s="19" t="s">
        <v>13</v>
      </c>
      <c r="H150" s="19" t="s">
        <v>14</v>
      </c>
      <c r="I150" s="26" t="s">
        <v>400</v>
      </c>
    </row>
    <row r="151" spans="1:9" ht="25.5" x14ac:dyDescent="0.35">
      <c r="A151" s="4" t="s">
        <v>104</v>
      </c>
      <c r="B151" s="5">
        <v>0.185</v>
      </c>
      <c r="C151" s="1">
        <v>178</v>
      </c>
      <c r="D151" s="10">
        <f t="shared" ref="D151:D161" si="14">B151-G151</f>
        <v>-0.17599999999999999</v>
      </c>
      <c r="F151" s="18" t="s">
        <v>104</v>
      </c>
      <c r="G151" s="20">
        <v>0.36099999999999999</v>
      </c>
      <c r="H151">
        <v>618</v>
      </c>
      <c r="I151" s="10">
        <f t="shared" ref="I151:I161" si="15">G151-B151</f>
        <v>0.17599999999999999</v>
      </c>
    </row>
    <row r="152" spans="1:9" ht="38.25" x14ac:dyDescent="0.35">
      <c r="A152" s="4" t="s">
        <v>105</v>
      </c>
      <c r="B152" s="5">
        <v>0.35099999999999998</v>
      </c>
      <c r="C152" s="1">
        <v>338</v>
      </c>
      <c r="D152" s="10">
        <f t="shared" si="14"/>
        <v>-0.16200000000000003</v>
      </c>
      <c r="F152" s="18" t="s">
        <v>105</v>
      </c>
      <c r="G152" s="20">
        <v>0.51300000000000001</v>
      </c>
      <c r="H152" s="21">
        <v>879</v>
      </c>
      <c r="I152" s="10">
        <f t="shared" si="15"/>
        <v>0.16200000000000003</v>
      </c>
    </row>
    <row r="153" spans="1:9" ht="25.5" x14ac:dyDescent="0.35">
      <c r="A153" s="4" t="s">
        <v>106</v>
      </c>
      <c r="B153" s="5">
        <v>0.40500000000000003</v>
      </c>
      <c r="C153" s="1">
        <v>390</v>
      </c>
      <c r="D153" s="10">
        <f t="shared" si="14"/>
        <v>-6.5999999999999948E-2</v>
      </c>
      <c r="F153" s="18" t="s">
        <v>106</v>
      </c>
      <c r="G153" s="20">
        <v>0.47099999999999997</v>
      </c>
      <c r="H153">
        <v>806</v>
      </c>
      <c r="I153" s="10">
        <f t="shared" si="15"/>
        <v>6.5999999999999948E-2</v>
      </c>
    </row>
    <row r="154" spans="1:9" ht="25.5" x14ac:dyDescent="0.35">
      <c r="A154" s="4" t="s">
        <v>107</v>
      </c>
      <c r="B154" s="5">
        <v>0.56100000000000005</v>
      </c>
      <c r="C154" s="1">
        <v>540</v>
      </c>
      <c r="D154" s="10">
        <f t="shared" si="14"/>
        <v>-0.16199999999999992</v>
      </c>
      <c r="F154" s="18" t="s">
        <v>107</v>
      </c>
      <c r="G154" s="20">
        <v>0.72299999999999998</v>
      </c>
      <c r="H154" s="21">
        <v>1238</v>
      </c>
      <c r="I154" s="10">
        <f t="shared" si="15"/>
        <v>0.16199999999999992</v>
      </c>
    </row>
    <row r="155" spans="1:9" x14ac:dyDescent="0.35">
      <c r="A155" s="4" t="s">
        <v>108</v>
      </c>
      <c r="B155" s="5">
        <v>0.27900000000000003</v>
      </c>
      <c r="C155" s="1">
        <v>268</v>
      </c>
      <c r="D155" s="10">
        <f t="shared" si="14"/>
        <v>-0.13399999999999995</v>
      </c>
      <c r="F155" s="18" t="s">
        <v>108</v>
      </c>
      <c r="G155" s="20">
        <v>0.41299999999999998</v>
      </c>
      <c r="H155">
        <v>707</v>
      </c>
      <c r="I155" s="10">
        <f t="shared" si="15"/>
        <v>0.13399999999999995</v>
      </c>
    </row>
    <row r="156" spans="1:9" ht="25.5" x14ac:dyDescent="0.35">
      <c r="A156" s="4" t="s">
        <v>109</v>
      </c>
      <c r="B156" s="5">
        <v>0.184</v>
      </c>
      <c r="C156" s="1">
        <v>177</v>
      </c>
      <c r="D156" s="10">
        <f t="shared" si="14"/>
        <v>-0.125</v>
      </c>
      <c r="F156" s="18" t="s">
        <v>109</v>
      </c>
      <c r="G156" s="20">
        <v>0.309</v>
      </c>
      <c r="H156">
        <v>530</v>
      </c>
      <c r="I156" s="10">
        <f t="shared" si="15"/>
        <v>0.125</v>
      </c>
    </row>
    <row r="157" spans="1:9" x14ac:dyDescent="0.35">
      <c r="A157" s="4" t="s">
        <v>110</v>
      </c>
      <c r="B157" s="5">
        <v>0.70699999999999996</v>
      </c>
      <c r="C157" s="1">
        <v>680</v>
      </c>
      <c r="D157" s="10">
        <f t="shared" si="14"/>
        <v>-0.14200000000000002</v>
      </c>
      <c r="F157" s="18" t="s">
        <v>110</v>
      </c>
      <c r="G157" s="20">
        <v>0.84899999999999998</v>
      </c>
      <c r="H157" s="21">
        <v>1454</v>
      </c>
      <c r="I157" s="10">
        <f t="shared" si="15"/>
        <v>0.14200000000000002</v>
      </c>
    </row>
    <row r="158" spans="1:9" ht="38.25" x14ac:dyDescent="0.35">
      <c r="A158" s="4" t="s">
        <v>111</v>
      </c>
      <c r="B158" s="5">
        <v>0.20599999999999999</v>
      </c>
      <c r="C158" s="1">
        <v>198</v>
      </c>
      <c r="D158" s="10">
        <f t="shared" si="14"/>
        <v>-9.9000000000000005E-2</v>
      </c>
      <c r="F158" s="18" t="s">
        <v>111</v>
      </c>
      <c r="G158" s="20">
        <v>0.30499999999999999</v>
      </c>
      <c r="H158">
        <v>522</v>
      </c>
      <c r="I158" s="10">
        <f t="shared" si="15"/>
        <v>9.9000000000000005E-2</v>
      </c>
    </row>
    <row r="159" spans="1:9" ht="25.5" x14ac:dyDescent="0.35">
      <c r="A159" s="4" t="s">
        <v>112</v>
      </c>
      <c r="B159" s="5">
        <v>0.152</v>
      </c>
      <c r="C159" s="1">
        <v>146</v>
      </c>
      <c r="D159" s="10">
        <f t="shared" si="14"/>
        <v>-5.3999999999999992E-2</v>
      </c>
      <c r="F159" s="18" t="s">
        <v>112</v>
      </c>
      <c r="G159" s="20">
        <v>0.20599999999999999</v>
      </c>
      <c r="H159">
        <v>353</v>
      </c>
      <c r="I159" s="10">
        <f t="shared" si="15"/>
        <v>5.3999999999999992E-2</v>
      </c>
    </row>
    <row r="160" spans="1:9" x14ac:dyDescent="0.35">
      <c r="A160" s="4" t="s">
        <v>40</v>
      </c>
      <c r="B160" s="5">
        <v>5.8000000000000003E-2</v>
      </c>
      <c r="C160" s="1">
        <v>56</v>
      </c>
      <c r="D160" s="10">
        <f t="shared" si="14"/>
        <v>4.7E-2</v>
      </c>
      <c r="F160" s="18" t="s">
        <v>40</v>
      </c>
      <c r="G160" s="20">
        <v>1.0999999999999999E-2</v>
      </c>
      <c r="H160">
        <v>19</v>
      </c>
      <c r="I160" s="10">
        <f t="shared" si="15"/>
        <v>-4.7E-2</v>
      </c>
    </row>
    <row r="161" spans="1:9" x14ac:dyDescent="0.35">
      <c r="A161" s="4" t="s">
        <v>26</v>
      </c>
      <c r="B161" s="5">
        <v>0.01</v>
      </c>
      <c r="C161" s="1">
        <v>10</v>
      </c>
      <c r="D161" s="10">
        <f t="shared" si="14"/>
        <v>-1.5000000000000001E-2</v>
      </c>
      <c r="F161" s="18" t="s">
        <v>26</v>
      </c>
      <c r="G161" s="20">
        <v>2.5000000000000001E-2</v>
      </c>
      <c r="H161">
        <v>43</v>
      </c>
      <c r="I161" s="10">
        <f t="shared" si="15"/>
        <v>1.5000000000000001E-2</v>
      </c>
    </row>
    <row r="162" spans="1:9" x14ac:dyDescent="0.35">
      <c r="A162" s="4" t="s">
        <v>11</v>
      </c>
      <c r="F162" s="18" t="s">
        <v>11</v>
      </c>
    </row>
    <row r="163" spans="1:9" x14ac:dyDescent="0.35">
      <c r="A163" s="4" t="s">
        <v>11</v>
      </c>
      <c r="F163" s="18" t="s">
        <v>11</v>
      </c>
    </row>
    <row r="164" spans="1:9" ht="39.4" x14ac:dyDescent="0.4">
      <c r="A164" s="7" t="s">
        <v>27</v>
      </c>
      <c r="B164" s="7" t="s">
        <v>28</v>
      </c>
      <c r="D164" s="13" t="s">
        <v>400</v>
      </c>
      <c r="F164" s="22" t="s">
        <v>27</v>
      </c>
      <c r="G164" s="27" t="s">
        <v>28</v>
      </c>
      <c r="H164" s="19"/>
      <c r="I164" s="26" t="s">
        <v>400</v>
      </c>
    </row>
    <row r="165" spans="1:9" x14ac:dyDescent="0.35">
      <c r="A165" s="6">
        <f>(C151+C152+C153+C154+C155+C156+C157+C158+C159)/B165</f>
        <v>3.0301455301455302</v>
      </c>
      <c r="B165" s="1">
        <v>962</v>
      </c>
      <c r="D165" s="14">
        <f>A165-F165</f>
        <v>-1.1187161160891455</v>
      </c>
      <c r="F165" s="6">
        <f>(H151+H152+H153+H154+H155+H156+H157+H158+H159)/G165</f>
        <v>4.1488616462346757</v>
      </c>
      <c r="G165">
        <v>1713</v>
      </c>
      <c r="I165" s="14">
        <f>F165-A165</f>
        <v>1.1187161160891455</v>
      </c>
    </row>
    <row r="166" spans="1:9" x14ac:dyDescent="0.35">
      <c r="A166" s="4" t="s">
        <v>11</v>
      </c>
      <c r="F166" s="18" t="s">
        <v>11</v>
      </c>
    </row>
    <row r="167" spans="1:9" x14ac:dyDescent="0.35">
      <c r="A167" s="4" t="s">
        <v>11</v>
      </c>
      <c r="F167" s="18" t="s">
        <v>11</v>
      </c>
    </row>
    <row r="168" spans="1:9" ht="39.4" x14ac:dyDescent="0.4">
      <c r="A168" s="3" t="s">
        <v>113</v>
      </c>
      <c r="F168" s="3" t="s">
        <v>406</v>
      </c>
    </row>
    <row r="169" spans="1:9" ht="13.15" x14ac:dyDescent="0.4">
      <c r="A169" s="7" t="s">
        <v>42</v>
      </c>
      <c r="B169" s="7" t="s">
        <v>13</v>
      </c>
      <c r="C169" s="7" t="s">
        <v>14</v>
      </c>
      <c r="D169" s="13" t="s">
        <v>400</v>
      </c>
      <c r="F169" s="19" t="s">
        <v>42</v>
      </c>
      <c r="G169" s="19" t="s">
        <v>13</v>
      </c>
      <c r="H169" s="19" t="s">
        <v>14</v>
      </c>
      <c r="I169" s="26" t="s">
        <v>400</v>
      </c>
    </row>
    <row r="170" spans="1:9" x14ac:dyDescent="0.35">
      <c r="A170" s="4" t="s">
        <v>114</v>
      </c>
      <c r="B170" s="5">
        <v>0.16400000000000001</v>
      </c>
      <c r="C170" s="1">
        <v>157</v>
      </c>
      <c r="D170" s="10">
        <f t="shared" ref="D170:D183" si="16">B170-G170</f>
        <v>6.4000000000000001E-2</v>
      </c>
      <c r="F170" s="18" t="s">
        <v>114</v>
      </c>
      <c r="G170" s="20">
        <v>0.1</v>
      </c>
      <c r="H170">
        <v>169</v>
      </c>
      <c r="I170" s="10">
        <f t="shared" ref="I170:I183" si="17">G170-B170</f>
        <v>-6.4000000000000001E-2</v>
      </c>
    </row>
    <row r="171" spans="1:9" x14ac:dyDescent="0.35">
      <c r="A171" s="4" t="s">
        <v>115</v>
      </c>
      <c r="B171" s="5">
        <v>0.38800000000000001</v>
      </c>
      <c r="C171" s="1">
        <v>371</v>
      </c>
      <c r="D171" s="10">
        <f t="shared" si="16"/>
        <v>-1.8999999999999961E-2</v>
      </c>
      <c r="F171" s="18" t="s">
        <v>115</v>
      </c>
      <c r="G171" s="20">
        <v>0.40699999999999997</v>
      </c>
      <c r="H171">
        <v>686</v>
      </c>
      <c r="I171" s="10">
        <f t="shared" si="17"/>
        <v>1.8999999999999961E-2</v>
      </c>
    </row>
    <row r="172" spans="1:9" x14ac:dyDescent="0.35">
      <c r="A172" s="4" t="s">
        <v>116</v>
      </c>
      <c r="B172" s="5">
        <v>0.32200000000000001</v>
      </c>
      <c r="C172" s="1">
        <v>308</v>
      </c>
      <c r="D172" s="10">
        <f t="shared" si="16"/>
        <v>2.4000000000000021E-2</v>
      </c>
      <c r="F172" s="18" t="s">
        <v>116</v>
      </c>
      <c r="G172" s="20">
        <v>0.29799999999999999</v>
      </c>
      <c r="H172">
        <v>502</v>
      </c>
      <c r="I172" s="10">
        <f t="shared" si="17"/>
        <v>-2.4000000000000021E-2</v>
      </c>
    </row>
    <row r="173" spans="1:9" x14ac:dyDescent="0.35">
      <c r="A173" s="4" t="s">
        <v>117</v>
      </c>
      <c r="B173" s="5">
        <v>0.151</v>
      </c>
      <c r="C173" s="1">
        <v>144</v>
      </c>
      <c r="D173" s="10">
        <f t="shared" si="16"/>
        <v>2.6999999999999996E-2</v>
      </c>
      <c r="F173" s="18" t="s">
        <v>117</v>
      </c>
      <c r="G173" s="20">
        <v>0.124</v>
      </c>
      <c r="H173">
        <v>209</v>
      </c>
      <c r="I173" s="10">
        <f t="shared" si="17"/>
        <v>-2.6999999999999996E-2</v>
      </c>
    </row>
    <row r="174" spans="1:9" x14ac:dyDescent="0.35">
      <c r="A174" s="4" t="s">
        <v>118</v>
      </c>
      <c r="B174" s="5">
        <v>0.29899999999999999</v>
      </c>
      <c r="C174" s="1">
        <v>286</v>
      </c>
      <c r="D174" s="10">
        <f t="shared" si="16"/>
        <v>-2.1000000000000019E-2</v>
      </c>
      <c r="F174" s="18" t="s">
        <v>118</v>
      </c>
      <c r="G174" s="20">
        <v>0.32</v>
      </c>
      <c r="H174">
        <v>539</v>
      </c>
      <c r="I174" s="10">
        <f t="shared" si="17"/>
        <v>2.1000000000000019E-2</v>
      </c>
    </row>
    <row r="175" spans="1:9" x14ac:dyDescent="0.35">
      <c r="A175" s="4" t="s">
        <v>119</v>
      </c>
      <c r="B175" s="5">
        <v>0.24299999999999999</v>
      </c>
      <c r="C175" s="1">
        <v>232</v>
      </c>
      <c r="D175" s="10">
        <f t="shared" si="16"/>
        <v>-0.16599999999999998</v>
      </c>
      <c r="F175" s="18" t="s">
        <v>119</v>
      </c>
      <c r="G175" s="20">
        <v>0.40899999999999997</v>
      </c>
      <c r="H175">
        <v>690</v>
      </c>
      <c r="I175" s="10">
        <f t="shared" si="17"/>
        <v>0.16599999999999998</v>
      </c>
    </row>
    <row r="176" spans="1:9" x14ac:dyDescent="0.35">
      <c r="A176" s="4" t="s">
        <v>120</v>
      </c>
      <c r="B176" s="5">
        <v>0.21</v>
      </c>
      <c r="C176" s="1">
        <v>201</v>
      </c>
      <c r="D176" s="10">
        <f t="shared" si="16"/>
        <v>-2.6999999999999996E-2</v>
      </c>
      <c r="F176" s="18" t="s">
        <v>120</v>
      </c>
      <c r="G176" s="20">
        <v>0.23699999999999999</v>
      </c>
      <c r="H176">
        <v>399</v>
      </c>
      <c r="I176" s="10">
        <f t="shared" si="17"/>
        <v>2.6999999999999996E-2</v>
      </c>
    </row>
    <row r="177" spans="1:9" x14ac:dyDescent="0.35">
      <c r="A177" s="4" t="s">
        <v>121</v>
      </c>
      <c r="B177" s="5">
        <v>0.22600000000000001</v>
      </c>
      <c r="C177" s="1">
        <v>216</v>
      </c>
      <c r="D177" s="10">
        <f t="shared" si="16"/>
        <v>4.9000000000000016E-2</v>
      </c>
      <c r="F177" s="18" t="s">
        <v>121</v>
      </c>
      <c r="G177" s="20">
        <v>0.17699999999999999</v>
      </c>
      <c r="H177">
        <v>299</v>
      </c>
      <c r="I177" s="10">
        <f t="shared" si="17"/>
        <v>-4.9000000000000016E-2</v>
      </c>
    </row>
    <row r="178" spans="1:9" x14ac:dyDescent="0.35">
      <c r="A178" s="4" t="s">
        <v>122</v>
      </c>
      <c r="B178" s="5">
        <v>0.151</v>
      </c>
      <c r="C178" s="1">
        <v>144</v>
      </c>
      <c r="D178" s="10">
        <f t="shared" si="16"/>
        <v>-2.8999999999999998E-2</v>
      </c>
      <c r="F178" s="18" t="s">
        <v>122</v>
      </c>
      <c r="G178" s="20">
        <v>0.18</v>
      </c>
      <c r="H178">
        <v>304</v>
      </c>
      <c r="I178" s="10">
        <f t="shared" si="17"/>
        <v>2.8999999999999998E-2</v>
      </c>
    </row>
    <row r="179" spans="1:9" x14ac:dyDescent="0.35">
      <c r="A179" s="4" t="s">
        <v>123</v>
      </c>
      <c r="B179" s="5">
        <v>0.34699999999999998</v>
      </c>
      <c r="C179" s="1">
        <v>332</v>
      </c>
      <c r="D179" s="10">
        <f t="shared" si="16"/>
        <v>-0.13300000000000001</v>
      </c>
      <c r="F179" s="18" t="s">
        <v>123</v>
      </c>
      <c r="G179" s="20">
        <v>0.48</v>
      </c>
      <c r="H179">
        <v>810</v>
      </c>
      <c r="I179" s="10">
        <f t="shared" si="17"/>
        <v>0.13300000000000001</v>
      </c>
    </row>
    <row r="180" spans="1:9" ht="25.5" x14ac:dyDescent="0.35">
      <c r="A180" s="4" t="s">
        <v>124</v>
      </c>
      <c r="B180" s="5">
        <v>7.4999999999999997E-2</v>
      </c>
      <c r="C180" s="1">
        <v>72</v>
      </c>
      <c r="D180" s="10">
        <f t="shared" si="16"/>
        <v>3.4999999999999996E-2</v>
      </c>
      <c r="F180" s="18" t="s">
        <v>124</v>
      </c>
      <c r="G180" s="20">
        <v>0.04</v>
      </c>
      <c r="H180">
        <v>67</v>
      </c>
      <c r="I180" s="10">
        <f t="shared" si="17"/>
        <v>-3.4999999999999996E-2</v>
      </c>
    </row>
    <row r="181" spans="1:9" x14ac:dyDescent="0.35">
      <c r="A181" s="4" t="s">
        <v>125</v>
      </c>
      <c r="B181" s="5">
        <v>7.9000000000000001E-2</v>
      </c>
      <c r="C181" s="1">
        <v>76</v>
      </c>
      <c r="D181" s="10">
        <f t="shared" si="16"/>
        <v>4.7E-2</v>
      </c>
      <c r="F181" s="18" t="s">
        <v>125</v>
      </c>
      <c r="G181" s="20">
        <v>3.2000000000000001E-2</v>
      </c>
      <c r="H181">
        <v>54</v>
      </c>
      <c r="I181" s="10">
        <f t="shared" si="17"/>
        <v>-4.7E-2</v>
      </c>
    </row>
    <row r="182" spans="1:9" x14ac:dyDescent="0.35">
      <c r="A182" s="4" t="s">
        <v>40</v>
      </c>
      <c r="B182" s="5">
        <v>7.6999999999999999E-2</v>
      </c>
      <c r="C182" s="1">
        <v>74</v>
      </c>
      <c r="D182" s="10">
        <f t="shared" si="16"/>
        <v>1.7000000000000001E-2</v>
      </c>
      <c r="F182" s="18" t="s">
        <v>40</v>
      </c>
      <c r="G182" s="20">
        <v>0.06</v>
      </c>
      <c r="H182">
        <v>102</v>
      </c>
      <c r="I182" s="10">
        <f t="shared" si="17"/>
        <v>-1.7000000000000001E-2</v>
      </c>
    </row>
    <row r="183" spans="1:9" x14ac:dyDescent="0.35">
      <c r="A183" s="4" t="s">
        <v>26</v>
      </c>
      <c r="B183" s="5">
        <v>2.8000000000000001E-2</v>
      </c>
      <c r="C183" s="1">
        <v>27</v>
      </c>
      <c r="D183" s="10">
        <f t="shared" si="16"/>
        <v>-4.2999999999999997E-2</v>
      </c>
      <c r="F183" s="18" t="s">
        <v>26</v>
      </c>
      <c r="G183" s="20">
        <v>7.0999999999999994E-2</v>
      </c>
      <c r="H183">
        <v>119</v>
      </c>
      <c r="I183" s="10">
        <f t="shared" si="17"/>
        <v>4.2999999999999997E-2</v>
      </c>
    </row>
    <row r="184" spans="1:9" x14ac:dyDescent="0.35">
      <c r="A184" s="4" t="s">
        <v>11</v>
      </c>
      <c r="F184" s="18" t="s">
        <v>11</v>
      </c>
    </row>
    <row r="185" spans="1:9" x14ac:dyDescent="0.35">
      <c r="A185" s="4" t="s">
        <v>11</v>
      </c>
      <c r="F185" s="18" t="s">
        <v>11</v>
      </c>
    </row>
    <row r="186" spans="1:9" ht="39.4" x14ac:dyDescent="0.4">
      <c r="A186" s="7" t="s">
        <v>27</v>
      </c>
      <c r="B186" s="7" t="s">
        <v>28</v>
      </c>
      <c r="D186" s="13" t="s">
        <v>400</v>
      </c>
      <c r="F186" s="22" t="s">
        <v>27</v>
      </c>
      <c r="G186" s="27" t="s">
        <v>28</v>
      </c>
      <c r="H186" s="19"/>
      <c r="I186" s="26" t="s">
        <v>400</v>
      </c>
    </row>
    <row r="187" spans="1:9" x14ac:dyDescent="0.35">
      <c r="A187" s="6">
        <f>(C170+C171+C172+C173+C174+C175+C176+C177+C178+C179+C180+C181)/B187</f>
        <v>2.6558577405857742</v>
      </c>
      <c r="B187" s="1">
        <v>956</v>
      </c>
      <c r="D187" s="14">
        <f>A187-F187</f>
        <v>-0.14675043961576684</v>
      </c>
      <c r="F187" s="6">
        <f>(H170+H171+H172+H173+H174+H175+H176+H177+H178+H179+H180+H181)/G187</f>
        <v>2.802608180201541</v>
      </c>
      <c r="G187">
        <v>1687</v>
      </c>
      <c r="I187" s="14">
        <f>F187-A187</f>
        <v>0.14675043961576684</v>
      </c>
    </row>
    <row r="188" spans="1:9" x14ac:dyDescent="0.35">
      <c r="A188" s="4" t="s">
        <v>11</v>
      </c>
      <c r="F188" s="18" t="s">
        <v>11</v>
      </c>
    </row>
    <row r="189" spans="1:9" x14ac:dyDescent="0.35">
      <c r="A189" s="4" t="s">
        <v>11</v>
      </c>
      <c r="F189" s="18" t="s">
        <v>11</v>
      </c>
    </row>
    <row r="190" spans="1:9" ht="26.25" x14ac:dyDescent="0.4">
      <c r="A190" s="3" t="s">
        <v>126</v>
      </c>
      <c r="F190" s="3" t="s">
        <v>407</v>
      </c>
    </row>
    <row r="191" spans="1:9" ht="13.15" x14ac:dyDescent="0.4">
      <c r="A191" s="7" t="s">
        <v>42</v>
      </c>
      <c r="B191" s="7" t="s">
        <v>13</v>
      </c>
      <c r="C191" s="7" t="s">
        <v>14</v>
      </c>
      <c r="D191" s="13" t="s">
        <v>400</v>
      </c>
      <c r="F191" s="19" t="s">
        <v>42</v>
      </c>
      <c r="G191" s="19" t="s">
        <v>13</v>
      </c>
      <c r="H191" s="19" t="s">
        <v>14</v>
      </c>
      <c r="I191" s="26" t="s">
        <v>400</v>
      </c>
    </row>
    <row r="192" spans="1:9" x14ac:dyDescent="0.35">
      <c r="A192" s="4" t="s">
        <v>127</v>
      </c>
      <c r="B192" s="5">
        <v>0.16600000000000001</v>
      </c>
      <c r="C192" s="1">
        <v>160</v>
      </c>
      <c r="D192" s="10">
        <f t="shared" ref="D192:D203" si="18">B192-G192</f>
        <v>4.1000000000000009E-2</v>
      </c>
      <c r="F192" s="18" t="s">
        <v>127</v>
      </c>
      <c r="G192" s="20">
        <v>0.125</v>
      </c>
      <c r="H192">
        <v>209</v>
      </c>
      <c r="I192" s="10">
        <f t="shared" ref="I192:I203" si="19">G192-B192</f>
        <v>-4.1000000000000009E-2</v>
      </c>
    </row>
    <row r="193" spans="1:9" ht="25.5" x14ac:dyDescent="0.35">
      <c r="A193" s="4" t="s">
        <v>128</v>
      </c>
      <c r="B193" s="5">
        <v>0.24099999999999999</v>
      </c>
      <c r="C193" s="1">
        <v>232</v>
      </c>
      <c r="D193" s="10">
        <f t="shared" si="18"/>
        <v>4.1999999999999982E-2</v>
      </c>
      <c r="F193" s="18" t="s">
        <v>128</v>
      </c>
      <c r="G193" s="20">
        <v>0.19900000000000001</v>
      </c>
      <c r="H193">
        <v>332</v>
      </c>
      <c r="I193" s="10">
        <f t="shared" si="19"/>
        <v>-4.1999999999999982E-2</v>
      </c>
    </row>
    <row r="194" spans="1:9" ht="25.5" x14ac:dyDescent="0.35">
      <c r="A194" s="4" t="s">
        <v>129</v>
      </c>
      <c r="B194" s="5">
        <v>0.216</v>
      </c>
      <c r="C194" s="1">
        <v>208</v>
      </c>
      <c r="D194" s="10">
        <f t="shared" si="18"/>
        <v>3.4000000000000002E-2</v>
      </c>
      <c r="F194" s="18" t="s">
        <v>129</v>
      </c>
      <c r="G194" s="20">
        <v>0.182</v>
      </c>
      <c r="H194">
        <v>303</v>
      </c>
      <c r="I194" s="10">
        <f t="shared" si="19"/>
        <v>-3.4000000000000002E-2</v>
      </c>
    </row>
    <row r="195" spans="1:9" ht="25.5" x14ac:dyDescent="0.35">
      <c r="A195" s="4" t="s">
        <v>130</v>
      </c>
      <c r="B195" s="5">
        <v>0.499</v>
      </c>
      <c r="C195" s="1">
        <v>480</v>
      </c>
      <c r="D195" s="10">
        <f t="shared" si="18"/>
        <v>9.000000000000008E-3</v>
      </c>
      <c r="F195" s="18" t="s">
        <v>130</v>
      </c>
      <c r="G195" s="20">
        <v>0.49</v>
      </c>
      <c r="H195">
        <v>817</v>
      </c>
      <c r="I195" s="10">
        <f t="shared" si="19"/>
        <v>-9.000000000000008E-3</v>
      </c>
    </row>
    <row r="196" spans="1:9" x14ac:dyDescent="0.35">
      <c r="A196" s="4" t="s">
        <v>131</v>
      </c>
      <c r="B196" s="5">
        <v>0.29899999999999999</v>
      </c>
      <c r="C196" s="1">
        <v>287</v>
      </c>
      <c r="D196" s="10">
        <f t="shared" si="18"/>
        <v>0.06</v>
      </c>
      <c r="F196" s="18" t="s">
        <v>131</v>
      </c>
      <c r="G196" s="20">
        <v>0.23899999999999999</v>
      </c>
      <c r="H196">
        <v>398</v>
      </c>
      <c r="I196" s="10">
        <f t="shared" si="19"/>
        <v>-0.06</v>
      </c>
    </row>
    <row r="197" spans="1:9" ht="25.5" x14ac:dyDescent="0.35">
      <c r="A197" s="4" t="s">
        <v>132</v>
      </c>
      <c r="B197" s="5">
        <v>0.28599999999999998</v>
      </c>
      <c r="C197" s="1">
        <v>275</v>
      </c>
      <c r="D197" s="10">
        <f t="shared" si="18"/>
        <v>-5.2000000000000046E-2</v>
      </c>
      <c r="F197" s="18" t="s">
        <v>132</v>
      </c>
      <c r="G197" s="20">
        <v>0.33800000000000002</v>
      </c>
      <c r="H197">
        <v>563</v>
      </c>
      <c r="I197" s="10">
        <f t="shared" si="19"/>
        <v>5.2000000000000046E-2</v>
      </c>
    </row>
    <row r="198" spans="1:9" x14ac:dyDescent="0.35">
      <c r="A198" s="4" t="s">
        <v>133</v>
      </c>
      <c r="B198" s="5">
        <v>0.28199999999999997</v>
      </c>
      <c r="C198" s="1">
        <v>271</v>
      </c>
      <c r="D198" s="10">
        <f t="shared" si="18"/>
        <v>8.7999999999999967E-2</v>
      </c>
      <c r="F198" s="18" t="s">
        <v>133</v>
      </c>
      <c r="G198" s="20">
        <v>0.19400000000000001</v>
      </c>
      <c r="H198">
        <v>324</v>
      </c>
      <c r="I198" s="10">
        <f t="shared" si="19"/>
        <v>-8.7999999999999967E-2</v>
      </c>
    </row>
    <row r="199" spans="1:9" x14ac:dyDescent="0.35">
      <c r="A199" s="4" t="s">
        <v>134</v>
      </c>
      <c r="B199" s="5">
        <v>0.17799999999999999</v>
      </c>
      <c r="C199" s="1">
        <v>171</v>
      </c>
      <c r="D199" s="10">
        <f t="shared" si="18"/>
        <v>2.0000000000000018E-3</v>
      </c>
      <c r="F199" s="18" t="s">
        <v>134</v>
      </c>
      <c r="G199" s="20">
        <v>0.17599999999999999</v>
      </c>
      <c r="H199">
        <v>294</v>
      </c>
      <c r="I199" s="10">
        <f t="shared" si="19"/>
        <v>-2.0000000000000018E-3</v>
      </c>
    </row>
    <row r="200" spans="1:9" x14ac:dyDescent="0.35">
      <c r="A200" s="4" t="s">
        <v>135</v>
      </c>
      <c r="B200" s="5">
        <v>0.23499999999999999</v>
      </c>
      <c r="C200" s="1">
        <v>226</v>
      </c>
      <c r="D200" s="10">
        <f t="shared" si="18"/>
        <v>0.13499999999999998</v>
      </c>
      <c r="F200" s="18" t="s">
        <v>135</v>
      </c>
      <c r="G200" s="20">
        <v>0.1</v>
      </c>
      <c r="H200">
        <v>167</v>
      </c>
      <c r="I200" s="10">
        <f t="shared" si="19"/>
        <v>-0.13499999999999998</v>
      </c>
    </row>
    <row r="201" spans="1:9" ht="25.5" x14ac:dyDescent="0.35">
      <c r="A201" s="4" t="s">
        <v>136</v>
      </c>
      <c r="B201" s="5">
        <v>8.5000000000000006E-2</v>
      </c>
      <c r="C201" s="1">
        <v>82</v>
      </c>
      <c r="D201" s="10">
        <f t="shared" si="18"/>
        <v>-9.799999999999999E-2</v>
      </c>
      <c r="F201" s="18" t="s">
        <v>136</v>
      </c>
      <c r="G201" s="20">
        <v>0.183</v>
      </c>
      <c r="H201">
        <v>306</v>
      </c>
      <c r="I201" s="10">
        <f t="shared" si="19"/>
        <v>9.799999999999999E-2</v>
      </c>
    </row>
    <row r="202" spans="1:9" x14ac:dyDescent="0.35">
      <c r="A202" s="4" t="s">
        <v>137</v>
      </c>
      <c r="B202" s="5">
        <v>4.1000000000000002E-2</v>
      </c>
      <c r="C202" s="1">
        <v>39</v>
      </c>
      <c r="D202" s="10">
        <f t="shared" si="18"/>
        <v>2.4E-2</v>
      </c>
      <c r="F202" s="18" t="s">
        <v>137</v>
      </c>
      <c r="G202" s="20">
        <v>1.7000000000000001E-2</v>
      </c>
      <c r="H202">
        <v>28</v>
      </c>
      <c r="I202" s="10">
        <f t="shared" si="19"/>
        <v>-2.4E-2</v>
      </c>
    </row>
    <row r="203" spans="1:9" x14ac:dyDescent="0.35">
      <c r="A203" s="4" t="s">
        <v>26</v>
      </c>
      <c r="B203" s="5">
        <v>4.1000000000000002E-2</v>
      </c>
      <c r="C203" s="1">
        <v>39</v>
      </c>
      <c r="D203" s="10">
        <f t="shared" si="18"/>
        <v>-7.6999999999999985E-2</v>
      </c>
      <c r="F203" s="18" t="s">
        <v>26</v>
      </c>
      <c r="G203" s="20">
        <v>0.11799999999999999</v>
      </c>
      <c r="H203">
        <v>196</v>
      </c>
      <c r="I203" s="10">
        <f t="shared" si="19"/>
        <v>7.6999999999999985E-2</v>
      </c>
    </row>
    <row r="204" spans="1:9" x14ac:dyDescent="0.35">
      <c r="A204" s="4" t="s">
        <v>11</v>
      </c>
      <c r="F204" s="18" t="s">
        <v>11</v>
      </c>
    </row>
    <row r="205" spans="1:9" x14ac:dyDescent="0.35">
      <c r="A205" s="4" t="s">
        <v>11</v>
      </c>
      <c r="F205" s="18" t="s">
        <v>11</v>
      </c>
    </row>
    <row r="206" spans="1:9" ht="39.4" x14ac:dyDescent="0.4">
      <c r="A206" s="7" t="s">
        <v>27</v>
      </c>
      <c r="B206" s="7" t="s">
        <v>28</v>
      </c>
      <c r="D206" s="13" t="s">
        <v>400</v>
      </c>
      <c r="F206" s="22" t="s">
        <v>27</v>
      </c>
      <c r="G206" s="27" t="s">
        <v>28</v>
      </c>
      <c r="H206" s="19"/>
      <c r="I206" s="26" t="s">
        <v>400</v>
      </c>
    </row>
    <row r="207" spans="1:9" x14ac:dyDescent="0.35">
      <c r="A207" s="6">
        <f>(C192+C193+C194+C195+C196+C197+C198+C199+C200)/B207</f>
        <v>2.4037460978147762</v>
      </c>
      <c r="B207" s="1">
        <v>961</v>
      </c>
      <c r="D207" s="14">
        <f>A207-F207</f>
        <v>0.36118015057257002</v>
      </c>
      <c r="F207" s="6">
        <f>(H192+H193+H194+H195+H196+H197+H198+H199+H200)/G207</f>
        <v>2.0425659472422062</v>
      </c>
      <c r="G207">
        <v>1668</v>
      </c>
      <c r="I207" s="14">
        <f>F207-A207</f>
        <v>-0.36118015057257002</v>
      </c>
    </row>
    <row r="208" spans="1:9" x14ac:dyDescent="0.35">
      <c r="A208" s="4" t="s">
        <v>11</v>
      </c>
      <c r="F208" s="18" t="s">
        <v>11</v>
      </c>
    </row>
    <row r="209" spans="1:9" x14ac:dyDescent="0.35">
      <c r="A209" s="4" t="s">
        <v>11</v>
      </c>
      <c r="F209" s="18" t="s">
        <v>11</v>
      </c>
    </row>
    <row r="210" spans="1:9" ht="26.25" x14ac:dyDescent="0.4">
      <c r="A210" s="3" t="s">
        <v>138</v>
      </c>
      <c r="D210"/>
      <c r="I210"/>
    </row>
    <row r="211" spans="1:9" ht="13.15" x14ac:dyDescent="0.4">
      <c r="A211" s="7" t="s">
        <v>42</v>
      </c>
      <c r="B211" s="7" t="s">
        <v>13</v>
      </c>
      <c r="C211" s="7" t="s">
        <v>14</v>
      </c>
      <c r="D211"/>
      <c r="I211"/>
    </row>
    <row r="212" spans="1:9" x14ac:dyDescent="0.35">
      <c r="A212" s="4" t="s">
        <v>139</v>
      </c>
      <c r="B212" s="5">
        <v>9.7000000000000003E-2</v>
      </c>
      <c r="C212" s="1">
        <v>86</v>
      </c>
      <c r="D212"/>
      <c r="I212"/>
    </row>
    <row r="213" spans="1:9" x14ac:dyDescent="0.35">
      <c r="A213" s="4" t="s">
        <v>140</v>
      </c>
      <c r="B213" s="5">
        <v>0.105</v>
      </c>
      <c r="C213" s="1">
        <v>93</v>
      </c>
      <c r="D213"/>
      <c r="I213"/>
    </row>
    <row r="214" spans="1:9" x14ac:dyDescent="0.35">
      <c r="A214" s="4" t="s">
        <v>141</v>
      </c>
      <c r="B214" s="5">
        <v>0.32100000000000001</v>
      </c>
      <c r="C214" s="1">
        <v>284</v>
      </c>
      <c r="D214"/>
      <c r="I214"/>
    </row>
    <row r="215" spans="1:9" x14ac:dyDescent="0.35">
      <c r="A215" s="4" t="s">
        <v>142</v>
      </c>
      <c r="B215" s="5">
        <v>0.26400000000000001</v>
      </c>
      <c r="C215" s="1">
        <v>234</v>
      </c>
      <c r="D215"/>
      <c r="I215"/>
    </row>
    <row r="216" spans="1:9" x14ac:dyDescent="0.35">
      <c r="A216" s="4" t="s">
        <v>143</v>
      </c>
      <c r="B216" s="5">
        <v>0.13100000000000001</v>
      </c>
      <c r="C216" s="1">
        <v>116</v>
      </c>
      <c r="D216"/>
      <c r="I216"/>
    </row>
    <row r="217" spans="1:9" x14ac:dyDescent="0.35">
      <c r="A217" s="4" t="s">
        <v>144</v>
      </c>
      <c r="B217" s="5">
        <v>8.2000000000000003E-2</v>
      </c>
      <c r="C217" s="1">
        <v>73</v>
      </c>
      <c r="D217"/>
      <c r="I217"/>
    </row>
    <row r="218" spans="1:9" x14ac:dyDescent="0.35">
      <c r="A218" s="4" t="s">
        <v>42</v>
      </c>
      <c r="B218" s="5" t="s">
        <v>78</v>
      </c>
      <c r="C218" s="1">
        <v>886</v>
      </c>
      <c r="D218"/>
      <c r="I218"/>
    </row>
    <row r="219" spans="1:9" x14ac:dyDescent="0.35">
      <c r="A219" s="4" t="s">
        <v>11</v>
      </c>
      <c r="B219" s="5"/>
      <c r="D219"/>
      <c r="I219"/>
    </row>
    <row r="220" spans="1:9" x14ac:dyDescent="0.35">
      <c r="A220" s="4" t="s">
        <v>11</v>
      </c>
      <c r="B220" s="5"/>
      <c r="D220"/>
      <c r="I220"/>
    </row>
    <row r="221" spans="1:9" ht="52.5" x14ac:dyDescent="0.4">
      <c r="A221" s="3" t="s">
        <v>145</v>
      </c>
      <c r="B221" s="5"/>
      <c r="D221"/>
      <c r="I221"/>
    </row>
    <row r="222" spans="1:9" ht="13.15" x14ac:dyDescent="0.4">
      <c r="A222" s="7" t="s">
        <v>42</v>
      </c>
      <c r="B222" s="7" t="s">
        <v>13</v>
      </c>
      <c r="C222" s="7" t="s">
        <v>14</v>
      </c>
      <c r="D222"/>
      <c r="I222"/>
    </row>
    <row r="223" spans="1:9" x14ac:dyDescent="0.35">
      <c r="A223" s="4" t="s">
        <v>146</v>
      </c>
      <c r="B223" s="5">
        <v>0.216</v>
      </c>
      <c r="C223" s="1">
        <v>189</v>
      </c>
      <c r="D223"/>
      <c r="I223"/>
    </row>
    <row r="224" spans="1:9" x14ac:dyDescent="0.35">
      <c r="A224" s="4" t="s">
        <v>147</v>
      </c>
      <c r="B224" s="5">
        <v>0.56499999999999995</v>
      </c>
      <c r="C224" s="1">
        <v>494</v>
      </c>
      <c r="D224"/>
      <c r="I224"/>
    </row>
    <row r="225" spans="1:9" x14ac:dyDescent="0.35">
      <c r="A225" s="4" t="s">
        <v>148</v>
      </c>
      <c r="B225" s="5">
        <v>0.193</v>
      </c>
      <c r="C225" s="1">
        <v>169</v>
      </c>
      <c r="D225"/>
      <c r="I225"/>
    </row>
    <row r="226" spans="1:9" x14ac:dyDescent="0.35">
      <c r="A226" s="4" t="s">
        <v>149</v>
      </c>
      <c r="B226" s="5">
        <v>2.5000000000000001E-2</v>
      </c>
      <c r="C226" s="1">
        <v>22</v>
      </c>
      <c r="D226"/>
      <c r="I226"/>
    </row>
    <row r="227" spans="1:9" x14ac:dyDescent="0.35">
      <c r="A227" s="4" t="s">
        <v>42</v>
      </c>
      <c r="B227" s="5" t="s">
        <v>78</v>
      </c>
      <c r="C227" s="1">
        <v>874</v>
      </c>
      <c r="D227"/>
      <c r="I227"/>
    </row>
    <row r="228" spans="1:9" x14ac:dyDescent="0.35">
      <c r="A228" s="4" t="s">
        <v>11</v>
      </c>
      <c r="B228" s="5"/>
    </row>
    <row r="229" spans="1:9" x14ac:dyDescent="0.35">
      <c r="A229" s="4" t="s">
        <v>11</v>
      </c>
      <c r="B229" s="5"/>
    </row>
    <row r="230" spans="1:9" ht="39.4" x14ac:dyDescent="0.4">
      <c r="A230" s="3" t="s">
        <v>150</v>
      </c>
      <c r="B230" s="5"/>
      <c r="F230" s="3" t="s">
        <v>408</v>
      </c>
    </row>
    <row r="231" spans="1:9" ht="13.15" x14ac:dyDescent="0.4">
      <c r="A231" s="7" t="s">
        <v>42</v>
      </c>
      <c r="B231" s="7" t="s">
        <v>13</v>
      </c>
      <c r="C231" s="7" t="s">
        <v>14</v>
      </c>
      <c r="D231" s="13" t="s">
        <v>400</v>
      </c>
      <c r="F231" s="19" t="s">
        <v>42</v>
      </c>
      <c r="G231" s="19" t="s">
        <v>13</v>
      </c>
      <c r="H231" s="19" t="s">
        <v>14</v>
      </c>
      <c r="I231" s="26" t="s">
        <v>400</v>
      </c>
    </row>
    <row r="232" spans="1:9" ht="25.5" x14ac:dyDescent="0.35">
      <c r="A232" s="4" t="s">
        <v>151</v>
      </c>
      <c r="B232" s="5">
        <v>0.32600000000000001</v>
      </c>
      <c r="C232" s="1">
        <v>313</v>
      </c>
      <c r="D232" s="10">
        <f t="shared" ref="D232:D243" si="20">B232-G232</f>
        <v>-0.17199999999999999</v>
      </c>
      <c r="F232" s="18" t="s">
        <v>151</v>
      </c>
      <c r="G232" s="20">
        <v>0.498</v>
      </c>
      <c r="H232">
        <v>821</v>
      </c>
      <c r="I232" s="10">
        <f t="shared" ref="I232:I243" si="21">G232-B232</f>
        <v>0.17199999999999999</v>
      </c>
    </row>
    <row r="233" spans="1:9" x14ac:dyDescent="0.35">
      <c r="A233" s="4" t="s">
        <v>152</v>
      </c>
      <c r="B233" s="5">
        <v>0.41599999999999998</v>
      </c>
      <c r="C233" s="1">
        <v>399</v>
      </c>
      <c r="D233" s="10">
        <f t="shared" si="20"/>
        <v>-1.5000000000000013E-2</v>
      </c>
      <c r="F233" s="18" t="s">
        <v>152</v>
      </c>
      <c r="G233" s="20">
        <v>0.43099999999999999</v>
      </c>
      <c r="H233">
        <v>711</v>
      </c>
      <c r="I233" s="10">
        <f t="shared" si="21"/>
        <v>1.5000000000000013E-2</v>
      </c>
    </row>
    <row r="234" spans="1:9" ht="25.5" x14ac:dyDescent="0.35">
      <c r="A234" s="4" t="s">
        <v>153</v>
      </c>
      <c r="B234" s="5">
        <v>0.56499999999999995</v>
      </c>
      <c r="C234" s="1">
        <v>542</v>
      </c>
      <c r="D234" s="10">
        <f t="shared" si="20"/>
        <v>-0.1080000000000001</v>
      </c>
      <c r="F234" s="18" t="s">
        <v>153</v>
      </c>
      <c r="G234" s="20">
        <v>0.67300000000000004</v>
      </c>
      <c r="H234" s="21">
        <v>1110</v>
      </c>
      <c r="I234" s="10">
        <f t="shared" si="21"/>
        <v>0.1080000000000001</v>
      </c>
    </row>
    <row r="235" spans="1:9" ht="38.25" x14ac:dyDescent="0.35">
      <c r="A235" s="4" t="s">
        <v>154</v>
      </c>
      <c r="B235" s="5">
        <v>0.438</v>
      </c>
      <c r="C235" s="1">
        <v>420</v>
      </c>
      <c r="D235" s="10">
        <f t="shared" si="20"/>
        <v>-0.19900000000000001</v>
      </c>
      <c r="F235" s="18" t="s">
        <v>154</v>
      </c>
      <c r="G235" s="20">
        <v>0.63700000000000001</v>
      </c>
      <c r="H235" s="21">
        <v>1050</v>
      </c>
      <c r="I235" s="10">
        <f t="shared" si="21"/>
        <v>0.19900000000000001</v>
      </c>
    </row>
    <row r="236" spans="1:9" x14ac:dyDescent="0.35">
      <c r="A236" s="4" t="s">
        <v>155</v>
      </c>
      <c r="B236" s="5">
        <v>0.45400000000000001</v>
      </c>
      <c r="C236" s="1">
        <v>436</v>
      </c>
      <c r="D236" s="10">
        <f t="shared" si="20"/>
        <v>-0.11799999999999994</v>
      </c>
      <c r="F236" s="18" t="s">
        <v>155</v>
      </c>
      <c r="G236" s="20">
        <v>0.57199999999999995</v>
      </c>
      <c r="H236" s="21">
        <v>943</v>
      </c>
      <c r="I236" s="10">
        <f t="shared" si="21"/>
        <v>0.11799999999999994</v>
      </c>
    </row>
    <row r="237" spans="1:9" x14ac:dyDescent="0.35">
      <c r="A237" s="4" t="s">
        <v>156</v>
      </c>
      <c r="B237" s="5">
        <v>0.25600000000000001</v>
      </c>
      <c r="C237" s="1">
        <v>246</v>
      </c>
      <c r="D237" s="10">
        <f t="shared" si="20"/>
        <v>7.0000000000000062E-3</v>
      </c>
      <c r="F237" s="18" t="s">
        <v>156</v>
      </c>
      <c r="G237" s="20">
        <v>0.249</v>
      </c>
      <c r="H237">
        <v>410</v>
      </c>
      <c r="I237" s="10">
        <f t="shared" si="21"/>
        <v>-7.0000000000000062E-3</v>
      </c>
    </row>
    <row r="238" spans="1:9" ht="25.5" x14ac:dyDescent="0.35">
      <c r="A238" s="4" t="s">
        <v>157</v>
      </c>
      <c r="B238" s="5">
        <v>0.317</v>
      </c>
      <c r="C238" s="1">
        <v>304</v>
      </c>
      <c r="D238" s="10">
        <f t="shared" si="20"/>
        <v>-0.129</v>
      </c>
      <c r="F238" s="18" t="s">
        <v>157</v>
      </c>
      <c r="G238" s="20">
        <v>0.44600000000000001</v>
      </c>
      <c r="H238">
        <v>735</v>
      </c>
      <c r="I238" s="10">
        <f t="shared" si="21"/>
        <v>0.129</v>
      </c>
    </row>
    <row r="239" spans="1:9" x14ac:dyDescent="0.35">
      <c r="A239" s="4" t="s">
        <v>158</v>
      </c>
      <c r="B239" s="5">
        <v>0.497</v>
      </c>
      <c r="C239" s="1">
        <v>477</v>
      </c>
      <c r="D239" s="10">
        <f t="shared" si="20"/>
        <v>-2.300000000000002E-2</v>
      </c>
      <c r="F239" s="18" t="s">
        <v>158</v>
      </c>
      <c r="G239" s="20">
        <v>0.52</v>
      </c>
      <c r="H239">
        <v>857</v>
      </c>
      <c r="I239" s="10">
        <f t="shared" si="21"/>
        <v>2.300000000000002E-2</v>
      </c>
    </row>
    <row r="240" spans="1:9" ht="25.5" x14ac:dyDescent="0.35">
      <c r="A240" s="4" t="s">
        <v>159</v>
      </c>
      <c r="B240" s="5">
        <v>0.39600000000000002</v>
      </c>
      <c r="C240" s="1">
        <v>380</v>
      </c>
      <c r="D240" s="10">
        <f t="shared" si="20"/>
        <v>-0.14000000000000001</v>
      </c>
      <c r="F240" s="18" t="s">
        <v>159</v>
      </c>
      <c r="G240" s="20">
        <v>0.53600000000000003</v>
      </c>
      <c r="H240" s="21">
        <v>884</v>
      </c>
      <c r="I240" s="10">
        <f t="shared" si="21"/>
        <v>0.14000000000000001</v>
      </c>
    </row>
    <row r="241" spans="1:9" ht="25.5" x14ac:dyDescent="0.35">
      <c r="A241" s="4" t="s">
        <v>160</v>
      </c>
      <c r="B241" s="5">
        <v>0.38100000000000001</v>
      </c>
      <c r="C241" s="1">
        <v>366</v>
      </c>
      <c r="D241" s="10">
        <f t="shared" si="20"/>
        <v>-0.15400000000000003</v>
      </c>
      <c r="F241" s="18" t="s">
        <v>160</v>
      </c>
      <c r="G241" s="20">
        <v>0.53500000000000003</v>
      </c>
      <c r="H241" s="21">
        <v>883</v>
      </c>
      <c r="I241" s="10">
        <f t="shared" si="21"/>
        <v>0.15400000000000003</v>
      </c>
    </row>
    <row r="242" spans="1:9" x14ac:dyDescent="0.35">
      <c r="A242" s="4" t="s">
        <v>40</v>
      </c>
      <c r="B242" s="5">
        <v>4.1000000000000002E-2</v>
      </c>
      <c r="C242" s="1">
        <v>39</v>
      </c>
      <c r="D242" s="10">
        <f t="shared" si="20"/>
        <v>2.4E-2</v>
      </c>
      <c r="F242" s="18" t="s">
        <v>40</v>
      </c>
      <c r="G242" s="20">
        <v>1.7000000000000001E-2</v>
      </c>
      <c r="H242">
        <v>28</v>
      </c>
      <c r="I242" s="10">
        <f t="shared" si="21"/>
        <v>-2.4E-2</v>
      </c>
    </row>
    <row r="243" spans="1:9" x14ac:dyDescent="0.35">
      <c r="A243" s="4" t="s">
        <v>26</v>
      </c>
      <c r="B243" s="5">
        <v>0.01</v>
      </c>
      <c r="C243" s="1">
        <v>10</v>
      </c>
      <c r="D243" s="10">
        <f t="shared" si="20"/>
        <v>-3.6999999999999998E-2</v>
      </c>
      <c r="F243" s="18" t="s">
        <v>26</v>
      </c>
      <c r="G243" s="20">
        <v>4.7E-2</v>
      </c>
      <c r="H243">
        <v>78</v>
      </c>
      <c r="I243" s="10">
        <f t="shared" si="21"/>
        <v>3.6999999999999998E-2</v>
      </c>
    </row>
    <row r="244" spans="1:9" x14ac:dyDescent="0.35">
      <c r="A244" s="4" t="s">
        <v>11</v>
      </c>
      <c r="F244" s="18" t="s">
        <v>11</v>
      </c>
      <c r="G244" s="20"/>
    </row>
    <row r="245" spans="1:9" x14ac:dyDescent="0.35">
      <c r="A245" s="4" t="s">
        <v>11</v>
      </c>
      <c r="F245" s="18" t="s">
        <v>11</v>
      </c>
    </row>
    <row r="246" spans="1:9" ht="39.4" x14ac:dyDescent="0.4">
      <c r="A246" s="7" t="s">
        <v>27</v>
      </c>
      <c r="B246" s="7" t="s">
        <v>28</v>
      </c>
      <c r="D246" s="13" t="s">
        <v>400</v>
      </c>
      <c r="F246" s="22" t="s">
        <v>27</v>
      </c>
      <c r="G246" s="27" t="s">
        <v>28</v>
      </c>
      <c r="H246" s="19"/>
      <c r="I246" s="26" t="s">
        <v>400</v>
      </c>
    </row>
    <row r="247" spans="1:9" x14ac:dyDescent="0.35">
      <c r="A247" s="6">
        <f>(C232+C233+C234+C235+C236+C237+C238+C239+C240+C241)/B247</f>
        <v>4.0447916666666668</v>
      </c>
      <c r="B247" s="1">
        <v>960</v>
      </c>
      <c r="D247" s="14">
        <f>A247-F247</f>
        <v>-1.0516304073175657</v>
      </c>
      <c r="F247" s="6">
        <f>(H232+H233+H234+H235+H236+H237+H238+H239+H240+H241)/G247</f>
        <v>5.0964220739842325</v>
      </c>
      <c r="G247">
        <v>1649</v>
      </c>
      <c r="I247" s="14">
        <f>F247-A247</f>
        <v>1.0516304073175657</v>
      </c>
    </row>
    <row r="248" spans="1:9" x14ac:dyDescent="0.35">
      <c r="A248" s="4" t="s">
        <v>11</v>
      </c>
      <c r="F248" s="18" t="s">
        <v>11</v>
      </c>
    </row>
    <row r="249" spans="1:9" x14ac:dyDescent="0.35">
      <c r="A249" s="4" t="s">
        <v>11</v>
      </c>
      <c r="F249" s="18" t="s">
        <v>11</v>
      </c>
    </row>
    <row r="250" spans="1:9" ht="39.4" x14ac:dyDescent="0.4">
      <c r="A250" s="3" t="s">
        <v>161</v>
      </c>
      <c r="F250" s="3" t="s">
        <v>409</v>
      </c>
    </row>
    <row r="251" spans="1:9" ht="13.15" x14ac:dyDescent="0.4">
      <c r="A251" s="7" t="s">
        <v>42</v>
      </c>
      <c r="B251" s="7" t="s">
        <v>13</v>
      </c>
      <c r="C251" s="7" t="s">
        <v>14</v>
      </c>
      <c r="D251" s="13" t="s">
        <v>400</v>
      </c>
      <c r="F251" s="19" t="s">
        <v>42</v>
      </c>
      <c r="G251" s="19" t="s">
        <v>13</v>
      </c>
      <c r="H251" s="19" t="s">
        <v>14</v>
      </c>
      <c r="I251" s="26" t="s">
        <v>400</v>
      </c>
    </row>
    <row r="252" spans="1:9" x14ac:dyDescent="0.35">
      <c r="A252" s="4" t="s">
        <v>162</v>
      </c>
      <c r="B252" s="5">
        <v>0.42599999999999999</v>
      </c>
      <c r="C252" s="1">
        <v>410</v>
      </c>
      <c r="D252" s="10">
        <f t="shared" ref="D252:D262" si="22">B252-G252</f>
        <v>-6.3E-2</v>
      </c>
      <c r="F252" s="18" t="s">
        <v>162</v>
      </c>
      <c r="G252" s="20">
        <v>0.48899999999999999</v>
      </c>
      <c r="H252">
        <v>787</v>
      </c>
      <c r="I252" s="10">
        <f t="shared" ref="I252:I262" si="23">G252-B252</f>
        <v>6.3E-2</v>
      </c>
    </row>
    <row r="253" spans="1:9" x14ac:dyDescent="0.35">
      <c r="A253" s="4" t="s">
        <v>163</v>
      </c>
      <c r="B253" s="5">
        <v>0.41599999999999998</v>
      </c>
      <c r="C253" s="1">
        <v>400</v>
      </c>
      <c r="D253" s="10">
        <f t="shared" si="22"/>
        <v>-0.10100000000000003</v>
      </c>
      <c r="F253" s="18" t="s">
        <v>163</v>
      </c>
      <c r="G253" s="20">
        <v>0.51700000000000002</v>
      </c>
      <c r="H253" s="21">
        <v>833</v>
      </c>
      <c r="I253" s="10">
        <f t="shared" si="23"/>
        <v>0.10100000000000003</v>
      </c>
    </row>
    <row r="254" spans="1:9" x14ac:dyDescent="0.35">
      <c r="A254" s="4" t="s">
        <v>164</v>
      </c>
      <c r="B254" s="5">
        <v>0.52800000000000002</v>
      </c>
      <c r="C254" s="1">
        <v>508</v>
      </c>
      <c r="D254" s="10">
        <f t="shared" si="22"/>
        <v>-0.16399999999999992</v>
      </c>
      <c r="F254" s="18" t="s">
        <v>164</v>
      </c>
      <c r="G254" s="20">
        <v>0.69199999999999995</v>
      </c>
      <c r="H254" s="21">
        <v>1115</v>
      </c>
      <c r="I254" s="10">
        <f t="shared" si="23"/>
        <v>0.16399999999999992</v>
      </c>
    </row>
    <row r="255" spans="1:9" x14ac:dyDescent="0.35">
      <c r="A255" s="4" t="s">
        <v>165</v>
      </c>
      <c r="B255" s="5">
        <v>0.51700000000000002</v>
      </c>
      <c r="C255" s="1">
        <v>497</v>
      </c>
      <c r="D255" s="10">
        <f t="shared" si="22"/>
        <v>-0.27400000000000002</v>
      </c>
      <c r="F255" s="18" t="s">
        <v>165</v>
      </c>
      <c r="G255" s="20">
        <v>0.79100000000000004</v>
      </c>
      <c r="H255" s="21">
        <v>1274</v>
      </c>
      <c r="I255" s="10">
        <f t="shared" si="23"/>
        <v>0.27400000000000002</v>
      </c>
    </row>
    <row r="256" spans="1:9" x14ac:dyDescent="0.35">
      <c r="A256" s="4" t="s">
        <v>166</v>
      </c>
      <c r="B256" s="5">
        <v>0.43</v>
      </c>
      <c r="C256" s="1">
        <v>414</v>
      </c>
      <c r="D256" s="10">
        <f t="shared" si="22"/>
        <v>-0.307</v>
      </c>
      <c r="F256" s="18" t="s">
        <v>166</v>
      </c>
      <c r="G256" s="20">
        <v>0.73699999999999999</v>
      </c>
      <c r="H256" s="21">
        <v>1188</v>
      </c>
      <c r="I256" s="10">
        <f t="shared" si="23"/>
        <v>0.307</v>
      </c>
    </row>
    <row r="257" spans="1:9" x14ac:dyDescent="0.35">
      <c r="A257" s="4" t="s">
        <v>167</v>
      </c>
      <c r="B257" s="5">
        <v>0.33900000000000002</v>
      </c>
      <c r="C257" s="1">
        <v>326</v>
      </c>
      <c r="D257" s="10">
        <f t="shared" si="22"/>
        <v>-0.13799999999999996</v>
      </c>
      <c r="F257" s="18" t="s">
        <v>167</v>
      </c>
      <c r="G257" s="20">
        <v>0.47699999999999998</v>
      </c>
      <c r="H257">
        <v>768</v>
      </c>
      <c r="I257" s="10">
        <f t="shared" si="23"/>
        <v>0.13799999999999996</v>
      </c>
    </row>
    <row r="258" spans="1:9" x14ac:dyDescent="0.35">
      <c r="A258" s="4" t="s">
        <v>168</v>
      </c>
      <c r="B258" s="5">
        <v>0.45300000000000001</v>
      </c>
      <c r="C258" s="1">
        <v>436</v>
      </c>
      <c r="D258" s="10">
        <f t="shared" si="22"/>
        <v>-0.14499999999999996</v>
      </c>
      <c r="F258" s="18" t="s">
        <v>168</v>
      </c>
      <c r="G258" s="20">
        <v>0.59799999999999998</v>
      </c>
      <c r="H258" s="21">
        <v>964</v>
      </c>
      <c r="I258" s="10">
        <f t="shared" si="23"/>
        <v>0.14499999999999996</v>
      </c>
    </row>
    <row r="259" spans="1:9" ht="25.5" x14ac:dyDescent="0.35">
      <c r="A259" s="4" t="s">
        <v>169</v>
      </c>
      <c r="B259" s="5">
        <v>0.29199999999999998</v>
      </c>
      <c r="C259" s="1">
        <v>281</v>
      </c>
      <c r="D259" s="10">
        <f t="shared" si="22"/>
        <v>-1.3000000000000012E-2</v>
      </c>
      <c r="F259" s="18" t="s">
        <v>169</v>
      </c>
      <c r="G259" s="20">
        <v>0.30499999999999999</v>
      </c>
      <c r="H259">
        <v>491</v>
      </c>
      <c r="I259" s="10">
        <f t="shared" si="23"/>
        <v>1.3000000000000012E-2</v>
      </c>
    </row>
    <row r="260" spans="1:9" x14ac:dyDescent="0.35">
      <c r="A260" s="4" t="s">
        <v>170</v>
      </c>
      <c r="B260" s="5">
        <v>0.40500000000000003</v>
      </c>
      <c r="C260" s="1">
        <v>390</v>
      </c>
      <c r="D260" s="10">
        <f t="shared" si="22"/>
        <v>-2.5999999999999968E-2</v>
      </c>
      <c r="F260" s="18" t="s">
        <v>170</v>
      </c>
      <c r="G260" s="20">
        <v>0.43099999999999999</v>
      </c>
      <c r="H260">
        <v>695</v>
      </c>
      <c r="I260" s="10">
        <f t="shared" si="23"/>
        <v>2.5999999999999968E-2</v>
      </c>
    </row>
    <row r="261" spans="1:9" ht="25.5" x14ac:dyDescent="0.35">
      <c r="A261" s="4" t="s">
        <v>171</v>
      </c>
      <c r="B261" s="5">
        <v>4.7E-2</v>
      </c>
      <c r="C261" s="1">
        <v>45</v>
      </c>
      <c r="D261" s="10">
        <f t="shared" si="22"/>
        <v>0.03</v>
      </c>
      <c r="F261" s="18" t="s">
        <v>171</v>
      </c>
      <c r="G261" s="20">
        <v>1.7000000000000001E-2</v>
      </c>
      <c r="H261">
        <v>27</v>
      </c>
      <c r="I261" s="10">
        <f t="shared" si="23"/>
        <v>-0.03</v>
      </c>
    </row>
    <row r="262" spans="1:9" x14ac:dyDescent="0.35">
      <c r="A262" s="4" t="s">
        <v>26</v>
      </c>
      <c r="B262" s="5">
        <v>0.01</v>
      </c>
      <c r="C262" s="1">
        <v>10</v>
      </c>
      <c r="D262" s="10">
        <f t="shared" si="22"/>
        <v>-1.7000000000000001E-2</v>
      </c>
      <c r="F262" s="18" t="s">
        <v>26</v>
      </c>
      <c r="G262" s="20">
        <v>2.7E-2</v>
      </c>
      <c r="H262">
        <v>44</v>
      </c>
      <c r="I262" s="10">
        <f t="shared" si="23"/>
        <v>1.7000000000000001E-2</v>
      </c>
    </row>
    <row r="263" spans="1:9" x14ac:dyDescent="0.35">
      <c r="A263" s="4" t="s">
        <v>11</v>
      </c>
      <c r="F263" s="18" t="s">
        <v>11</v>
      </c>
    </row>
    <row r="264" spans="1:9" x14ac:dyDescent="0.35">
      <c r="A264" s="4" t="s">
        <v>11</v>
      </c>
      <c r="F264" s="18" t="s">
        <v>11</v>
      </c>
    </row>
    <row r="265" spans="1:9" ht="39.4" x14ac:dyDescent="0.4">
      <c r="A265" s="7" t="s">
        <v>27</v>
      </c>
      <c r="B265" s="7" t="s">
        <v>28</v>
      </c>
      <c r="D265" s="13" t="s">
        <v>400</v>
      </c>
      <c r="F265" s="22" t="s">
        <v>27</v>
      </c>
      <c r="G265" s="27" t="s">
        <v>28</v>
      </c>
      <c r="H265" s="19"/>
      <c r="I265" s="26" t="s">
        <v>400</v>
      </c>
    </row>
    <row r="266" spans="1:9" x14ac:dyDescent="0.35">
      <c r="A266" s="6">
        <f>(C252+C253+C254+C255+C256+C257+C258+C259+C260)/B266</f>
        <v>3.8066528066528065</v>
      </c>
      <c r="B266" s="1">
        <v>962</v>
      </c>
      <c r="D266" s="14">
        <f>A266-F266</f>
        <v>-1.2305911412056663</v>
      </c>
      <c r="F266" s="6">
        <f>(H252+H253+H254+H255+H256+H257+H258+H259+H260)/G266</f>
        <v>5.0372439478584727</v>
      </c>
      <c r="G266">
        <v>1611</v>
      </c>
      <c r="I266" s="14">
        <f>F266-A266</f>
        <v>1.2305911412056663</v>
      </c>
    </row>
    <row r="267" spans="1:9" x14ac:dyDescent="0.35">
      <c r="A267" s="4" t="s">
        <v>11</v>
      </c>
      <c r="F267" s="18" t="s">
        <v>11</v>
      </c>
    </row>
    <row r="268" spans="1:9" x14ac:dyDescent="0.35">
      <c r="A268" s="4" t="s">
        <v>11</v>
      </c>
      <c r="F268" s="18" t="s">
        <v>11</v>
      </c>
    </row>
    <row r="269" spans="1:9" ht="39.4" x14ac:dyDescent="0.4">
      <c r="A269" s="3" t="s">
        <v>172</v>
      </c>
      <c r="F269" s="3" t="s">
        <v>410</v>
      </c>
    </row>
    <row r="270" spans="1:9" ht="13.15" x14ac:dyDescent="0.4">
      <c r="A270" s="7" t="s">
        <v>42</v>
      </c>
      <c r="B270" s="7" t="s">
        <v>13</v>
      </c>
      <c r="C270" s="7" t="s">
        <v>14</v>
      </c>
      <c r="D270" s="13" t="s">
        <v>400</v>
      </c>
      <c r="F270" s="19" t="s">
        <v>42</v>
      </c>
      <c r="G270" s="19" t="s">
        <v>13</v>
      </c>
      <c r="H270" s="19" t="s">
        <v>14</v>
      </c>
      <c r="I270" s="26" t="s">
        <v>400</v>
      </c>
    </row>
    <row r="271" spans="1:9" x14ac:dyDescent="0.35">
      <c r="A271" s="4" t="s">
        <v>173</v>
      </c>
      <c r="B271" s="5">
        <v>0.26100000000000001</v>
      </c>
      <c r="C271" s="1">
        <v>251</v>
      </c>
      <c r="D271" s="10">
        <f t="shared" ref="D271:D282" si="24">B271-G271</f>
        <v>-8.8999999999999968E-2</v>
      </c>
      <c r="F271" s="18" t="s">
        <v>173</v>
      </c>
      <c r="G271" s="20">
        <v>0.35</v>
      </c>
      <c r="H271">
        <v>563</v>
      </c>
      <c r="I271" s="10">
        <f t="shared" ref="I271:I282" si="25">G271-B271</f>
        <v>8.8999999999999968E-2</v>
      </c>
    </row>
    <row r="272" spans="1:9" x14ac:dyDescent="0.35">
      <c r="A272" s="4" t="s">
        <v>174</v>
      </c>
      <c r="B272" s="5">
        <v>0.32800000000000001</v>
      </c>
      <c r="C272" s="1">
        <v>316</v>
      </c>
      <c r="D272" s="10">
        <f t="shared" si="24"/>
        <v>-0.11399999999999999</v>
      </c>
      <c r="F272" s="18" t="s">
        <v>174</v>
      </c>
      <c r="G272" s="20">
        <v>0.442</v>
      </c>
      <c r="H272">
        <v>711</v>
      </c>
      <c r="I272" s="10">
        <f t="shared" si="25"/>
        <v>0.11399999999999999</v>
      </c>
    </row>
    <row r="273" spans="1:9" ht="25.5" x14ac:dyDescent="0.35">
      <c r="A273" s="4" t="s">
        <v>175</v>
      </c>
      <c r="B273" s="5">
        <v>0.44700000000000001</v>
      </c>
      <c r="C273" s="1">
        <v>430</v>
      </c>
      <c r="D273" s="10">
        <f t="shared" si="24"/>
        <v>-0.22500000000000003</v>
      </c>
      <c r="F273" s="18" t="s">
        <v>175</v>
      </c>
      <c r="G273" s="20">
        <v>0.67200000000000004</v>
      </c>
      <c r="H273" s="21">
        <v>1080</v>
      </c>
      <c r="I273" s="10">
        <f t="shared" si="25"/>
        <v>0.22500000000000003</v>
      </c>
    </row>
    <row r="274" spans="1:9" ht="25.5" x14ac:dyDescent="0.35">
      <c r="A274" s="4" t="s">
        <v>176</v>
      </c>
      <c r="B274" s="5">
        <v>0.39800000000000002</v>
      </c>
      <c r="C274" s="1">
        <v>383</v>
      </c>
      <c r="D274" s="10">
        <f t="shared" si="24"/>
        <v>-0.122</v>
      </c>
      <c r="F274" s="18" t="s">
        <v>176</v>
      </c>
      <c r="G274" s="20">
        <v>0.52</v>
      </c>
      <c r="H274">
        <v>836</v>
      </c>
      <c r="I274" s="10">
        <f t="shared" si="25"/>
        <v>0.122</v>
      </c>
    </row>
    <row r="275" spans="1:9" x14ac:dyDescent="0.35">
      <c r="A275" s="4" t="s">
        <v>177</v>
      </c>
      <c r="B275" s="5">
        <v>0.433</v>
      </c>
      <c r="C275" s="1">
        <v>417</v>
      </c>
      <c r="D275" s="10">
        <f t="shared" si="24"/>
        <v>-0.23300000000000004</v>
      </c>
      <c r="F275" s="18" t="s">
        <v>177</v>
      </c>
      <c r="G275" s="20">
        <v>0.66600000000000004</v>
      </c>
      <c r="H275" s="21">
        <v>1071</v>
      </c>
      <c r="I275" s="10">
        <f t="shared" si="25"/>
        <v>0.23300000000000004</v>
      </c>
    </row>
    <row r="276" spans="1:9" x14ac:dyDescent="0.35">
      <c r="A276" s="4" t="s">
        <v>178</v>
      </c>
      <c r="B276" s="5">
        <v>0.47199999999999998</v>
      </c>
      <c r="C276" s="1">
        <v>454</v>
      </c>
      <c r="D276" s="10">
        <f t="shared" si="24"/>
        <v>-0.26600000000000001</v>
      </c>
      <c r="F276" s="18" t="s">
        <v>178</v>
      </c>
      <c r="G276" s="20">
        <v>0.73799999999999999</v>
      </c>
      <c r="H276" s="21">
        <v>1187</v>
      </c>
      <c r="I276" s="10">
        <f t="shared" si="25"/>
        <v>0.26600000000000001</v>
      </c>
    </row>
    <row r="277" spans="1:9" x14ac:dyDescent="0.35">
      <c r="A277" s="4" t="s">
        <v>179</v>
      </c>
      <c r="B277" s="5">
        <v>0.35799999999999998</v>
      </c>
      <c r="C277" s="1">
        <v>344</v>
      </c>
      <c r="D277" s="10">
        <f t="shared" si="24"/>
        <v>-0.13500000000000001</v>
      </c>
      <c r="F277" s="18" t="s">
        <v>179</v>
      </c>
      <c r="G277" s="20">
        <v>0.49299999999999999</v>
      </c>
      <c r="H277">
        <v>793</v>
      </c>
      <c r="I277" s="10">
        <f t="shared" si="25"/>
        <v>0.13500000000000001</v>
      </c>
    </row>
    <row r="278" spans="1:9" x14ac:dyDescent="0.35">
      <c r="A278" s="4" t="s">
        <v>180</v>
      </c>
      <c r="B278" s="5">
        <v>0.374</v>
      </c>
      <c r="C278" s="1">
        <v>360</v>
      </c>
      <c r="D278" s="10">
        <f t="shared" si="24"/>
        <v>-0.17500000000000004</v>
      </c>
      <c r="F278" s="18" t="s">
        <v>180</v>
      </c>
      <c r="G278" s="20">
        <v>0.54900000000000004</v>
      </c>
      <c r="H278" s="21">
        <v>883</v>
      </c>
      <c r="I278" s="10">
        <f t="shared" si="25"/>
        <v>0.17500000000000004</v>
      </c>
    </row>
    <row r="279" spans="1:9" ht="25.5" x14ac:dyDescent="0.35">
      <c r="A279" s="4" t="s">
        <v>181</v>
      </c>
      <c r="B279" s="5">
        <v>0.34200000000000003</v>
      </c>
      <c r="C279" s="1">
        <v>329</v>
      </c>
      <c r="D279" s="10">
        <f t="shared" si="24"/>
        <v>-1.5999999999999959E-2</v>
      </c>
      <c r="F279" s="18" t="s">
        <v>181</v>
      </c>
      <c r="G279" s="20">
        <v>0.35799999999999998</v>
      </c>
      <c r="H279">
        <v>575</v>
      </c>
      <c r="I279" s="10">
        <f t="shared" si="25"/>
        <v>1.5999999999999959E-2</v>
      </c>
    </row>
    <row r="280" spans="1:9" x14ac:dyDescent="0.35">
      <c r="A280" s="4" t="s">
        <v>182</v>
      </c>
      <c r="B280" s="5">
        <v>0.29499999999999998</v>
      </c>
      <c r="C280" s="1">
        <v>284</v>
      </c>
      <c r="D280" s="10">
        <f t="shared" si="24"/>
        <v>-4.4000000000000039E-2</v>
      </c>
      <c r="F280" s="18" t="s">
        <v>182</v>
      </c>
      <c r="G280" s="20">
        <v>0.33900000000000002</v>
      </c>
      <c r="H280">
        <v>545</v>
      </c>
      <c r="I280" s="10">
        <f t="shared" si="25"/>
        <v>4.4000000000000039E-2</v>
      </c>
    </row>
    <row r="281" spans="1:9" x14ac:dyDescent="0.35">
      <c r="A281" s="4" t="s">
        <v>40</v>
      </c>
      <c r="B281" s="5">
        <v>7.1999999999999995E-2</v>
      </c>
      <c r="C281" s="1">
        <v>69</v>
      </c>
      <c r="D281" s="10">
        <f t="shared" si="24"/>
        <v>4.0999999999999995E-2</v>
      </c>
      <c r="F281" s="18" t="s">
        <v>40</v>
      </c>
      <c r="G281" s="20">
        <v>3.1E-2</v>
      </c>
      <c r="H281">
        <v>50</v>
      </c>
      <c r="I281" s="10">
        <f t="shared" si="25"/>
        <v>-4.0999999999999995E-2</v>
      </c>
    </row>
    <row r="282" spans="1:9" x14ac:dyDescent="0.35">
      <c r="A282" s="4" t="s">
        <v>26</v>
      </c>
      <c r="B282" s="5">
        <v>3.0000000000000001E-3</v>
      </c>
      <c r="C282" s="1">
        <v>3</v>
      </c>
      <c r="D282" s="10">
        <f t="shared" si="24"/>
        <v>-1.4000000000000002E-2</v>
      </c>
      <c r="F282" s="18" t="s">
        <v>26</v>
      </c>
      <c r="G282" s="20">
        <v>1.7000000000000001E-2</v>
      </c>
      <c r="H282">
        <v>27</v>
      </c>
      <c r="I282" s="10">
        <f t="shared" si="25"/>
        <v>1.4000000000000002E-2</v>
      </c>
    </row>
    <row r="283" spans="1:9" x14ac:dyDescent="0.35">
      <c r="A283" s="4" t="s">
        <v>11</v>
      </c>
      <c r="F283" s="18" t="s">
        <v>11</v>
      </c>
      <c r="G283" s="20"/>
    </row>
    <row r="284" spans="1:9" x14ac:dyDescent="0.35">
      <c r="A284" s="4" t="s">
        <v>11</v>
      </c>
      <c r="F284" s="18" t="s">
        <v>11</v>
      </c>
    </row>
    <row r="285" spans="1:9" ht="39.4" x14ac:dyDescent="0.4">
      <c r="A285" s="7" t="s">
        <v>27</v>
      </c>
      <c r="B285" s="7" t="s">
        <v>28</v>
      </c>
      <c r="D285" s="13" t="s">
        <v>400</v>
      </c>
      <c r="F285" s="22" t="s">
        <v>27</v>
      </c>
      <c r="G285" s="27" t="s">
        <v>28</v>
      </c>
      <c r="H285" s="19"/>
      <c r="I285" s="26" t="s">
        <v>400</v>
      </c>
    </row>
    <row r="286" spans="1:9" x14ac:dyDescent="0.35">
      <c r="A286" s="6">
        <f>(C271+C272+C273+C274+C275+C276+C277+C278+C279+C280)/B286</f>
        <v>3.7089397089397091</v>
      </c>
      <c r="B286" s="1">
        <v>962</v>
      </c>
      <c r="D286" s="14">
        <f>A286-F286</f>
        <v>-1.4179259627020815</v>
      </c>
      <c r="F286" s="6">
        <f>(H271+H272+H273+H274+H275+H276+H277+H278+H279+H280)/G286</f>
        <v>5.1268656716417906</v>
      </c>
      <c r="G286">
        <v>1608</v>
      </c>
      <c r="I286" s="14">
        <f>F286-A286</f>
        <v>1.4179259627020815</v>
      </c>
    </row>
    <row r="287" spans="1:9" x14ac:dyDescent="0.35">
      <c r="A287" s="4" t="s">
        <v>11</v>
      </c>
      <c r="F287" s="18" t="s">
        <v>11</v>
      </c>
    </row>
    <row r="288" spans="1:9" x14ac:dyDescent="0.35">
      <c r="A288" s="4" t="s">
        <v>11</v>
      </c>
      <c r="F288" s="18" t="s">
        <v>11</v>
      </c>
    </row>
    <row r="289" spans="1:9" ht="39.4" x14ac:dyDescent="0.4">
      <c r="A289" s="3" t="s">
        <v>183</v>
      </c>
      <c r="F289" s="3" t="s">
        <v>411</v>
      </c>
    </row>
    <row r="290" spans="1:9" ht="13.15" x14ac:dyDescent="0.4">
      <c r="A290" s="7" t="s">
        <v>42</v>
      </c>
      <c r="B290" s="7" t="s">
        <v>13</v>
      </c>
      <c r="C290" s="7" t="s">
        <v>14</v>
      </c>
      <c r="D290" s="13" t="s">
        <v>400</v>
      </c>
      <c r="F290" s="19" t="s">
        <v>42</v>
      </c>
      <c r="G290" s="19" t="s">
        <v>13</v>
      </c>
      <c r="H290" s="19" t="s">
        <v>14</v>
      </c>
      <c r="I290" s="26" t="s">
        <v>400</v>
      </c>
    </row>
    <row r="291" spans="1:9" x14ac:dyDescent="0.35">
      <c r="A291" s="4" t="s">
        <v>184</v>
      </c>
      <c r="B291" s="5">
        <v>0.504</v>
      </c>
      <c r="C291" s="1">
        <v>483</v>
      </c>
      <c r="D291" s="10">
        <f t="shared" ref="D291:D302" si="26">B291-G291</f>
        <v>-0.14200000000000002</v>
      </c>
      <c r="F291" s="18" t="s">
        <v>184</v>
      </c>
      <c r="G291" s="20">
        <v>0.64600000000000002</v>
      </c>
      <c r="H291" s="21">
        <v>1010</v>
      </c>
      <c r="I291" s="10">
        <f t="shared" ref="I291:I302" si="27">G291-B291</f>
        <v>0.14200000000000002</v>
      </c>
    </row>
    <row r="292" spans="1:9" x14ac:dyDescent="0.35">
      <c r="A292" s="4" t="s">
        <v>185</v>
      </c>
      <c r="B292" s="5">
        <v>0.626</v>
      </c>
      <c r="C292" s="1">
        <v>600</v>
      </c>
      <c r="D292" s="10">
        <f t="shared" si="26"/>
        <v>-0.15500000000000003</v>
      </c>
      <c r="F292" s="18" t="s">
        <v>185</v>
      </c>
      <c r="G292" s="20">
        <v>0.78100000000000003</v>
      </c>
      <c r="H292" s="21">
        <v>1221</v>
      </c>
      <c r="I292" s="10">
        <f t="shared" si="27"/>
        <v>0.15500000000000003</v>
      </c>
    </row>
    <row r="293" spans="1:9" x14ac:dyDescent="0.35">
      <c r="A293" s="4" t="s">
        <v>186</v>
      </c>
      <c r="B293" s="5">
        <v>0.56100000000000005</v>
      </c>
      <c r="C293" s="1">
        <v>538</v>
      </c>
      <c r="D293" s="10">
        <f t="shared" si="26"/>
        <v>-0.20699999999999996</v>
      </c>
      <c r="F293" s="18" t="s">
        <v>186</v>
      </c>
      <c r="G293" s="20">
        <v>0.76800000000000002</v>
      </c>
      <c r="H293" s="21">
        <v>1200</v>
      </c>
      <c r="I293" s="10">
        <f t="shared" si="27"/>
        <v>0.20699999999999996</v>
      </c>
    </row>
    <row r="294" spans="1:9" x14ac:dyDescent="0.35">
      <c r="A294" s="4" t="s">
        <v>187</v>
      </c>
      <c r="B294" s="5">
        <v>0.56399999999999995</v>
      </c>
      <c r="C294" s="1">
        <v>541</v>
      </c>
      <c r="D294" s="10">
        <f t="shared" si="26"/>
        <v>-0.1150000000000001</v>
      </c>
      <c r="F294" s="18" t="s">
        <v>187</v>
      </c>
      <c r="G294" s="20">
        <v>0.67900000000000005</v>
      </c>
      <c r="H294" s="21">
        <v>1062</v>
      </c>
      <c r="I294" s="10">
        <f t="shared" si="27"/>
        <v>0.1150000000000001</v>
      </c>
    </row>
    <row r="295" spans="1:9" x14ac:dyDescent="0.35">
      <c r="A295" s="4" t="s">
        <v>188</v>
      </c>
      <c r="B295" s="5">
        <v>0.53100000000000003</v>
      </c>
      <c r="C295" s="1">
        <v>509</v>
      </c>
      <c r="D295" s="10">
        <f t="shared" si="26"/>
        <v>-0.20899999999999996</v>
      </c>
      <c r="F295" s="18" t="s">
        <v>188</v>
      </c>
      <c r="G295" s="20">
        <v>0.74</v>
      </c>
      <c r="H295" s="21">
        <v>1157</v>
      </c>
      <c r="I295" s="10">
        <f t="shared" si="27"/>
        <v>0.20899999999999996</v>
      </c>
    </row>
    <row r="296" spans="1:9" x14ac:dyDescent="0.35">
      <c r="A296" s="4" t="s">
        <v>189</v>
      </c>
      <c r="B296" s="5">
        <v>0.57399999999999995</v>
      </c>
      <c r="C296" s="1">
        <v>550</v>
      </c>
      <c r="D296" s="10">
        <f t="shared" si="26"/>
        <v>-7.0000000000000062E-2</v>
      </c>
      <c r="F296" s="18" t="s">
        <v>189</v>
      </c>
      <c r="G296" s="20">
        <v>0.64400000000000002</v>
      </c>
      <c r="H296" s="21">
        <v>1007</v>
      </c>
      <c r="I296" s="10">
        <f t="shared" si="27"/>
        <v>7.0000000000000062E-2</v>
      </c>
    </row>
    <row r="297" spans="1:9" x14ac:dyDescent="0.35">
      <c r="A297" s="4" t="s">
        <v>190</v>
      </c>
      <c r="B297" s="5">
        <v>0.46800000000000003</v>
      </c>
      <c r="C297" s="1">
        <v>449</v>
      </c>
      <c r="D297" s="10">
        <f t="shared" si="26"/>
        <v>-0.183</v>
      </c>
      <c r="F297" s="18" t="s">
        <v>190</v>
      </c>
      <c r="G297" s="20">
        <v>0.65100000000000002</v>
      </c>
      <c r="H297" s="21">
        <v>1018</v>
      </c>
      <c r="I297" s="10">
        <f t="shared" si="27"/>
        <v>0.183</v>
      </c>
    </row>
    <row r="298" spans="1:9" x14ac:dyDescent="0.35">
      <c r="A298" s="4" t="s">
        <v>191</v>
      </c>
      <c r="B298" s="5">
        <v>0.57499999999999996</v>
      </c>
      <c r="C298" s="1">
        <v>551</v>
      </c>
      <c r="D298" s="10">
        <f t="shared" si="26"/>
        <v>-0.17500000000000004</v>
      </c>
      <c r="F298" s="18" t="s">
        <v>191</v>
      </c>
      <c r="G298" s="20">
        <v>0.75</v>
      </c>
      <c r="H298" s="21">
        <v>1173</v>
      </c>
      <c r="I298" s="10">
        <f t="shared" si="27"/>
        <v>0.17500000000000004</v>
      </c>
    </row>
    <row r="299" spans="1:9" x14ac:dyDescent="0.35">
      <c r="A299" s="4" t="s">
        <v>192</v>
      </c>
      <c r="B299" s="5">
        <v>0.439</v>
      </c>
      <c r="C299" s="1">
        <v>421</v>
      </c>
      <c r="D299" s="10">
        <f t="shared" si="26"/>
        <v>-0.19400000000000001</v>
      </c>
      <c r="F299" s="18" t="s">
        <v>192</v>
      </c>
      <c r="G299" s="20">
        <v>0.63300000000000001</v>
      </c>
      <c r="H299" s="21">
        <v>989</v>
      </c>
      <c r="I299" s="10">
        <f t="shared" si="27"/>
        <v>0.19400000000000001</v>
      </c>
    </row>
    <row r="300" spans="1:9" x14ac:dyDescent="0.35">
      <c r="A300" s="4" t="s">
        <v>193</v>
      </c>
      <c r="B300" s="5">
        <v>0.58299999999999996</v>
      </c>
      <c r="C300" s="1">
        <v>559</v>
      </c>
      <c r="D300" s="10">
        <f t="shared" si="26"/>
        <v>-8.1000000000000072E-2</v>
      </c>
      <c r="F300" s="18" t="s">
        <v>193</v>
      </c>
      <c r="G300" s="20">
        <v>0.66400000000000003</v>
      </c>
      <c r="H300" s="21">
        <v>1038</v>
      </c>
      <c r="I300" s="10">
        <f t="shared" si="27"/>
        <v>8.1000000000000072E-2</v>
      </c>
    </row>
    <row r="301" spans="1:9" x14ac:dyDescent="0.35">
      <c r="A301" s="4" t="s">
        <v>194</v>
      </c>
      <c r="B301" s="5">
        <v>0.23300000000000001</v>
      </c>
      <c r="C301" s="1">
        <v>223</v>
      </c>
      <c r="D301" s="10">
        <f t="shared" si="26"/>
        <v>-0.151</v>
      </c>
      <c r="F301" s="18" t="s">
        <v>194</v>
      </c>
      <c r="G301" s="20">
        <v>0.38400000000000001</v>
      </c>
      <c r="H301">
        <v>600</v>
      </c>
      <c r="I301" s="10">
        <f t="shared" si="27"/>
        <v>0.151</v>
      </c>
    </row>
    <row r="302" spans="1:9" x14ac:dyDescent="0.35">
      <c r="A302" s="4" t="s">
        <v>195</v>
      </c>
      <c r="B302" s="5">
        <v>2.1999999999999999E-2</v>
      </c>
      <c r="C302" s="1">
        <v>21</v>
      </c>
      <c r="D302" s="10">
        <f t="shared" si="26"/>
        <v>4.9999999999999975E-3</v>
      </c>
      <c r="F302" s="18" t="s">
        <v>195</v>
      </c>
      <c r="G302" s="20">
        <v>1.7000000000000001E-2</v>
      </c>
      <c r="H302">
        <v>27</v>
      </c>
      <c r="I302" s="10">
        <f t="shared" si="27"/>
        <v>-4.9999999999999975E-3</v>
      </c>
    </row>
    <row r="303" spans="1:9" x14ac:dyDescent="0.35">
      <c r="A303" s="4" t="s">
        <v>11</v>
      </c>
      <c r="F303" s="18" t="s">
        <v>11</v>
      </c>
    </row>
    <row r="304" spans="1:9" x14ac:dyDescent="0.35">
      <c r="A304" s="4" t="s">
        <v>11</v>
      </c>
      <c r="F304" s="18" t="s">
        <v>11</v>
      </c>
    </row>
    <row r="305" spans="1:9" ht="39.4" x14ac:dyDescent="0.4">
      <c r="A305" s="7" t="s">
        <v>27</v>
      </c>
      <c r="B305" s="7" t="s">
        <v>28</v>
      </c>
      <c r="D305" s="13" t="s">
        <v>400</v>
      </c>
      <c r="F305" s="22" t="s">
        <v>27</v>
      </c>
      <c r="G305" s="27" t="s">
        <v>28</v>
      </c>
      <c r="H305" s="19"/>
      <c r="I305" s="26" t="s">
        <v>400</v>
      </c>
    </row>
    <row r="306" spans="1:9" x14ac:dyDescent="0.35">
      <c r="A306" s="6">
        <f>(C291+C292+C293+C294+C295+C296+C297+C298+C299+C300)/B306</f>
        <v>5.4233576642335768</v>
      </c>
      <c r="B306" s="1">
        <v>959</v>
      </c>
      <c r="D306" s="14">
        <f>A306-F306</f>
        <v>-1.534415848242431</v>
      </c>
      <c r="F306" s="6">
        <f>(H291+H292+H293+H294+H295+H296+H297+H298+H299+H300)/G306</f>
        <v>6.9577735124760078</v>
      </c>
      <c r="G306">
        <v>1563</v>
      </c>
      <c r="I306" s="14">
        <f>F306-A306</f>
        <v>1.534415848242431</v>
      </c>
    </row>
    <row r="307" spans="1:9" x14ac:dyDescent="0.35">
      <c r="A307" s="4" t="s">
        <v>11</v>
      </c>
      <c r="F307" s="18" t="s">
        <v>11</v>
      </c>
    </row>
    <row r="308" spans="1:9" x14ac:dyDescent="0.35">
      <c r="A308" s="4" t="s">
        <v>11</v>
      </c>
      <c r="F308" s="18" t="s">
        <v>11</v>
      </c>
    </row>
    <row r="309" spans="1:9" ht="39.4" x14ac:dyDescent="0.4">
      <c r="A309" s="3" t="s">
        <v>196</v>
      </c>
      <c r="F309" s="3" t="s">
        <v>412</v>
      </c>
    </row>
    <row r="310" spans="1:9" ht="13.15" x14ac:dyDescent="0.4">
      <c r="A310" s="7" t="s">
        <v>42</v>
      </c>
      <c r="B310" s="7" t="s">
        <v>13</v>
      </c>
      <c r="C310" s="7" t="s">
        <v>14</v>
      </c>
      <c r="D310" s="13" t="s">
        <v>400</v>
      </c>
      <c r="F310" s="19" t="s">
        <v>42</v>
      </c>
      <c r="G310" s="19" t="s">
        <v>13</v>
      </c>
      <c r="H310" s="19" t="s">
        <v>14</v>
      </c>
      <c r="I310" s="26" t="s">
        <v>400</v>
      </c>
    </row>
    <row r="311" spans="1:9" x14ac:dyDescent="0.35">
      <c r="A311" s="4" t="s">
        <v>197</v>
      </c>
      <c r="B311" s="5">
        <v>0.48699999999999999</v>
      </c>
      <c r="C311" s="1">
        <v>469</v>
      </c>
      <c r="D311" s="10">
        <f t="shared" ref="D311:D322" si="28">B311-G311</f>
        <v>-0.19200000000000006</v>
      </c>
      <c r="F311" s="18" t="s">
        <v>197</v>
      </c>
      <c r="G311" s="20">
        <v>0.67900000000000005</v>
      </c>
      <c r="H311" s="21">
        <v>1060</v>
      </c>
      <c r="I311" s="10">
        <f t="shared" ref="I311:I322" si="29">G311-B311</f>
        <v>0.19200000000000006</v>
      </c>
    </row>
    <row r="312" spans="1:9" ht="25.5" x14ac:dyDescent="0.35">
      <c r="A312" s="4" t="s">
        <v>198</v>
      </c>
      <c r="B312" s="5">
        <v>0.54700000000000004</v>
      </c>
      <c r="C312" s="1">
        <v>527</v>
      </c>
      <c r="D312" s="10">
        <f t="shared" si="28"/>
        <v>-0.22399999999999998</v>
      </c>
      <c r="F312" s="18" t="s">
        <v>198</v>
      </c>
      <c r="G312" s="20">
        <v>0.77100000000000002</v>
      </c>
      <c r="H312" s="21">
        <v>1204</v>
      </c>
      <c r="I312" s="10">
        <f t="shared" si="29"/>
        <v>0.22399999999999998</v>
      </c>
    </row>
    <row r="313" spans="1:9" ht="25.5" x14ac:dyDescent="0.35">
      <c r="A313" s="4" t="s">
        <v>199</v>
      </c>
      <c r="B313" s="5">
        <v>0.46700000000000003</v>
      </c>
      <c r="C313" s="1">
        <v>450</v>
      </c>
      <c r="D313" s="10">
        <f t="shared" si="28"/>
        <v>-0.14199999999999996</v>
      </c>
      <c r="F313" s="18" t="s">
        <v>199</v>
      </c>
      <c r="G313" s="20">
        <v>0.60899999999999999</v>
      </c>
      <c r="H313" s="21">
        <v>951</v>
      </c>
      <c r="I313" s="10">
        <f t="shared" si="29"/>
        <v>0.14199999999999996</v>
      </c>
    </row>
    <row r="314" spans="1:9" x14ac:dyDescent="0.35">
      <c r="A314" s="4" t="s">
        <v>200</v>
      </c>
      <c r="B314" s="5">
        <v>0.499</v>
      </c>
      <c r="C314" s="1">
        <v>481</v>
      </c>
      <c r="D314" s="10">
        <f t="shared" si="28"/>
        <v>-9.3999999999999972E-2</v>
      </c>
      <c r="F314" s="18" t="s">
        <v>200</v>
      </c>
      <c r="G314" s="20">
        <v>0.59299999999999997</v>
      </c>
      <c r="H314" s="21">
        <v>926</v>
      </c>
      <c r="I314" s="10">
        <f t="shared" si="29"/>
        <v>9.3999999999999972E-2</v>
      </c>
    </row>
    <row r="315" spans="1:9" x14ac:dyDescent="0.35">
      <c r="A315" s="4" t="s">
        <v>201</v>
      </c>
      <c r="B315" s="5">
        <v>0.55500000000000005</v>
      </c>
      <c r="C315" s="1">
        <v>534</v>
      </c>
      <c r="D315" s="10">
        <f t="shared" si="28"/>
        <v>-0.13100000000000001</v>
      </c>
      <c r="F315" s="18" t="s">
        <v>201</v>
      </c>
      <c r="G315" s="20">
        <v>0.68600000000000005</v>
      </c>
      <c r="H315" s="21">
        <v>1071</v>
      </c>
      <c r="I315" s="10">
        <f t="shared" si="29"/>
        <v>0.13100000000000001</v>
      </c>
    </row>
    <row r="316" spans="1:9" x14ac:dyDescent="0.35">
      <c r="A316" s="4" t="s">
        <v>202</v>
      </c>
      <c r="B316" s="5">
        <v>0.45300000000000001</v>
      </c>
      <c r="C316" s="1">
        <v>436</v>
      </c>
      <c r="D316" s="10">
        <f t="shared" si="28"/>
        <v>-0.11099999999999993</v>
      </c>
      <c r="F316" s="18" t="s">
        <v>202</v>
      </c>
      <c r="G316" s="20">
        <v>0.56399999999999995</v>
      </c>
      <c r="H316" s="21">
        <v>880</v>
      </c>
      <c r="I316" s="10">
        <f t="shared" si="29"/>
        <v>0.11099999999999993</v>
      </c>
    </row>
    <row r="317" spans="1:9" x14ac:dyDescent="0.35">
      <c r="A317" s="4" t="s">
        <v>203</v>
      </c>
      <c r="B317" s="5">
        <v>0.57799999999999996</v>
      </c>
      <c r="C317" s="1">
        <v>557</v>
      </c>
      <c r="D317" s="10">
        <f t="shared" si="28"/>
        <v>-0.14700000000000002</v>
      </c>
      <c r="F317" s="18" t="s">
        <v>203</v>
      </c>
      <c r="G317" s="20">
        <v>0.72499999999999998</v>
      </c>
      <c r="H317" s="21">
        <v>1132</v>
      </c>
      <c r="I317" s="10">
        <f t="shared" si="29"/>
        <v>0.14700000000000002</v>
      </c>
    </row>
    <row r="318" spans="1:9" x14ac:dyDescent="0.35">
      <c r="A318" s="4" t="s">
        <v>204</v>
      </c>
      <c r="B318" s="5">
        <v>0.47199999999999998</v>
      </c>
      <c r="C318" s="1">
        <v>455</v>
      </c>
      <c r="D318" s="10">
        <f t="shared" si="28"/>
        <v>-8.4000000000000075E-2</v>
      </c>
      <c r="F318" s="18" t="s">
        <v>204</v>
      </c>
      <c r="G318" s="20">
        <v>0.55600000000000005</v>
      </c>
      <c r="H318">
        <v>868</v>
      </c>
      <c r="I318" s="10">
        <f t="shared" si="29"/>
        <v>8.4000000000000075E-2</v>
      </c>
    </row>
    <row r="319" spans="1:9" x14ac:dyDescent="0.35">
      <c r="A319" s="4" t="s">
        <v>205</v>
      </c>
      <c r="B319" s="5">
        <v>0.53500000000000003</v>
      </c>
      <c r="C319" s="1">
        <v>515</v>
      </c>
      <c r="D319" s="10">
        <f t="shared" si="28"/>
        <v>-0.18799999999999994</v>
      </c>
      <c r="F319" s="18" t="s">
        <v>205</v>
      </c>
      <c r="G319" s="20">
        <v>0.72299999999999998</v>
      </c>
      <c r="H319" s="21">
        <v>1129</v>
      </c>
      <c r="I319" s="10">
        <f t="shared" si="29"/>
        <v>0.18799999999999994</v>
      </c>
    </row>
    <row r="320" spans="1:9" ht="25.5" x14ac:dyDescent="0.35">
      <c r="A320" s="4" t="s">
        <v>206</v>
      </c>
      <c r="B320" s="5">
        <v>0.54600000000000004</v>
      </c>
      <c r="C320" s="1">
        <v>526</v>
      </c>
      <c r="D320" s="10">
        <f t="shared" si="28"/>
        <v>-0.19799999999999995</v>
      </c>
      <c r="F320" s="18" t="s">
        <v>206</v>
      </c>
      <c r="G320" s="20">
        <v>0.74399999999999999</v>
      </c>
      <c r="H320" s="21">
        <v>1162</v>
      </c>
      <c r="I320" s="10">
        <f t="shared" si="29"/>
        <v>0.19799999999999995</v>
      </c>
    </row>
    <row r="321" spans="1:11" x14ac:dyDescent="0.35">
      <c r="A321" s="4" t="s">
        <v>194</v>
      </c>
      <c r="B321" s="5">
        <v>0.24099999999999999</v>
      </c>
      <c r="C321" s="1">
        <v>232</v>
      </c>
      <c r="D321" s="10">
        <f t="shared" si="28"/>
        <v>-0.11499999999999999</v>
      </c>
      <c r="F321" s="18" t="s">
        <v>194</v>
      </c>
      <c r="G321" s="20">
        <v>0.35599999999999998</v>
      </c>
      <c r="H321">
        <v>556</v>
      </c>
      <c r="I321" s="10">
        <f t="shared" si="29"/>
        <v>0.11499999999999999</v>
      </c>
    </row>
    <row r="322" spans="1:11" x14ac:dyDescent="0.35">
      <c r="A322" s="4" t="s">
        <v>40</v>
      </c>
      <c r="B322" s="5">
        <v>2.7E-2</v>
      </c>
      <c r="C322" s="1">
        <v>26</v>
      </c>
      <c r="D322" s="10">
        <f t="shared" si="28"/>
        <v>1.2E-2</v>
      </c>
      <c r="F322" s="18" t="s">
        <v>40</v>
      </c>
      <c r="G322" s="20">
        <v>1.4999999999999999E-2</v>
      </c>
      <c r="H322">
        <v>24</v>
      </c>
      <c r="I322" s="10">
        <f t="shared" si="29"/>
        <v>-1.2E-2</v>
      </c>
    </row>
    <row r="323" spans="1:11" x14ac:dyDescent="0.35">
      <c r="A323" s="4" t="s">
        <v>11</v>
      </c>
      <c r="F323" s="18" t="s">
        <v>11</v>
      </c>
      <c r="G323" s="20"/>
    </row>
    <row r="324" spans="1:11" x14ac:dyDescent="0.35">
      <c r="A324" s="4" t="s">
        <v>11</v>
      </c>
      <c r="F324" s="18" t="s">
        <v>11</v>
      </c>
    </row>
    <row r="325" spans="1:11" ht="39.4" x14ac:dyDescent="0.4">
      <c r="A325" s="7" t="s">
        <v>27</v>
      </c>
      <c r="B325" s="7" t="s">
        <v>28</v>
      </c>
      <c r="D325" s="13" t="s">
        <v>400</v>
      </c>
      <c r="F325" s="22" t="s">
        <v>27</v>
      </c>
      <c r="G325" s="27" t="s">
        <v>28</v>
      </c>
      <c r="H325" s="19"/>
      <c r="I325" s="26" t="s">
        <v>400</v>
      </c>
    </row>
    <row r="326" spans="1:11" x14ac:dyDescent="0.35">
      <c r="A326" s="6">
        <f>(C311+C312+C313+C314+C315+C316+C317+C318+C319+C320)/B326</f>
        <v>5.1401869158878508</v>
      </c>
      <c r="B326" s="1">
        <v>963</v>
      </c>
      <c r="D326" s="14">
        <f>A326-F326</f>
        <v>-1.5113185293395679</v>
      </c>
      <c r="F326" s="6">
        <f>(H311+H312+H313+H314+H315+H316+H317+H318+H319+H320)/G326</f>
        <v>6.6515054452274187</v>
      </c>
      <c r="G326" s="21">
        <v>1561</v>
      </c>
      <c r="I326" s="14">
        <f>F326-A326</f>
        <v>1.5113185293395679</v>
      </c>
    </row>
    <row r="327" spans="1:11" x14ac:dyDescent="0.35">
      <c r="A327" s="4" t="s">
        <v>11</v>
      </c>
      <c r="F327" s="18" t="s">
        <v>11</v>
      </c>
    </row>
    <row r="328" spans="1:11" x14ac:dyDescent="0.35">
      <c r="A328" s="4" t="s">
        <v>11</v>
      </c>
      <c r="F328" s="18" t="s">
        <v>11</v>
      </c>
    </row>
    <row r="329" spans="1:11" ht="39.4" x14ac:dyDescent="0.4">
      <c r="A329" s="3" t="s">
        <v>207</v>
      </c>
      <c r="D329"/>
      <c r="I329"/>
      <c r="J329"/>
      <c r="K329"/>
    </row>
    <row r="330" spans="1:11" ht="13.15" x14ac:dyDescent="0.4">
      <c r="A330" s="7" t="s">
        <v>42</v>
      </c>
      <c r="B330" s="7" t="s">
        <v>13</v>
      </c>
      <c r="C330" s="7" t="s">
        <v>14</v>
      </c>
      <c r="D330"/>
      <c r="I330"/>
      <c r="J330"/>
      <c r="K330"/>
    </row>
    <row r="331" spans="1:11" x14ac:dyDescent="0.35">
      <c r="A331" s="4" t="s">
        <v>208</v>
      </c>
      <c r="B331" s="5">
        <v>0.318</v>
      </c>
      <c r="C331" s="1">
        <v>282</v>
      </c>
      <c r="D331"/>
      <c r="I331"/>
      <c r="J331"/>
      <c r="K331"/>
    </row>
    <row r="332" spans="1:11" x14ac:dyDescent="0.35">
      <c r="A332" s="4" t="s">
        <v>209</v>
      </c>
      <c r="B332" s="5">
        <v>0.53600000000000003</v>
      </c>
      <c r="C332" s="1">
        <v>475</v>
      </c>
      <c r="D332"/>
      <c r="I332"/>
      <c r="J332"/>
      <c r="K332"/>
    </row>
    <row r="333" spans="1:11" x14ac:dyDescent="0.35">
      <c r="A333" s="4" t="s">
        <v>210</v>
      </c>
      <c r="B333" s="5">
        <v>0.126</v>
      </c>
      <c r="C333" s="1">
        <v>112</v>
      </c>
      <c r="D333"/>
      <c r="I333"/>
      <c r="J333"/>
      <c r="K333"/>
    </row>
    <row r="334" spans="1:11" x14ac:dyDescent="0.35">
      <c r="A334" s="4" t="s">
        <v>211</v>
      </c>
      <c r="B334" s="5">
        <v>1.9E-2</v>
      </c>
      <c r="C334" s="1">
        <v>17</v>
      </c>
      <c r="D334"/>
      <c r="I334"/>
      <c r="J334"/>
      <c r="K334"/>
    </row>
    <row r="335" spans="1:11" x14ac:dyDescent="0.35">
      <c r="A335" s="4" t="s">
        <v>42</v>
      </c>
      <c r="B335" s="5" t="s">
        <v>78</v>
      </c>
      <c r="C335" s="1">
        <v>886</v>
      </c>
      <c r="D335"/>
      <c r="I335"/>
      <c r="J335"/>
      <c r="K335"/>
    </row>
    <row r="336" spans="1:11" x14ac:dyDescent="0.35">
      <c r="A336" s="4" t="s">
        <v>11</v>
      </c>
      <c r="B336" s="5"/>
      <c r="D336"/>
      <c r="I336"/>
      <c r="J336"/>
      <c r="K336"/>
    </row>
    <row r="337" spans="1:11" x14ac:dyDescent="0.35">
      <c r="A337" s="4" t="s">
        <v>11</v>
      </c>
      <c r="B337" s="5"/>
      <c r="D337"/>
      <c r="I337"/>
      <c r="J337"/>
      <c r="K337"/>
    </row>
    <row r="338" spans="1:11" ht="39.4" x14ac:dyDescent="0.4">
      <c r="A338" s="3" t="s">
        <v>212</v>
      </c>
      <c r="B338" s="5"/>
      <c r="D338"/>
      <c r="I338"/>
      <c r="J338"/>
      <c r="K338"/>
    </row>
    <row r="339" spans="1:11" ht="13.15" x14ac:dyDescent="0.4">
      <c r="A339" s="7" t="s">
        <v>42</v>
      </c>
      <c r="B339" s="7" t="s">
        <v>13</v>
      </c>
      <c r="C339" s="7" t="s">
        <v>14</v>
      </c>
      <c r="D339"/>
      <c r="I339"/>
      <c r="J339"/>
      <c r="K339"/>
    </row>
    <row r="340" spans="1:11" x14ac:dyDescent="0.35">
      <c r="A340" s="4" t="s">
        <v>146</v>
      </c>
      <c r="B340" s="5">
        <v>0.51500000000000001</v>
      </c>
      <c r="C340" s="1">
        <v>448</v>
      </c>
      <c r="D340"/>
      <c r="I340"/>
      <c r="J340"/>
      <c r="K340"/>
    </row>
    <row r="341" spans="1:11" x14ac:dyDescent="0.35">
      <c r="A341" s="4" t="s">
        <v>213</v>
      </c>
      <c r="B341" s="5">
        <v>0.40899999999999997</v>
      </c>
      <c r="C341" s="1">
        <v>356</v>
      </c>
      <c r="D341"/>
      <c r="I341"/>
      <c r="J341"/>
      <c r="K341"/>
    </row>
    <row r="342" spans="1:11" x14ac:dyDescent="0.35">
      <c r="A342" s="4" t="s">
        <v>214</v>
      </c>
      <c r="B342" s="5">
        <v>5.6000000000000001E-2</v>
      </c>
      <c r="C342" s="1">
        <v>49</v>
      </c>
      <c r="D342"/>
      <c r="I342"/>
      <c r="J342"/>
      <c r="K342"/>
    </row>
    <row r="343" spans="1:11" x14ac:dyDescent="0.35">
      <c r="A343" s="4" t="s">
        <v>149</v>
      </c>
      <c r="B343" s="5">
        <v>0.02</v>
      </c>
      <c r="C343" s="1">
        <v>17</v>
      </c>
      <c r="D343"/>
      <c r="I343"/>
      <c r="J343"/>
      <c r="K343"/>
    </row>
    <row r="344" spans="1:11" x14ac:dyDescent="0.35">
      <c r="A344" s="4" t="s">
        <v>42</v>
      </c>
      <c r="B344" s="5" t="s">
        <v>78</v>
      </c>
      <c r="C344" s="1">
        <v>870</v>
      </c>
    </row>
    <row r="345" spans="1:11" x14ac:dyDescent="0.35">
      <c r="A345" s="4" t="s">
        <v>11</v>
      </c>
      <c r="B345" s="5"/>
    </row>
    <row r="346" spans="1:11" x14ac:dyDescent="0.35">
      <c r="A346" s="4" t="s">
        <v>11</v>
      </c>
      <c r="B346" s="5"/>
    </row>
    <row r="347" spans="1:11" ht="91.9" x14ac:dyDescent="0.4">
      <c r="A347" s="3" t="s">
        <v>215</v>
      </c>
      <c r="B347" s="5"/>
      <c r="F347" s="3" t="s">
        <v>413</v>
      </c>
    </row>
    <row r="348" spans="1:11" ht="13.15" x14ac:dyDescent="0.4">
      <c r="A348" s="7" t="s">
        <v>42</v>
      </c>
      <c r="B348" s="7" t="s">
        <v>13</v>
      </c>
      <c r="C348" s="7" t="s">
        <v>14</v>
      </c>
      <c r="D348" s="13" t="s">
        <v>400</v>
      </c>
      <c r="F348" s="19" t="s">
        <v>42</v>
      </c>
      <c r="G348" s="19" t="s">
        <v>13</v>
      </c>
      <c r="H348" s="19" t="s">
        <v>14</v>
      </c>
      <c r="I348" s="26" t="s">
        <v>400</v>
      </c>
    </row>
    <row r="349" spans="1:11" ht="25.5" x14ac:dyDescent="0.35">
      <c r="A349" s="4" t="s">
        <v>216</v>
      </c>
      <c r="B349" s="5">
        <v>0.55700000000000005</v>
      </c>
      <c r="C349" s="1">
        <v>536</v>
      </c>
      <c r="D349" s="10">
        <f t="shared" ref="D349:D355" si="30">B349-G349</f>
        <v>-0.28899999999999992</v>
      </c>
      <c r="F349" s="18" t="s">
        <v>216</v>
      </c>
      <c r="G349" s="20">
        <v>0.84599999999999997</v>
      </c>
      <c r="H349" s="21">
        <v>1323</v>
      </c>
      <c r="I349" s="10">
        <f t="shared" ref="I349:I355" si="31">G349-B349</f>
        <v>0.28899999999999992</v>
      </c>
    </row>
    <row r="350" spans="1:11" ht="25.5" x14ac:dyDescent="0.35">
      <c r="A350" s="4" t="s">
        <v>217</v>
      </c>
      <c r="B350" s="5">
        <v>0.14299999999999999</v>
      </c>
      <c r="C350" s="1">
        <v>138</v>
      </c>
      <c r="D350" s="10">
        <f t="shared" si="30"/>
        <v>9.5999999999999988E-2</v>
      </c>
      <c r="F350" s="18" t="s">
        <v>217</v>
      </c>
      <c r="G350" s="20">
        <v>4.7E-2</v>
      </c>
      <c r="H350">
        <v>73</v>
      </c>
      <c r="I350" s="10">
        <f t="shared" si="31"/>
        <v>-9.5999999999999988E-2</v>
      </c>
    </row>
    <row r="351" spans="1:11" x14ac:dyDescent="0.35">
      <c r="A351" s="4" t="s">
        <v>218</v>
      </c>
      <c r="B351" s="5">
        <v>0.13900000000000001</v>
      </c>
      <c r="C351" s="1">
        <v>134</v>
      </c>
      <c r="D351" s="10">
        <f t="shared" si="30"/>
        <v>0.10600000000000001</v>
      </c>
      <c r="F351" s="18" t="s">
        <v>218</v>
      </c>
      <c r="G351" s="20">
        <v>3.3000000000000002E-2</v>
      </c>
      <c r="H351">
        <v>52</v>
      </c>
      <c r="I351" s="10">
        <f t="shared" si="31"/>
        <v>-0.10600000000000001</v>
      </c>
    </row>
    <row r="352" spans="1:11" ht="25.5" x14ac:dyDescent="0.35">
      <c r="A352" s="4" t="s">
        <v>219</v>
      </c>
      <c r="B352" s="5">
        <v>5.8999999999999997E-2</v>
      </c>
      <c r="C352" s="1">
        <v>57</v>
      </c>
      <c r="D352" s="10">
        <f t="shared" si="30"/>
        <v>4.1999999999999996E-2</v>
      </c>
      <c r="F352" s="18" t="s">
        <v>219</v>
      </c>
      <c r="G352" s="20">
        <v>1.7000000000000001E-2</v>
      </c>
      <c r="H352">
        <v>27</v>
      </c>
      <c r="I352" s="10">
        <f t="shared" si="31"/>
        <v>-4.1999999999999996E-2</v>
      </c>
    </row>
    <row r="353" spans="1:9" ht="25.5" x14ac:dyDescent="0.35">
      <c r="A353" s="4" t="s">
        <v>220</v>
      </c>
      <c r="B353" s="5">
        <v>6.4000000000000001E-2</v>
      </c>
      <c r="C353" s="1">
        <v>62</v>
      </c>
      <c r="D353" s="10">
        <f t="shared" si="30"/>
        <v>5.2000000000000005E-2</v>
      </c>
      <c r="F353" s="18" t="s">
        <v>220</v>
      </c>
      <c r="G353" s="20">
        <v>1.2E-2</v>
      </c>
      <c r="H353">
        <v>18</v>
      </c>
      <c r="I353" s="10">
        <f t="shared" si="31"/>
        <v>-5.2000000000000005E-2</v>
      </c>
    </row>
    <row r="354" spans="1:9" x14ac:dyDescent="0.35">
      <c r="A354" s="4" t="s">
        <v>26</v>
      </c>
      <c r="B354" s="5">
        <v>4.0000000000000001E-3</v>
      </c>
      <c r="C354" s="1">
        <v>4</v>
      </c>
      <c r="D354" s="10">
        <f t="shared" si="30"/>
        <v>-2.9000000000000001E-2</v>
      </c>
      <c r="F354" s="18" t="s">
        <v>26</v>
      </c>
      <c r="G354" s="20">
        <v>3.3000000000000002E-2</v>
      </c>
      <c r="H354">
        <v>52</v>
      </c>
      <c r="I354" s="10">
        <f t="shared" si="31"/>
        <v>2.9000000000000001E-2</v>
      </c>
    </row>
    <row r="355" spans="1:9" x14ac:dyDescent="0.35">
      <c r="A355" s="4" t="s">
        <v>221</v>
      </c>
      <c r="B355" s="5">
        <v>3.3000000000000002E-2</v>
      </c>
      <c r="C355" s="1">
        <v>32</v>
      </c>
      <c r="D355" s="10">
        <f t="shared" si="30"/>
        <v>2.1000000000000001E-2</v>
      </c>
      <c r="F355" s="18" t="s">
        <v>221</v>
      </c>
      <c r="G355" s="20">
        <v>1.2E-2</v>
      </c>
      <c r="H355">
        <v>19</v>
      </c>
      <c r="I355" s="10">
        <f t="shared" si="31"/>
        <v>-2.1000000000000001E-2</v>
      </c>
    </row>
    <row r="356" spans="1:9" x14ac:dyDescent="0.35">
      <c r="A356" s="4" t="s">
        <v>42</v>
      </c>
      <c r="B356" s="5" t="s">
        <v>78</v>
      </c>
      <c r="C356" s="1">
        <v>963</v>
      </c>
      <c r="F356" s="18" t="s">
        <v>42</v>
      </c>
      <c r="G356" s="20" t="s">
        <v>78</v>
      </c>
      <c r="H356" s="21">
        <v>1564</v>
      </c>
    </row>
    <row r="357" spans="1:9" x14ac:dyDescent="0.35">
      <c r="A357" s="4" t="s">
        <v>11</v>
      </c>
      <c r="B357" s="5"/>
      <c r="F357" s="18" t="s">
        <v>11</v>
      </c>
      <c r="G357" s="20"/>
    </row>
    <row r="358" spans="1:9" x14ac:dyDescent="0.35">
      <c r="A358" s="4" t="s">
        <v>11</v>
      </c>
      <c r="B358" s="5"/>
      <c r="F358" s="18" t="s">
        <v>11</v>
      </c>
      <c r="G358" s="20"/>
    </row>
    <row r="359" spans="1:9" ht="65.650000000000006" x14ac:dyDescent="0.4">
      <c r="A359" s="3" t="s">
        <v>222</v>
      </c>
      <c r="B359" s="5"/>
      <c r="D359"/>
      <c r="G359" s="20"/>
      <c r="I359"/>
    </row>
    <row r="360" spans="1:9" ht="13.15" x14ac:dyDescent="0.4">
      <c r="A360" s="7" t="s">
        <v>42</v>
      </c>
      <c r="B360" s="7" t="s">
        <v>13</v>
      </c>
      <c r="C360" s="7" t="s">
        <v>14</v>
      </c>
      <c r="D360"/>
      <c r="G360" s="20"/>
      <c r="I360"/>
    </row>
    <row r="361" spans="1:9" ht="38.25" x14ac:dyDescent="0.35">
      <c r="A361" s="4" t="s">
        <v>223</v>
      </c>
      <c r="B361" s="5">
        <v>0.40400000000000003</v>
      </c>
      <c r="C361" s="1">
        <v>358</v>
      </c>
      <c r="D361"/>
      <c r="G361" s="20"/>
      <c r="I361"/>
    </row>
    <row r="362" spans="1:9" ht="38.25" x14ac:dyDescent="0.35">
      <c r="A362" s="4" t="s">
        <v>224</v>
      </c>
      <c r="B362" s="5">
        <v>0.17399999999999999</v>
      </c>
      <c r="C362" s="1">
        <v>154</v>
      </c>
      <c r="D362"/>
      <c r="G362" s="20"/>
      <c r="I362"/>
    </row>
    <row r="363" spans="1:9" ht="38.25" x14ac:dyDescent="0.35">
      <c r="A363" s="4" t="s">
        <v>225</v>
      </c>
      <c r="B363" s="5">
        <v>0.221</v>
      </c>
      <c r="C363" s="1">
        <v>196</v>
      </c>
      <c r="D363"/>
      <c r="G363" s="20"/>
      <c r="I363"/>
    </row>
    <row r="364" spans="1:9" ht="25.5" x14ac:dyDescent="0.35">
      <c r="A364" s="4" t="s">
        <v>226</v>
      </c>
      <c r="B364" s="5">
        <v>8.5000000000000006E-2</v>
      </c>
      <c r="C364" s="1">
        <v>75</v>
      </c>
      <c r="D364"/>
      <c r="G364" s="20"/>
      <c r="I364"/>
    </row>
    <row r="365" spans="1:9" ht="38.25" x14ac:dyDescent="0.35">
      <c r="A365" s="4" t="s">
        <v>227</v>
      </c>
      <c r="B365" s="5">
        <v>0.104</v>
      </c>
      <c r="C365" s="1">
        <v>92</v>
      </c>
      <c r="D365"/>
      <c r="G365" s="20"/>
      <c r="I365"/>
    </row>
    <row r="366" spans="1:9" x14ac:dyDescent="0.35">
      <c r="A366" s="4" t="s">
        <v>26</v>
      </c>
      <c r="B366" s="5">
        <v>1.4E-2</v>
      </c>
      <c r="C366" s="1">
        <v>12</v>
      </c>
      <c r="D366"/>
      <c r="G366" s="20"/>
      <c r="I366"/>
    </row>
    <row r="367" spans="1:9" x14ac:dyDescent="0.35">
      <c r="A367" s="4" t="s">
        <v>42</v>
      </c>
      <c r="B367" s="5" t="s">
        <v>78</v>
      </c>
      <c r="C367" s="1">
        <v>887</v>
      </c>
      <c r="D367"/>
      <c r="G367" s="20"/>
      <c r="I367"/>
    </row>
    <row r="368" spans="1:9" x14ac:dyDescent="0.35">
      <c r="A368" s="4" t="s">
        <v>11</v>
      </c>
      <c r="B368" s="5"/>
      <c r="D368"/>
      <c r="G368" s="20"/>
      <c r="I368"/>
    </row>
    <row r="369" spans="1:9" x14ac:dyDescent="0.35">
      <c r="A369" s="4" t="s">
        <v>11</v>
      </c>
      <c r="B369" s="5"/>
      <c r="D369"/>
      <c r="G369" s="20"/>
      <c r="I369"/>
    </row>
    <row r="370" spans="1:9" ht="52.5" x14ac:dyDescent="0.4">
      <c r="A370" s="3" t="s">
        <v>228</v>
      </c>
      <c r="B370" s="5"/>
      <c r="D370"/>
      <c r="G370" s="20"/>
      <c r="I370"/>
    </row>
    <row r="371" spans="1:9" ht="13.15" x14ac:dyDescent="0.4">
      <c r="A371" s="7" t="s">
        <v>42</v>
      </c>
      <c r="B371" s="7" t="s">
        <v>13</v>
      </c>
      <c r="C371" s="7" t="s">
        <v>14</v>
      </c>
      <c r="D371"/>
      <c r="G371" s="20"/>
      <c r="I371"/>
    </row>
    <row r="372" spans="1:9" x14ac:dyDescent="0.35">
      <c r="A372" s="4" t="s">
        <v>229</v>
      </c>
      <c r="B372" s="5">
        <v>0.41399999999999998</v>
      </c>
      <c r="C372" s="1">
        <v>366</v>
      </c>
      <c r="D372"/>
      <c r="G372" s="20"/>
      <c r="I372"/>
    </row>
    <row r="373" spans="1:9" x14ac:dyDescent="0.35">
      <c r="A373" s="4" t="s">
        <v>230</v>
      </c>
      <c r="B373" s="5">
        <v>0.38800000000000001</v>
      </c>
      <c r="C373" s="1">
        <v>343</v>
      </c>
      <c r="D373"/>
      <c r="G373" s="20"/>
      <c r="I373"/>
    </row>
    <row r="374" spans="1:9" x14ac:dyDescent="0.35">
      <c r="A374" s="4" t="s">
        <v>231</v>
      </c>
      <c r="B374" s="5">
        <v>0.126</v>
      </c>
      <c r="C374" s="1">
        <v>111</v>
      </c>
      <c r="D374"/>
      <c r="G374" s="20"/>
      <c r="I374"/>
    </row>
    <row r="375" spans="1:9" x14ac:dyDescent="0.35">
      <c r="A375" s="4" t="s">
        <v>232</v>
      </c>
      <c r="B375" s="5">
        <v>6.8000000000000005E-2</v>
      </c>
      <c r="C375" s="1">
        <v>60</v>
      </c>
      <c r="D375"/>
      <c r="G375" s="20"/>
      <c r="I375"/>
    </row>
    <row r="376" spans="1:9" x14ac:dyDescent="0.35">
      <c r="A376" s="4" t="s">
        <v>26</v>
      </c>
      <c r="B376" s="5">
        <v>3.0000000000000001E-3</v>
      </c>
      <c r="C376" s="1">
        <v>3</v>
      </c>
      <c r="D376"/>
      <c r="G376" s="20"/>
      <c r="I376"/>
    </row>
    <row r="377" spans="1:9" x14ac:dyDescent="0.35">
      <c r="A377" s="4" t="s">
        <v>42</v>
      </c>
      <c r="B377" s="5" t="s">
        <v>78</v>
      </c>
      <c r="C377" s="1">
        <v>883</v>
      </c>
      <c r="D377"/>
      <c r="G377" s="20"/>
      <c r="I377"/>
    </row>
    <row r="378" spans="1:9" x14ac:dyDescent="0.35">
      <c r="A378" s="4" t="s">
        <v>11</v>
      </c>
      <c r="B378" s="5"/>
      <c r="D378"/>
      <c r="G378" s="20"/>
      <c r="I378"/>
    </row>
    <row r="379" spans="1:9" x14ac:dyDescent="0.35">
      <c r="A379" s="4" t="s">
        <v>11</v>
      </c>
      <c r="B379" s="5"/>
      <c r="D379"/>
      <c r="G379" s="20"/>
      <c r="I379"/>
    </row>
    <row r="380" spans="1:9" ht="13.15" x14ac:dyDescent="0.4">
      <c r="A380" s="3" t="s">
        <v>414</v>
      </c>
      <c r="B380" s="5"/>
      <c r="F380" s="3" t="s">
        <v>415</v>
      </c>
      <c r="G380" s="20"/>
    </row>
    <row r="381" spans="1:9" ht="13.15" x14ac:dyDescent="0.4">
      <c r="A381" s="7" t="s">
        <v>42</v>
      </c>
      <c r="B381" s="7" t="s">
        <v>13</v>
      </c>
      <c r="C381" s="7" t="s">
        <v>14</v>
      </c>
      <c r="D381" s="13" t="s">
        <v>400</v>
      </c>
      <c r="F381" s="19" t="s">
        <v>42</v>
      </c>
      <c r="G381" s="19" t="s">
        <v>13</v>
      </c>
      <c r="H381" s="19" t="s">
        <v>14</v>
      </c>
      <c r="I381" s="26" t="s">
        <v>400</v>
      </c>
    </row>
    <row r="382" spans="1:9" x14ac:dyDescent="0.35">
      <c r="A382" s="4" t="s">
        <v>234</v>
      </c>
      <c r="B382" s="5">
        <v>0.253</v>
      </c>
      <c r="C382" s="1">
        <v>244</v>
      </c>
      <c r="D382" s="10">
        <f>B382-G382</f>
        <v>9.6000000000000002E-2</v>
      </c>
      <c r="F382" s="18" t="s">
        <v>234</v>
      </c>
      <c r="G382" s="20">
        <v>0.157</v>
      </c>
      <c r="H382">
        <v>243</v>
      </c>
      <c r="I382" s="10">
        <f t="shared" ref="I382:I385" si="32">G382-B382</f>
        <v>-9.6000000000000002E-2</v>
      </c>
    </row>
    <row r="383" spans="1:9" x14ac:dyDescent="0.35">
      <c r="A383" s="4" t="s">
        <v>235</v>
      </c>
      <c r="B383" s="5">
        <v>0.33200000000000002</v>
      </c>
      <c r="C383" s="1">
        <v>320</v>
      </c>
      <c r="D383" s="10">
        <f>B383-G383</f>
        <v>3.8000000000000034E-2</v>
      </c>
      <c r="F383" s="18" t="s">
        <v>235</v>
      </c>
      <c r="G383" s="20">
        <v>0.29399999999999998</v>
      </c>
      <c r="H383" s="21">
        <v>455</v>
      </c>
      <c r="I383" s="10">
        <f t="shared" si="32"/>
        <v>-3.8000000000000034E-2</v>
      </c>
    </row>
    <row r="384" spans="1:9" x14ac:dyDescent="0.35">
      <c r="A384" s="4" t="s">
        <v>236</v>
      </c>
      <c r="B384" s="5">
        <v>0.22</v>
      </c>
      <c r="C384" s="1">
        <v>212</v>
      </c>
      <c r="D384" s="10">
        <f>B384-G384</f>
        <v>1.8999999999999989E-2</v>
      </c>
      <c r="F384" s="18" t="s">
        <v>236</v>
      </c>
      <c r="G384" s="20">
        <v>0.20100000000000001</v>
      </c>
      <c r="H384">
        <v>311</v>
      </c>
      <c r="I384" s="10">
        <f t="shared" si="32"/>
        <v>-1.8999999999999989E-2</v>
      </c>
    </row>
    <row r="385" spans="1:9" x14ac:dyDescent="0.35">
      <c r="A385" s="4" t="s">
        <v>237</v>
      </c>
      <c r="B385" s="5">
        <v>0.19400000000000001</v>
      </c>
      <c r="C385" s="1">
        <v>187</v>
      </c>
      <c r="D385" s="10">
        <f>B385-G385</f>
        <v>-0.15499999999999997</v>
      </c>
      <c r="F385" s="18" t="s">
        <v>237</v>
      </c>
      <c r="G385" s="20">
        <v>0.34899999999999998</v>
      </c>
      <c r="H385">
        <v>541</v>
      </c>
      <c r="I385" s="10">
        <f t="shared" si="32"/>
        <v>0.15499999999999997</v>
      </c>
    </row>
    <row r="386" spans="1:9" x14ac:dyDescent="0.35">
      <c r="B386" s="5" t="s">
        <v>78</v>
      </c>
      <c r="C386" s="1">
        <v>963</v>
      </c>
      <c r="G386" s="20"/>
    </row>
    <row r="387" spans="1:9" x14ac:dyDescent="0.35">
      <c r="A387" s="4" t="s">
        <v>11</v>
      </c>
      <c r="B387" s="5"/>
      <c r="F387" s="18" t="s">
        <v>11</v>
      </c>
      <c r="G387" s="20"/>
    </row>
    <row r="388" spans="1:9" x14ac:dyDescent="0.35">
      <c r="A388" s="4" t="s">
        <v>11</v>
      </c>
      <c r="B388" s="5"/>
      <c r="F388" s="18" t="s">
        <v>11</v>
      </c>
      <c r="G388" s="20"/>
    </row>
    <row r="389" spans="1:9" ht="13.15" x14ac:dyDescent="0.4">
      <c r="A389" s="3" t="s">
        <v>238</v>
      </c>
      <c r="B389" s="5"/>
      <c r="F389" s="3" t="s">
        <v>416</v>
      </c>
      <c r="G389" s="20"/>
    </row>
    <row r="390" spans="1:9" ht="13.15" x14ac:dyDescent="0.4">
      <c r="A390" s="7" t="s">
        <v>42</v>
      </c>
      <c r="B390" s="7" t="s">
        <v>13</v>
      </c>
      <c r="C390" s="7" t="s">
        <v>14</v>
      </c>
      <c r="D390" s="13" t="s">
        <v>400</v>
      </c>
      <c r="F390" s="19" t="s">
        <v>42</v>
      </c>
      <c r="G390" s="19" t="s">
        <v>13</v>
      </c>
      <c r="H390" s="19" t="s">
        <v>14</v>
      </c>
      <c r="I390" s="26" t="s">
        <v>400</v>
      </c>
    </row>
    <row r="391" spans="1:9" x14ac:dyDescent="0.35">
      <c r="A391" s="4" t="s">
        <v>239</v>
      </c>
      <c r="B391" s="5">
        <v>0.2</v>
      </c>
      <c r="C391" s="1">
        <v>193</v>
      </c>
      <c r="D391" s="10">
        <f t="shared" ref="D391:D396" si="33">B391-G391</f>
        <v>0.13700000000000001</v>
      </c>
      <c r="F391" s="18" t="s">
        <v>239</v>
      </c>
      <c r="G391" s="20">
        <v>6.3E-2</v>
      </c>
      <c r="H391">
        <v>98</v>
      </c>
      <c r="I391" s="10">
        <f t="shared" ref="I391:I396" si="34">G391-B391</f>
        <v>-0.13700000000000001</v>
      </c>
    </row>
    <row r="392" spans="1:9" x14ac:dyDescent="0.35">
      <c r="A392" s="4" t="s">
        <v>240</v>
      </c>
      <c r="B392" s="5">
        <v>0.22500000000000001</v>
      </c>
      <c r="C392" s="1">
        <v>217</v>
      </c>
      <c r="D392" s="10">
        <f t="shared" si="33"/>
        <v>4.300000000000001E-2</v>
      </c>
      <c r="F392" s="18" t="s">
        <v>240</v>
      </c>
      <c r="G392" s="20">
        <v>0.182</v>
      </c>
      <c r="H392">
        <v>283</v>
      </c>
      <c r="I392" s="10">
        <f t="shared" si="34"/>
        <v>-4.300000000000001E-2</v>
      </c>
    </row>
    <row r="393" spans="1:9" x14ac:dyDescent="0.35">
      <c r="A393" s="4" t="s">
        <v>241</v>
      </c>
      <c r="B393" s="5">
        <v>0.221</v>
      </c>
      <c r="C393" s="1">
        <v>213</v>
      </c>
      <c r="D393" s="10">
        <f t="shared" si="33"/>
        <v>-1.4999999999999986E-2</v>
      </c>
      <c r="F393" s="18" t="s">
        <v>241</v>
      </c>
      <c r="G393" s="20">
        <v>0.23599999999999999</v>
      </c>
      <c r="H393">
        <v>367</v>
      </c>
      <c r="I393" s="10">
        <f t="shared" si="34"/>
        <v>1.4999999999999986E-2</v>
      </c>
    </row>
    <row r="394" spans="1:9" x14ac:dyDescent="0.35">
      <c r="A394" s="4" t="s">
        <v>242</v>
      </c>
      <c r="B394" s="5">
        <v>0.153</v>
      </c>
      <c r="C394" s="1">
        <v>147</v>
      </c>
      <c r="D394" s="10">
        <f t="shared" si="33"/>
        <v>-1.0000000000000009E-2</v>
      </c>
      <c r="F394" s="18" t="s">
        <v>242</v>
      </c>
      <c r="G394" s="20">
        <v>0.16300000000000001</v>
      </c>
      <c r="H394">
        <v>253</v>
      </c>
      <c r="I394" s="10">
        <f t="shared" si="34"/>
        <v>1.0000000000000009E-2</v>
      </c>
    </row>
    <row r="395" spans="1:9" x14ac:dyDescent="0.35">
      <c r="A395" s="4" t="s">
        <v>243</v>
      </c>
      <c r="B395" s="5">
        <v>0.115</v>
      </c>
      <c r="C395" s="1">
        <v>111</v>
      </c>
      <c r="D395" s="10">
        <f t="shared" si="33"/>
        <v>-4.0999999999999995E-2</v>
      </c>
      <c r="F395" s="18" t="s">
        <v>243</v>
      </c>
      <c r="G395" s="20">
        <v>0.156</v>
      </c>
      <c r="H395">
        <v>243</v>
      </c>
      <c r="I395" s="10">
        <f t="shared" si="34"/>
        <v>4.0999999999999995E-2</v>
      </c>
    </row>
    <row r="396" spans="1:9" x14ac:dyDescent="0.35">
      <c r="A396" s="4" t="s">
        <v>244</v>
      </c>
      <c r="B396" s="5">
        <v>8.5000000000000006E-2</v>
      </c>
      <c r="C396" s="1">
        <v>82</v>
      </c>
      <c r="D396" s="10">
        <f t="shared" si="33"/>
        <v>-0.114</v>
      </c>
      <c r="F396" s="18" t="s">
        <v>244</v>
      </c>
      <c r="G396" s="20">
        <v>0.19900000000000001</v>
      </c>
      <c r="H396">
        <v>309</v>
      </c>
      <c r="I396" s="10">
        <f t="shared" si="34"/>
        <v>0.114</v>
      </c>
    </row>
    <row r="397" spans="1:9" x14ac:dyDescent="0.35">
      <c r="A397" s="4" t="s">
        <v>42</v>
      </c>
      <c r="B397" s="5" t="s">
        <v>78</v>
      </c>
      <c r="C397" s="1">
        <v>963</v>
      </c>
      <c r="F397" s="18" t="s">
        <v>42</v>
      </c>
      <c r="G397" s="20" t="s">
        <v>78</v>
      </c>
      <c r="H397" s="21">
        <v>1553</v>
      </c>
    </row>
    <row r="398" spans="1:9" x14ac:dyDescent="0.35">
      <c r="A398" s="4" t="s">
        <v>11</v>
      </c>
      <c r="B398" s="5"/>
      <c r="F398" s="18" t="s">
        <v>11</v>
      </c>
      <c r="G398" s="20"/>
    </row>
    <row r="399" spans="1:9" x14ac:dyDescent="0.35">
      <c r="A399" s="4" t="s">
        <v>11</v>
      </c>
      <c r="B399" s="5"/>
      <c r="F399" s="18" t="s">
        <v>11</v>
      </c>
      <c r="G399" s="20"/>
    </row>
    <row r="400" spans="1:9" ht="13.15" x14ac:dyDescent="0.4">
      <c r="A400" s="3" t="s">
        <v>245</v>
      </c>
      <c r="B400" s="5"/>
      <c r="F400" s="3" t="s">
        <v>417</v>
      </c>
      <c r="G400" s="20"/>
    </row>
    <row r="401" spans="1:9" ht="13.15" x14ac:dyDescent="0.4">
      <c r="A401" s="7" t="s">
        <v>42</v>
      </c>
      <c r="B401" s="7" t="s">
        <v>13</v>
      </c>
      <c r="C401" s="7" t="s">
        <v>14</v>
      </c>
      <c r="D401" s="13" t="s">
        <v>400</v>
      </c>
      <c r="F401" s="19" t="s">
        <v>42</v>
      </c>
      <c r="G401" s="19" t="s">
        <v>13</v>
      </c>
      <c r="H401" s="19" t="s">
        <v>14</v>
      </c>
      <c r="I401" s="26" t="s">
        <v>400</v>
      </c>
    </row>
    <row r="402" spans="1:9" x14ac:dyDescent="0.35">
      <c r="A402" s="4" t="s">
        <v>246</v>
      </c>
      <c r="B402" s="5">
        <v>0.41599999999999998</v>
      </c>
      <c r="C402" s="1">
        <v>400</v>
      </c>
      <c r="D402" s="10">
        <f t="shared" ref="D402:D411" si="35">B402-G402</f>
        <v>0.21499999999999997</v>
      </c>
      <c r="F402" s="18" t="s">
        <v>246</v>
      </c>
      <c r="G402" s="20">
        <v>0.20100000000000001</v>
      </c>
      <c r="H402">
        <v>313</v>
      </c>
      <c r="I402" s="10">
        <f t="shared" ref="I402:I411" si="36">G402-B402</f>
        <v>-0.21499999999999997</v>
      </c>
    </row>
    <row r="403" spans="1:9" x14ac:dyDescent="0.35">
      <c r="A403" s="4" t="s">
        <v>247</v>
      </c>
      <c r="B403" s="5">
        <v>0.54</v>
      </c>
      <c r="C403" s="1">
        <v>519</v>
      </c>
      <c r="D403" s="10">
        <f t="shared" si="35"/>
        <v>-0.18499999999999994</v>
      </c>
      <c r="F403" s="18" t="s">
        <v>247</v>
      </c>
      <c r="G403" s="20">
        <v>0.72499999999999998</v>
      </c>
      <c r="H403" s="21">
        <v>1126</v>
      </c>
      <c r="I403" s="10">
        <f t="shared" si="36"/>
        <v>0.18499999999999994</v>
      </c>
    </row>
    <row r="404" spans="1:9" x14ac:dyDescent="0.35">
      <c r="A404" s="4" t="s">
        <v>248</v>
      </c>
      <c r="B404" s="5">
        <v>4.0000000000000001E-3</v>
      </c>
      <c r="C404" s="1">
        <v>4</v>
      </c>
      <c r="D404" s="10">
        <f t="shared" si="35"/>
        <v>-2E-3</v>
      </c>
      <c r="F404" s="18" t="s">
        <v>248</v>
      </c>
      <c r="G404" s="20">
        <v>6.0000000000000001E-3</v>
      </c>
      <c r="H404">
        <v>9</v>
      </c>
      <c r="I404" s="10">
        <f t="shared" si="36"/>
        <v>2E-3</v>
      </c>
    </row>
    <row r="405" spans="1:9" x14ac:dyDescent="0.35">
      <c r="A405" s="4" t="s">
        <v>249</v>
      </c>
      <c r="B405" s="5">
        <v>2.1999999999999999E-2</v>
      </c>
      <c r="C405" s="1">
        <v>21</v>
      </c>
      <c r="D405" s="10">
        <f t="shared" si="35"/>
        <v>-6.0000000000000019E-3</v>
      </c>
      <c r="F405" s="18" t="s">
        <v>249</v>
      </c>
      <c r="G405" s="20">
        <v>2.8000000000000001E-2</v>
      </c>
      <c r="H405">
        <v>43</v>
      </c>
      <c r="I405" s="10">
        <f t="shared" si="36"/>
        <v>6.0000000000000019E-3</v>
      </c>
    </row>
    <row r="406" spans="1:9" x14ac:dyDescent="0.35">
      <c r="A406" s="4" t="s">
        <v>250</v>
      </c>
      <c r="B406" s="5">
        <v>1.2E-2</v>
      </c>
      <c r="C406" s="1">
        <v>12</v>
      </c>
      <c r="D406" s="10">
        <f t="shared" si="35"/>
        <v>0</v>
      </c>
      <c r="F406" s="18" t="s">
        <v>250</v>
      </c>
      <c r="G406" s="20">
        <v>1.2E-2</v>
      </c>
      <c r="H406">
        <v>19</v>
      </c>
      <c r="I406" s="10">
        <f t="shared" si="36"/>
        <v>0</v>
      </c>
    </row>
    <row r="407" spans="1:9" x14ac:dyDescent="0.35">
      <c r="A407" s="4" t="s">
        <v>251</v>
      </c>
      <c r="B407" s="5">
        <v>1.4999999999999999E-2</v>
      </c>
      <c r="C407" s="1">
        <v>14</v>
      </c>
      <c r="D407" s="10">
        <f t="shared" si="35"/>
        <v>2.9999999999999992E-3</v>
      </c>
      <c r="F407" s="18" t="s">
        <v>251</v>
      </c>
      <c r="G407" s="20">
        <v>1.2E-2</v>
      </c>
      <c r="H407">
        <v>18</v>
      </c>
      <c r="I407" s="10">
        <f t="shared" si="36"/>
        <v>-2.9999999999999992E-3</v>
      </c>
    </row>
    <row r="408" spans="1:9" x14ac:dyDescent="0.35">
      <c r="A408" s="4" t="s">
        <v>252</v>
      </c>
      <c r="B408" s="5">
        <v>5.0000000000000001E-3</v>
      </c>
      <c r="C408" s="1">
        <v>5</v>
      </c>
      <c r="D408" s="10">
        <f t="shared" si="35"/>
        <v>0</v>
      </c>
      <c r="F408" s="18" t="s">
        <v>252</v>
      </c>
      <c r="G408" s="20">
        <v>5.0000000000000001E-3</v>
      </c>
      <c r="H408">
        <v>7</v>
      </c>
      <c r="I408" s="10">
        <f t="shared" si="36"/>
        <v>0</v>
      </c>
    </row>
    <row r="409" spans="1:9" x14ac:dyDescent="0.35">
      <c r="A409" s="4" t="s">
        <v>253</v>
      </c>
      <c r="B409" s="5">
        <v>5.0000000000000001E-3</v>
      </c>
      <c r="C409" s="1">
        <v>5</v>
      </c>
      <c r="D409" s="10">
        <f t="shared" si="35"/>
        <v>4.0000000000000001E-3</v>
      </c>
      <c r="F409" s="18" t="s">
        <v>253</v>
      </c>
      <c r="G409" s="20">
        <v>1E-3</v>
      </c>
      <c r="H409">
        <v>1</v>
      </c>
      <c r="I409" s="10">
        <f t="shared" si="36"/>
        <v>-4.0000000000000001E-3</v>
      </c>
    </row>
    <row r="410" spans="1:9" x14ac:dyDescent="0.35">
      <c r="A410" s="4" t="s">
        <v>254</v>
      </c>
      <c r="B410" s="5">
        <v>4.0000000000000001E-3</v>
      </c>
      <c r="C410" s="1">
        <v>4</v>
      </c>
      <c r="D410" s="10">
        <f t="shared" si="35"/>
        <v>-3.0000000000000001E-3</v>
      </c>
      <c r="F410" s="18" t="s">
        <v>254</v>
      </c>
      <c r="G410" s="20">
        <v>7.0000000000000001E-3</v>
      </c>
      <c r="H410">
        <v>11</v>
      </c>
      <c r="I410" s="10">
        <f t="shared" si="36"/>
        <v>3.0000000000000001E-3</v>
      </c>
    </row>
    <row r="411" spans="1:9" x14ac:dyDescent="0.35">
      <c r="A411" s="4" t="s">
        <v>255</v>
      </c>
      <c r="B411" s="5">
        <v>0.01</v>
      </c>
      <c r="C411" s="1">
        <v>10</v>
      </c>
      <c r="D411" s="10">
        <f t="shared" si="35"/>
        <v>-2.3E-2</v>
      </c>
      <c r="F411" s="18" t="s">
        <v>255</v>
      </c>
      <c r="G411" s="20">
        <v>3.3000000000000002E-2</v>
      </c>
      <c r="H411">
        <v>52</v>
      </c>
      <c r="I411" s="10">
        <f t="shared" si="36"/>
        <v>2.3E-2</v>
      </c>
    </row>
    <row r="412" spans="1:9" x14ac:dyDescent="0.35">
      <c r="A412" s="4" t="s">
        <v>11</v>
      </c>
      <c r="B412" s="5"/>
      <c r="F412" s="18" t="s">
        <v>11</v>
      </c>
      <c r="G412" s="20"/>
    </row>
    <row r="413" spans="1:9" x14ac:dyDescent="0.35">
      <c r="A413" s="4" t="s">
        <v>11</v>
      </c>
      <c r="B413" s="5"/>
      <c r="F413" s="18" t="s">
        <v>11</v>
      </c>
      <c r="G413" s="20"/>
    </row>
    <row r="414" spans="1:9" ht="26.25" x14ac:dyDescent="0.4">
      <c r="A414" s="3" t="s">
        <v>256</v>
      </c>
      <c r="B414" s="5"/>
      <c r="F414" s="3" t="s">
        <v>418</v>
      </c>
      <c r="G414" s="20"/>
    </row>
    <row r="415" spans="1:9" ht="13.15" x14ac:dyDescent="0.4">
      <c r="A415" s="7" t="s">
        <v>42</v>
      </c>
      <c r="B415" s="7" t="s">
        <v>13</v>
      </c>
      <c r="C415" s="7" t="s">
        <v>14</v>
      </c>
      <c r="D415" s="13" t="s">
        <v>400</v>
      </c>
      <c r="F415" s="19" t="s">
        <v>42</v>
      </c>
      <c r="G415" s="19" t="s">
        <v>13</v>
      </c>
      <c r="H415" s="19" t="s">
        <v>14</v>
      </c>
      <c r="I415" s="26" t="s">
        <v>400</v>
      </c>
    </row>
    <row r="416" spans="1:9" x14ac:dyDescent="0.35">
      <c r="A416" s="4" t="s">
        <v>257</v>
      </c>
      <c r="B416" s="5">
        <v>0.33500000000000002</v>
      </c>
      <c r="C416" s="1">
        <v>322</v>
      </c>
      <c r="D416" s="10">
        <f>B416-G416</f>
        <v>4.0000000000000036E-2</v>
      </c>
      <c r="F416" s="18" t="s">
        <v>257</v>
      </c>
      <c r="G416" s="20">
        <v>0.29499999999999998</v>
      </c>
      <c r="H416" s="21">
        <v>459</v>
      </c>
      <c r="I416" s="10">
        <f t="shared" ref="I416:I419" si="37">G416-B416</f>
        <v>-4.0000000000000036E-2</v>
      </c>
    </row>
    <row r="417" spans="1:9" x14ac:dyDescent="0.35">
      <c r="A417" s="4" t="s">
        <v>258</v>
      </c>
      <c r="B417" s="5">
        <v>5.5E-2</v>
      </c>
      <c r="C417" s="1">
        <v>53</v>
      </c>
      <c r="D417" s="10">
        <f>B417-G417</f>
        <v>-4.2000000000000003E-2</v>
      </c>
      <c r="F417" s="18" t="s">
        <v>258</v>
      </c>
      <c r="G417" s="20">
        <v>9.7000000000000003E-2</v>
      </c>
      <c r="H417">
        <v>151</v>
      </c>
      <c r="I417" s="10">
        <f t="shared" si="37"/>
        <v>4.2000000000000003E-2</v>
      </c>
    </row>
    <row r="418" spans="1:9" x14ac:dyDescent="0.35">
      <c r="A418" s="4" t="s">
        <v>259</v>
      </c>
      <c r="B418" s="5">
        <v>0.20499999999999999</v>
      </c>
      <c r="C418" s="1">
        <v>197</v>
      </c>
      <c r="D418" s="10">
        <f>B418-G418</f>
        <v>-5.0000000000000017E-2</v>
      </c>
      <c r="F418" s="18" t="s">
        <v>259</v>
      </c>
      <c r="G418" s="20">
        <v>0.255</v>
      </c>
      <c r="H418">
        <v>398</v>
      </c>
      <c r="I418" s="10">
        <f t="shared" si="37"/>
        <v>5.0000000000000017E-2</v>
      </c>
    </row>
    <row r="419" spans="1:9" x14ac:dyDescent="0.35">
      <c r="A419" s="4" t="s">
        <v>260</v>
      </c>
      <c r="B419" s="5">
        <v>0.46800000000000003</v>
      </c>
      <c r="C419" s="1">
        <v>450</v>
      </c>
      <c r="D419" s="10">
        <f>B419-G419</f>
        <v>4.8000000000000043E-2</v>
      </c>
      <c r="F419" s="18" t="s">
        <v>260</v>
      </c>
      <c r="G419" s="20">
        <v>0.42</v>
      </c>
      <c r="H419">
        <v>655</v>
      </c>
      <c r="I419" s="10">
        <f t="shared" si="37"/>
        <v>-4.8000000000000043E-2</v>
      </c>
    </row>
    <row r="420" spans="1:9" x14ac:dyDescent="0.35">
      <c r="A420" s="4" t="s">
        <v>11</v>
      </c>
      <c r="B420" s="5"/>
      <c r="F420" s="18" t="s">
        <v>11</v>
      </c>
      <c r="G420" s="20"/>
    </row>
    <row r="421" spans="1:9" x14ac:dyDescent="0.35">
      <c r="A421" s="4" t="s">
        <v>11</v>
      </c>
      <c r="B421" s="5"/>
      <c r="F421" s="18" t="s">
        <v>11</v>
      </c>
      <c r="G421" s="20"/>
    </row>
    <row r="422" spans="1:9" ht="26.25" x14ac:dyDescent="0.4">
      <c r="A422" s="3" t="s">
        <v>261</v>
      </c>
      <c r="B422" s="5"/>
      <c r="F422" s="3" t="s">
        <v>419</v>
      </c>
      <c r="G422" s="20"/>
    </row>
    <row r="423" spans="1:9" ht="13.15" x14ac:dyDescent="0.4">
      <c r="A423" s="7" t="s">
        <v>42</v>
      </c>
      <c r="B423" s="7" t="s">
        <v>13</v>
      </c>
      <c r="C423" s="7" t="s">
        <v>14</v>
      </c>
      <c r="D423" s="13" t="s">
        <v>400</v>
      </c>
      <c r="F423" s="19" t="s">
        <v>42</v>
      </c>
      <c r="G423" s="19" t="s">
        <v>13</v>
      </c>
      <c r="H423" s="19" t="s">
        <v>14</v>
      </c>
      <c r="I423" s="26" t="s">
        <v>400</v>
      </c>
    </row>
    <row r="424" spans="1:9" x14ac:dyDescent="0.35">
      <c r="A424" s="4" t="s">
        <v>262</v>
      </c>
      <c r="B424" s="5">
        <v>0.41299999999999998</v>
      </c>
      <c r="C424" s="1">
        <v>133</v>
      </c>
      <c r="D424" s="10">
        <f>B424-G424</f>
        <v>8.3999999999999964E-2</v>
      </c>
      <c r="F424" s="18" t="s">
        <v>262</v>
      </c>
      <c r="G424" s="20">
        <v>0.32900000000000001</v>
      </c>
      <c r="H424">
        <v>150</v>
      </c>
      <c r="I424" s="10">
        <f t="shared" ref="I424:I427" si="38">G424-B424</f>
        <v>-8.3999999999999964E-2</v>
      </c>
    </row>
    <row r="425" spans="1:9" x14ac:dyDescent="0.35">
      <c r="A425" s="4" t="s">
        <v>263</v>
      </c>
      <c r="B425" s="5">
        <v>0.50900000000000001</v>
      </c>
      <c r="C425" s="1">
        <v>164</v>
      </c>
      <c r="D425" s="10">
        <f>B425-G425</f>
        <v>-2.0000000000000018E-3</v>
      </c>
      <c r="F425" s="18" t="s">
        <v>263</v>
      </c>
      <c r="G425" s="20">
        <v>0.51100000000000001</v>
      </c>
      <c r="H425">
        <v>233</v>
      </c>
      <c r="I425" s="10">
        <f t="shared" si="38"/>
        <v>2.0000000000000018E-3</v>
      </c>
    </row>
    <row r="426" spans="1:9" x14ac:dyDescent="0.35">
      <c r="A426" s="4" t="s">
        <v>264</v>
      </c>
      <c r="B426" s="5">
        <v>0.255</v>
      </c>
      <c r="C426" s="1">
        <v>82</v>
      </c>
      <c r="D426" s="10">
        <f>B426-G426</f>
        <v>-1.5000000000000013E-2</v>
      </c>
      <c r="F426" s="18" t="s">
        <v>264</v>
      </c>
      <c r="G426" s="20">
        <v>0.27</v>
      </c>
      <c r="H426">
        <v>123</v>
      </c>
      <c r="I426" s="10">
        <f t="shared" si="38"/>
        <v>1.5000000000000013E-2</v>
      </c>
    </row>
    <row r="427" spans="1:9" x14ac:dyDescent="0.35">
      <c r="A427" s="4" t="s">
        <v>265</v>
      </c>
      <c r="B427" s="5">
        <v>0.36599999999999999</v>
      </c>
      <c r="C427" s="1">
        <v>118</v>
      </c>
      <c r="D427" s="10">
        <f>B427-G427</f>
        <v>4.5999999999999985E-2</v>
      </c>
      <c r="F427" s="18" t="s">
        <v>265</v>
      </c>
      <c r="G427" s="20">
        <v>0.32</v>
      </c>
      <c r="H427">
        <v>146</v>
      </c>
      <c r="I427" s="10">
        <f t="shared" si="38"/>
        <v>-4.5999999999999985E-2</v>
      </c>
    </row>
    <row r="428" spans="1:9" x14ac:dyDescent="0.35">
      <c r="A428" s="4" t="s">
        <v>11</v>
      </c>
      <c r="B428" s="5"/>
      <c r="F428" s="18" t="s">
        <v>11</v>
      </c>
      <c r="G428" s="20"/>
    </row>
    <row r="429" spans="1:9" x14ac:dyDescent="0.35">
      <c r="A429" s="4" t="s">
        <v>11</v>
      </c>
      <c r="B429" s="5"/>
      <c r="F429" s="18" t="s">
        <v>11</v>
      </c>
      <c r="G429" s="20"/>
    </row>
    <row r="430" spans="1:9" ht="26.25" x14ac:dyDescent="0.4">
      <c r="A430" s="3" t="s">
        <v>266</v>
      </c>
      <c r="B430" s="5"/>
      <c r="F430" s="3" t="s">
        <v>420</v>
      </c>
      <c r="G430" s="20"/>
    </row>
    <row r="431" spans="1:9" ht="13.15" x14ac:dyDescent="0.4">
      <c r="A431" s="7" t="s">
        <v>42</v>
      </c>
      <c r="B431" s="7" t="s">
        <v>13</v>
      </c>
      <c r="C431" s="7" t="s">
        <v>14</v>
      </c>
      <c r="D431" s="13" t="s">
        <v>400</v>
      </c>
      <c r="F431" s="19" t="s">
        <v>42</v>
      </c>
      <c r="G431" s="19" t="s">
        <v>13</v>
      </c>
      <c r="H431" s="19" t="s">
        <v>14</v>
      </c>
      <c r="I431" s="26" t="s">
        <v>400</v>
      </c>
    </row>
    <row r="432" spans="1:9" x14ac:dyDescent="0.35">
      <c r="A432" s="4" t="s">
        <v>267</v>
      </c>
      <c r="B432" s="5">
        <v>0.03</v>
      </c>
      <c r="C432" s="1">
        <v>29</v>
      </c>
      <c r="D432" s="10">
        <f>B432-G432</f>
        <v>2.7E-2</v>
      </c>
      <c r="F432" s="18" t="s">
        <v>267</v>
      </c>
      <c r="G432" s="20">
        <v>3.0000000000000001E-3</v>
      </c>
      <c r="H432">
        <v>4</v>
      </c>
      <c r="I432" s="10">
        <f t="shared" ref="I432:I436" si="39">G432-B432</f>
        <v>-2.7E-2</v>
      </c>
    </row>
    <row r="433" spans="1:9" x14ac:dyDescent="0.35">
      <c r="A433" s="4" t="s">
        <v>268</v>
      </c>
      <c r="B433" s="5">
        <v>0.189</v>
      </c>
      <c r="C433" s="1">
        <v>181</v>
      </c>
      <c r="D433" s="10">
        <f>B433-G433</f>
        <v>0.16600000000000001</v>
      </c>
      <c r="F433" s="18" t="s">
        <v>268</v>
      </c>
      <c r="G433" s="20">
        <v>2.3E-2</v>
      </c>
      <c r="H433">
        <v>36</v>
      </c>
      <c r="I433" s="10">
        <f t="shared" si="39"/>
        <v>-0.16600000000000001</v>
      </c>
    </row>
    <row r="434" spans="1:9" x14ac:dyDescent="0.35">
      <c r="A434" s="4" t="s">
        <v>269</v>
      </c>
      <c r="B434" s="5">
        <v>0.309</v>
      </c>
      <c r="C434" s="1">
        <v>297</v>
      </c>
      <c r="D434" s="10">
        <f>B434-G434</f>
        <v>0.17699999999999999</v>
      </c>
      <c r="F434" s="18" t="s">
        <v>269</v>
      </c>
      <c r="G434" s="20">
        <v>0.13200000000000001</v>
      </c>
      <c r="H434">
        <v>205</v>
      </c>
      <c r="I434" s="10">
        <f t="shared" si="39"/>
        <v>-0.17699999999999999</v>
      </c>
    </row>
    <row r="435" spans="1:9" x14ac:dyDescent="0.35">
      <c r="A435" s="4" t="s">
        <v>270</v>
      </c>
      <c r="B435" s="5">
        <v>0.27</v>
      </c>
      <c r="C435" s="1">
        <v>259</v>
      </c>
      <c r="D435" s="10">
        <f>B435-G435</f>
        <v>-9.4999999999999973E-2</v>
      </c>
      <c r="F435" s="18" t="s">
        <v>270</v>
      </c>
      <c r="G435" s="20">
        <v>0.36499999999999999</v>
      </c>
      <c r="H435">
        <v>568</v>
      </c>
      <c r="I435" s="10">
        <f t="shared" si="39"/>
        <v>9.4999999999999973E-2</v>
      </c>
    </row>
    <row r="436" spans="1:9" ht="25.5" x14ac:dyDescent="0.35">
      <c r="A436" s="4" t="s">
        <v>271</v>
      </c>
      <c r="B436" s="5">
        <v>0.20200000000000001</v>
      </c>
      <c r="C436" s="1">
        <v>194</v>
      </c>
      <c r="D436" s="10">
        <f>B436-G436</f>
        <v>-0.27499999999999997</v>
      </c>
      <c r="F436" s="18" t="s">
        <v>271</v>
      </c>
      <c r="G436" s="20">
        <v>0.47699999999999998</v>
      </c>
      <c r="H436">
        <v>742</v>
      </c>
      <c r="I436" s="10">
        <f t="shared" si="39"/>
        <v>0.27499999999999997</v>
      </c>
    </row>
    <row r="437" spans="1:9" x14ac:dyDescent="0.35">
      <c r="A437" s="4" t="s">
        <v>42</v>
      </c>
      <c r="B437" s="5" t="s">
        <v>78</v>
      </c>
      <c r="C437" s="1">
        <v>960</v>
      </c>
      <c r="F437" s="18" t="s">
        <v>42</v>
      </c>
      <c r="G437" s="20" t="s">
        <v>78</v>
      </c>
      <c r="H437" s="21">
        <v>1555</v>
      </c>
    </row>
    <row r="438" spans="1:9" x14ac:dyDescent="0.35">
      <c r="A438" s="4" t="s">
        <v>11</v>
      </c>
      <c r="B438" s="5"/>
      <c r="F438" s="18" t="s">
        <v>11</v>
      </c>
      <c r="G438" s="20"/>
    </row>
    <row r="439" spans="1:9" x14ac:dyDescent="0.35">
      <c r="A439" s="4" t="s">
        <v>11</v>
      </c>
      <c r="B439" s="5"/>
      <c r="F439" s="18" t="s">
        <v>11</v>
      </c>
      <c r="G439" s="20"/>
    </row>
    <row r="440" spans="1:9" ht="39.4" x14ac:dyDescent="0.4">
      <c r="A440" s="3" t="s">
        <v>272</v>
      </c>
      <c r="B440" s="5"/>
      <c r="F440" s="3" t="s">
        <v>421</v>
      </c>
      <c r="G440" s="20"/>
    </row>
    <row r="441" spans="1:9" ht="13.15" x14ac:dyDescent="0.4">
      <c r="A441" s="7" t="s">
        <v>42</v>
      </c>
      <c r="B441" s="7" t="s">
        <v>13</v>
      </c>
      <c r="C441" s="7" t="s">
        <v>14</v>
      </c>
      <c r="D441" s="13" t="s">
        <v>400</v>
      </c>
      <c r="F441" s="19" t="s">
        <v>42</v>
      </c>
      <c r="G441" s="19" t="s">
        <v>13</v>
      </c>
      <c r="H441" s="19" t="s">
        <v>14</v>
      </c>
      <c r="I441" s="26" t="s">
        <v>400</v>
      </c>
    </row>
    <row r="442" spans="1:9" x14ac:dyDescent="0.35">
      <c r="A442" s="4" t="s">
        <v>273</v>
      </c>
      <c r="B442" s="5">
        <v>3.4000000000000002E-2</v>
      </c>
      <c r="C442" s="1">
        <v>32</v>
      </c>
      <c r="D442" s="10">
        <f t="shared" ref="D442:D456" si="40">B442-G442</f>
        <v>-3.4000000000000002E-2</v>
      </c>
      <c r="F442" s="18" t="s">
        <v>273</v>
      </c>
      <c r="G442" s="20">
        <v>6.8000000000000005E-2</v>
      </c>
      <c r="H442">
        <v>105</v>
      </c>
      <c r="I442" s="10">
        <f t="shared" ref="I442:I456" si="41">G442-B442</f>
        <v>3.4000000000000002E-2</v>
      </c>
    </row>
    <row r="443" spans="1:9" x14ac:dyDescent="0.35">
      <c r="A443" s="4" t="s">
        <v>274</v>
      </c>
      <c r="B443" s="5">
        <v>8.8999999999999996E-2</v>
      </c>
      <c r="C443" s="1">
        <v>85</v>
      </c>
      <c r="D443" s="10">
        <f t="shared" si="40"/>
        <v>-1.7000000000000001E-2</v>
      </c>
      <c r="F443" s="18" t="s">
        <v>274</v>
      </c>
      <c r="G443" s="20">
        <v>0.106</v>
      </c>
      <c r="H443">
        <v>164</v>
      </c>
      <c r="I443" s="10">
        <f t="shared" si="41"/>
        <v>1.7000000000000001E-2</v>
      </c>
    </row>
    <row r="444" spans="1:9" x14ac:dyDescent="0.35">
      <c r="A444" s="4" t="s">
        <v>275</v>
      </c>
      <c r="B444" s="5">
        <v>4.8000000000000001E-2</v>
      </c>
      <c r="C444" s="1">
        <v>46</v>
      </c>
      <c r="D444" s="10">
        <f t="shared" si="40"/>
        <v>-7.4999999999999997E-2</v>
      </c>
      <c r="F444" s="18" t="s">
        <v>275</v>
      </c>
      <c r="G444" s="20">
        <v>0.123</v>
      </c>
      <c r="H444">
        <v>190</v>
      </c>
      <c r="I444" s="10">
        <f t="shared" si="41"/>
        <v>7.4999999999999997E-2</v>
      </c>
    </row>
    <row r="445" spans="1:9" x14ac:dyDescent="0.35">
      <c r="A445" s="4" t="s">
        <v>276</v>
      </c>
      <c r="B445" s="5">
        <v>0.13400000000000001</v>
      </c>
      <c r="C445" s="1">
        <v>128</v>
      </c>
      <c r="D445" s="10">
        <f t="shared" si="40"/>
        <v>2.2000000000000006E-2</v>
      </c>
      <c r="F445" s="18" t="s">
        <v>276</v>
      </c>
      <c r="G445" s="20">
        <v>0.112</v>
      </c>
      <c r="H445">
        <v>174</v>
      </c>
      <c r="I445" s="10">
        <f t="shared" si="41"/>
        <v>-2.2000000000000006E-2</v>
      </c>
    </row>
    <row r="446" spans="1:9" x14ac:dyDescent="0.35">
      <c r="A446" s="4" t="s">
        <v>277</v>
      </c>
      <c r="B446" s="5">
        <v>0.13100000000000001</v>
      </c>
      <c r="C446" s="1">
        <v>125</v>
      </c>
      <c r="D446" s="10">
        <f t="shared" si="40"/>
        <v>8.8000000000000009E-2</v>
      </c>
      <c r="F446" s="18" t="s">
        <v>277</v>
      </c>
      <c r="G446" s="20">
        <v>4.2999999999999997E-2</v>
      </c>
      <c r="H446">
        <v>67</v>
      </c>
      <c r="I446" s="10">
        <f t="shared" si="41"/>
        <v>-8.8000000000000009E-2</v>
      </c>
    </row>
    <row r="447" spans="1:9" x14ac:dyDescent="0.35">
      <c r="A447" s="4" t="s">
        <v>278</v>
      </c>
      <c r="B447" s="5">
        <v>8.5000000000000006E-2</v>
      </c>
      <c r="C447" s="1">
        <v>81</v>
      </c>
      <c r="D447" s="10">
        <f t="shared" si="40"/>
        <v>-0.13400000000000001</v>
      </c>
      <c r="F447" s="18" t="s">
        <v>278</v>
      </c>
      <c r="G447" s="20">
        <v>0.219</v>
      </c>
      <c r="H447">
        <v>339</v>
      </c>
      <c r="I447" s="10">
        <f t="shared" si="41"/>
        <v>0.13400000000000001</v>
      </c>
    </row>
    <row r="448" spans="1:9" x14ac:dyDescent="0.35">
      <c r="A448" s="4" t="s">
        <v>279</v>
      </c>
      <c r="B448" s="5">
        <v>7.0000000000000007E-2</v>
      </c>
      <c r="C448" s="1">
        <v>67</v>
      </c>
      <c r="D448" s="10">
        <f t="shared" si="40"/>
        <v>-0.19</v>
      </c>
      <c r="F448" s="18" t="s">
        <v>279</v>
      </c>
      <c r="G448" s="20">
        <v>0.26</v>
      </c>
      <c r="H448">
        <v>402</v>
      </c>
      <c r="I448" s="10">
        <f t="shared" si="41"/>
        <v>0.19</v>
      </c>
    </row>
    <row r="449" spans="1:9" x14ac:dyDescent="0.35">
      <c r="A449" s="4" t="s">
        <v>280</v>
      </c>
      <c r="B449" s="5">
        <v>6.5000000000000002E-2</v>
      </c>
      <c r="C449" s="1">
        <v>62</v>
      </c>
      <c r="D449" s="10">
        <f t="shared" si="40"/>
        <v>2.8000000000000004E-2</v>
      </c>
      <c r="F449" s="18" t="s">
        <v>280</v>
      </c>
      <c r="G449" s="20">
        <v>3.6999999999999998E-2</v>
      </c>
      <c r="H449">
        <v>58</v>
      </c>
      <c r="I449" s="10">
        <f t="shared" si="41"/>
        <v>-2.8000000000000004E-2</v>
      </c>
    </row>
    <row r="450" spans="1:9" x14ac:dyDescent="0.35">
      <c r="A450" s="4" t="s">
        <v>281</v>
      </c>
      <c r="B450" s="5">
        <v>5.6000000000000001E-2</v>
      </c>
      <c r="C450" s="1">
        <v>53</v>
      </c>
      <c r="D450" s="10">
        <f t="shared" si="40"/>
        <v>4.3999999999999997E-2</v>
      </c>
      <c r="F450" s="18" t="s">
        <v>281</v>
      </c>
      <c r="G450" s="20">
        <v>1.2E-2</v>
      </c>
      <c r="H450">
        <v>18</v>
      </c>
      <c r="I450" s="10">
        <f t="shared" si="41"/>
        <v>-4.3999999999999997E-2</v>
      </c>
    </row>
    <row r="451" spans="1:9" x14ac:dyDescent="0.35">
      <c r="A451" s="4" t="s">
        <v>282</v>
      </c>
      <c r="B451" s="5">
        <v>7.1999999999999995E-2</v>
      </c>
      <c r="C451" s="1">
        <v>69</v>
      </c>
      <c r="D451" s="10">
        <f t="shared" si="40"/>
        <v>3.9999999999999994E-2</v>
      </c>
      <c r="F451" s="18" t="s">
        <v>282</v>
      </c>
      <c r="G451" s="20">
        <v>3.2000000000000001E-2</v>
      </c>
      <c r="H451">
        <v>49</v>
      </c>
      <c r="I451" s="10">
        <f t="shared" si="41"/>
        <v>-3.9999999999999994E-2</v>
      </c>
    </row>
    <row r="452" spans="1:9" x14ac:dyDescent="0.35">
      <c r="A452" s="4" t="s">
        <v>283</v>
      </c>
      <c r="B452" s="5">
        <v>7.1999999999999995E-2</v>
      </c>
      <c r="C452" s="1">
        <v>69</v>
      </c>
      <c r="D452" s="10">
        <f t="shared" si="40"/>
        <v>0</v>
      </c>
      <c r="F452" s="18" t="s">
        <v>283</v>
      </c>
      <c r="G452" s="20">
        <v>7.1999999999999995E-2</v>
      </c>
      <c r="H452">
        <v>111</v>
      </c>
      <c r="I452" s="10">
        <f t="shared" si="41"/>
        <v>0</v>
      </c>
    </row>
    <row r="453" spans="1:9" x14ac:dyDescent="0.35">
      <c r="A453" s="4" t="s">
        <v>284</v>
      </c>
      <c r="B453" s="5">
        <v>4.3999999999999997E-2</v>
      </c>
      <c r="C453" s="1">
        <v>42</v>
      </c>
      <c r="D453" s="10">
        <f t="shared" si="40"/>
        <v>-4.2999999999999997E-2</v>
      </c>
      <c r="F453" s="18" t="s">
        <v>284</v>
      </c>
      <c r="G453" s="20">
        <v>8.6999999999999994E-2</v>
      </c>
      <c r="H453">
        <v>135</v>
      </c>
      <c r="I453" s="10">
        <f t="shared" si="41"/>
        <v>4.2999999999999997E-2</v>
      </c>
    </row>
    <row r="454" spans="1:9" x14ac:dyDescent="0.35">
      <c r="A454" s="4" t="s">
        <v>285</v>
      </c>
      <c r="B454" s="5">
        <v>4.2999999999999997E-2</v>
      </c>
      <c r="C454" s="1">
        <v>41</v>
      </c>
      <c r="D454" s="10">
        <f t="shared" si="40"/>
        <v>-1.3000000000000005E-2</v>
      </c>
      <c r="F454" s="18" t="s">
        <v>285</v>
      </c>
      <c r="G454" s="20">
        <v>5.6000000000000001E-2</v>
      </c>
      <c r="H454">
        <v>86</v>
      </c>
      <c r="I454" s="10">
        <f t="shared" si="41"/>
        <v>1.3000000000000005E-2</v>
      </c>
    </row>
    <row r="455" spans="1:9" x14ac:dyDescent="0.35">
      <c r="A455" s="4" t="s">
        <v>286</v>
      </c>
      <c r="B455" s="5">
        <v>0.106</v>
      </c>
      <c r="C455" s="1">
        <v>101</v>
      </c>
      <c r="D455" s="10">
        <f t="shared" si="40"/>
        <v>-5.800000000000001E-2</v>
      </c>
      <c r="F455" s="18" t="s">
        <v>286</v>
      </c>
      <c r="G455" s="20">
        <v>0.16400000000000001</v>
      </c>
      <c r="H455">
        <v>254</v>
      </c>
      <c r="I455" s="10">
        <f t="shared" si="41"/>
        <v>5.800000000000001E-2</v>
      </c>
    </row>
    <row r="456" spans="1:9" x14ac:dyDescent="0.35">
      <c r="A456" s="4" t="s">
        <v>26</v>
      </c>
      <c r="B456" s="5">
        <v>0.16900000000000001</v>
      </c>
      <c r="C456" s="1">
        <v>161</v>
      </c>
      <c r="D456" s="10">
        <f t="shared" si="40"/>
        <v>9.9000000000000005E-2</v>
      </c>
      <c r="F456" s="18" t="s">
        <v>26</v>
      </c>
      <c r="G456" s="20">
        <v>7.0000000000000007E-2</v>
      </c>
      <c r="H456">
        <v>109</v>
      </c>
      <c r="I456" s="10">
        <f t="shared" si="41"/>
        <v>-9.9000000000000005E-2</v>
      </c>
    </row>
    <row r="457" spans="1:9" x14ac:dyDescent="0.35">
      <c r="A457" s="4" t="s">
        <v>11</v>
      </c>
      <c r="B457" s="5"/>
      <c r="F457" s="18" t="s">
        <v>11</v>
      </c>
      <c r="G457" s="20"/>
    </row>
    <row r="458" spans="1:9" x14ac:dyDescent="0.35">
      <c r="A458" s="4" t="s">
        <v>11</v>
      </c>
      <c r="B458" s="5"/>
      <c r="F458" s="18" t="s">
        <v>11</v>
      </c>
      <c r="G458" s="20"/>
    </row>
    <row r="459" spans="1:9" ht="26.25" x14ac:dyDescent="0.4">
      <c r="A459" s="3" t="s">
        <v>287</v>
      </c>
      <c r="B459" s="5"/>
      <c r="F459" s="1"/>
      <c r="G459" s="1"/>
      <c r="H459" s="1"/>
    </row>
    <row r="460" spans="1:9" ht="13.15" x14ac:dyDescent="0.4">
      <c r="A460" s="7" t="s">
        <v>42</v>
      </c>
      <c r="B460" s="7" t="s">
        <v>13</v>
      </c>
      <c r="C460" s="7" t="s">
        <v>14</v>
      </c>
      <c r="F460" s="1"/>
      <c r="G460" s="1"/>
      <c r="H460" s="1"/>
    </row>
    <row r="461" spans="1:9" x14ac:dyDescent="0.35">
      <c r="A461" s="4" t="s">
        <v>288</v>
      </c>
      <c r="B461" s="5">
        <v>0.16800000000000001</v>
      </c>
      <c r="C461" s="1">
        <v>148</v>
      </c>
      <c r="F461" s="1"/>
      <c r="G461" s="1"/>
      <c r="H461" s="1"/>
    </row>
    <row r="462" spans="1:9" x14ac:dyDescent="0.35">
      <c r="A462" s="4" t="s">
        <v>289</v>
      </c>
      <c r="B462" s="5">
        <v>0.155</v>
      </c>
      <c r="C462" s="1">
        <v>137</v>
      </c>
      <c r="F462" s="1"/>
      <c r="G462" s="1"/>
      <c r="H462" s="1"/>
    </row>
    <row r="463" spans="1:9" x14ac:dyDescent="0.35">
      <c r="A463" s="4" t="s">
        <v>290</v>
      </c>
      <c r="B463" s="5">
        <v>0.182</v>
      </c>
      <c r="C463" s="1">
        <v>161</v>
      </c>
      <c r="F463" s="1"/>
      <c r="G463" s="1"/>
      <c r="H463" s="1"/>
    </row>
    <row r="464" spans="1:9" x14ac:dyDescent="0.35">
      <c r="A464" s="4" t="s">
        <v>291</v>
      </c>
      <c r="B464" s="5">
        <v>0.125</v>
      </c>
      <c r="C464" s="1">
        <v>110</v>
      </c>
      <c r="F464" s="1"/>
      <c r="G464" s="1"/>
      <c r="H464" s="1"/>
    </row>
    <row r="465" spans="1:8" x14ac:dyDescent="0.35">
      <c r="A465" s="4" t="s">
        <v>292</v>
      </c>
      <c r="B465" s="5">
        <v>0.17299999999999999</v>
      </c>
      <c r="C465" s="1">
        <v>153</v>
      </c>
      <c r="F465" s="1"/>
      <c r="G465" s="1"/>
      <c r="H465" s="1"/>
    </row>
    <row r="466" spans="1:8" x14ac:dyDescent="0.35">
      <c r="A466" s="4" t="s">
        <v>293</v>
      </c>
      <c r="B466" s="5">
        <v>0.11700000000000001</v>
      </c>
      <c r="C466" s="1">
        <v>103</v>
      </c>
      <c r="F466" s="1"/>
      <c r="G466" s="1"/>
      <c r="H466" s="1"/>
    </row>
    <row r="467" spans="1:8" x14ac:dyDescent="0.35">
      <c r="A467" s="4" t="s">
        <v>294</v>
      </c>
      <c r="B467" s="5">
        <v>6.2E-2</v>
      </c>
      <c r="C467" s="1">
        <v>55</v>
      </c>
      <c r="F467" s="1"/>
      <c r="G467" s="1"/>
      <c r="H467" s="1"/>
    </row>
    <row r="468" spans="1:8" x14ac:dyDescent="0.35">
      <c r="A468" s="4" t="s">
        <v>295</v>
      </c>
      <c r="B468" s="5">
        <v>1.7999999999999999E-2</v>
      </c>
      <c r="C468" s="1">
        <v>16</v>
      </c>
      <c r="F468" s="1"/>
      <c r="G468" s="1"/>
      <c r="H468" s="1"/>
    </row>
    <row r="469" spans="1:8" x14ac:dyDescent="0.35">
      <c r="A469" s="4" t="s">
        <v>42</v>
      </c>
      <c r="B469" s="5" t="s">
        <v>78</v>
      </c>
      <c r="C469" s="1">
        <v>883</v>
      </c>
      <c r="F469" s="1"/>
      <c r="G469" s="1"/>
      <c r="H469" s="1"/>
    </row>
    <row r="470" spans="1:8" x14ac:dyDescent="0.35">
      <c r="A470" s="4" t="s">
        <v>11</v>
      </c>
      <c r="B470" s="5"/>
      <c r="F470" s="1"/>
      <c r="G470" s="1"/>
      <c r="H470" s="1"/>
    </row>
    <row r="471" spans="1:8" x14ac:dyDescent="0.35">
      <c r="B471" s="5"/>
      <c r="F471" s="1"/>
      <c r="G471" s="1"/>
      <c r="H471" s="1"/>
    </row>
    <row r="472" spans="1:8" ht="26.25" x14ac:dyDescent="0.4">
      <c r="B472" s="5"/>
      <c r="F472" s="3" t="s">
        <v>422</v>
      </c>
      <c r="G472" s="20"/>
    </row>
    <row r="473" spans="1:8" ht="13.15" x14ac:dyDescent="0.4">
      <c r="B473" s="5"/>
      <c r="F473" s="19"/>
      <c r="G473" s="19" t="s">
        <v>13</v>
      </c>
      <c r="H473" s="19" t="s">
        <v>14</v>
      </c>
    </row>
    <row r="474" spans="1:8" x14ac:dyDescent="0.35">
      <c r="B474" s="5"/>
      <c r="F474" s="18" t="s">
        <v>423</v>
      </c>
      <c r="G474" s="20">
        <v>2.1000000000000001E-2</v>
      </c>
      <c r="H474">
        <v>33</v>
      </c>
    </row>
    <row r="475" spans="1:8" x14ac:dyDescent="0.35">
      <c r="B475" s="5"/>
      <c r="F475" s="18" t="s">
        <v>424</v>
      </c>
      <c r="G475" s="20">
        <v>0.84699999999999998</v>
      </c>
      <c r="H475" s="21">
        <v>1317</v>
      </c>
    </row>
    <row r="476" spans="1:8" x14ac:dyDescent="0.35">
      <c r="B476" s="5"/>
      <c r="F476" s="18" t="s">
        <v>425</v>
      </c>
      <c r="G476" s="20">
        <v>1E-3</v>
      </c>
      <c r="H476">
        <v>2</v>
      </c>
    </row>
    <row r="477" spans="1:8" x14ac:dyDescent="0.35">
      <c r="B477" s="5"/>
      <c r="F477" s="18" t="s">
        <v>426</v>
      </c>
      <c r="G477" s="20">
        <v>1E-3</v>
      </c>
      <c r="H477">
        <v>1</v>
      </c>
    </row>
    <row r="478" spans="1:8" x14ac:dyDescent="0.35">
      <c r="B478" s="5"/>
      <c r="F478" s="18" t="s">
        <v>427</v>
      </c>
      <c r="G478" s="20">
        <v>1E-3</v>
      </c>
      <c r="H478">
        <v>1</v>
      </c>
    </row>
    <row r="479" spans="1:8" x14ac:dyDescent="0.35">
      <c r="B479" s="5"/>
      <c r="F479" s="18" t="s">
        <v>428</v>
      </c>
      <c r="G479" s="20">
        <v>0</v>
      </c>
      <c r="H479">
        <v>0</v>
      </c>
    </row>
    <row r="480" spans="1:8" x14ac:dyDescent="0.35">
      <c r="B480" s="5"/>
      <c r="F480" s="18" t="s">
        <v>429</v>
      </c>
      <c r="G480" s="20">
        <v>3.0000000000000001E-3</v>
      </c>
      <c r="H480">
        <v>5</v>
      </c>
    </row>
    <row r="481" spans="2:8" x14ac:dyDescent="0.35">
      <c r="B481" s="5"/>
      <c r="F481" s="18" t="s">
        <v>430</v>
      </c>
      <c r="G481" s="20">
        <v>1E-3</v>
      </c>
      <c r="H481">
        <v>2</v>
      </c>
    </row>
    <row r="482" spans="2:8" x14ac:dyDescent="0.35">
      <c r="B482" s="5"/>
      <c r="F482" s="18" t="s">
        <v>431</v>
      </c>
      <c r="G482" s="20">
        <v>2E-3</v>
      </c>
      <c r="H482">
        <v>3</v>
      </c>
    </row>
    <row r="483" spans="2:8" x14ac:dyDescent="0.35">
      <c r="B483" s="5"/>
      <c r="F483" s="18" t="s">
        <v>432</v>
      </c>
      <c r="G483" s="20">
        <v>1E-3</v>
      </c>
      <c r="H483">
        <v>1</v>
      </c>
    </row>
    <row r="484" spans="2:8" x14ac:dyDescent="0.35">
      <c r="B484" s="5"/>
      <c r="F484" s="18" t="s">
        <v>433</v>
      </c>
      <c r="G484" s="20">
        <v>1E-3</v>
      </c>
      <c r="H484">
        <v>2</v>
      </c>
    </row>
    <row r="485" spans="2:8" x14ac:dyDescent="0.35">
      <c r="B485" s="5"/>
      <c r="F485" s="18" t="s">
        <v>434</v>
      </c>
      <c r="G485" s="20">
        <v>0</v>
      </c>
      <c r="H485">
        <v>0</v>
      </c>
    </row>
    <row r="486" spans="2:8" x14ac:dyDescent="0.35">
      <c r="B486" s="5"/>
      <c r="F486" s="18" t="s">
        <v>435</v>
      </c>
      <c r="G486" s="20">
        <v>0</v>
      </c>
      <c r="H486">
        <v>0</v>
      </c>
    </row>
    <row r="487" spans="2:8" x14ac:dyDescent="0.35">
      <c r="B487" s="5"/>
      <c r="F487" s="18" t="s">
        <v>436</v>
      </c>
      <c r="G487" s="20">
        <v>0</v>
      </c>
      <c r="H487">
        <v>0</v>
      </c>
    </row>
    <row r="488" spans="2:8" x14ac:dyDescent="0.35">
      <c r="B488" s="5"/>
      <c r="F488" s="18" t="s">
        <v>437</v>
      </c>
      <c r="G488" s="20">
        <v>0</v>
      </c>
      <c r="H488">
        <v>0</v>
      </c>
    </row>
    <row r="489" spans="2:8" x14ac:dyDescent="0.35">
      <c r="B489" s="5"/>
      <c r="F489" s="18" t="s">
        <v>438</v>
      </c>
      <c r="G489" s="20">
        <v>1E-3</v>
      </c>
      <c r="H489">
        <v>1</v>
      </c>
    </row>
    <row r="490" spans="2:8" x14ac:dyDescent="0.35">
      <c r="B490" s="5"/>
      <c r="F490" s="18" t="s">
        <v>439</v>
      </c>
      <c r="G490" s="20">
        <v>7.0000000000000001E-3</v>
      </c>
      <c r="H490">
        <v>11</v>
      </c>
    </row>
    <row r="491" spans="2:8" x14ac:dyDescent="0.35">
      <c r="B491" s="5"/>
      <c r="F491" s="18" t="s">
        <v>440</v>
      </c>
      <c r="G491" s="20">
        <v>0</v>
      </c>
      <c r="H491">
        <v>0</v>
      </c>
    </row>
    <row r="492" spans="2:8" x14ac:dyDescent="0.35">
      <c r="B492" s="5"/>
      <c r="F492" s="18" t="s">
        <v>441</v>
      </c>
      <c r="G492" s="20">
        <v>0.01</v>
      </c>
      <c r="H492">
        <v>16</v>
      </c>
    </row>
    <row r="493" spans="2:8" x14ac:dyDescent="0.35">
      <c r="B493" s="5"/>
      <c r="F493" s="18" t="s">
        <v>442</v>
      </c>
      <c r="G493" s="20">
        <v>1E-3</v>
      </c>
      <c r="H493">
        <v>2</v>
      </c>
    </row>
    <row r="494" spans="2:8" x14ac:dyDescent="0.35">
      <c r="B494" s="5"/>
      <c r="F494" s="18" t="s">
        <v>443</v>
      </c>
      <c r="G494" s="20">
        <v>0</v>
      </c>
      <c r="H494">
        <v>0</v>
      </c>
    </row>
    <row r="495" spans="2:8" x14ac:dyDescent="0.35">
      <c r="B495" s="5"/>
      <c r="F495" s="18" t="s">
        <v>444</v>
      </c>
      <c r="G495" s="20">
        <v>0</v>
      </c>
      <c r="H495">
        <v>0</v>
      </c>
    </row>
    <row r="496" spans="2:8" x14ac:dyDescent="0.35">
      <c r="B496" s="5"/>
      <c r="F496" s="18" t="s">
        <v>445</v>
      </c>
      <c r="G496" s="20">
        <v>0</v>
      </c>
      <c r="H496">
        <v>0</v>
      </c>
    </row>
    <row r="497" spans="2:8" x14ac:dyDescent="0.35">
      <c r="B497" s="5"/>
      <c r="F497" s="18" t="s">
        <v>446</v>
      </c>
      <c r="G497" s="20">
        <v>1E-3</v>
      </c>
      <c r="H497">
        <v>2</v>
      </c>
    </row>
    <row r="498" spans="2:8" x14ac:dyDescent="0.35">
      <c r="B498" s="5"/>
      <c r="F498" s="18" t="s">
        <v>447</v>
      </c>
      <c r="G498" s="20">
        <v>1E-3</v>
      </c>
      <c r="H498">
        <v>1</v>
      </c>
    </row>
    <row r="499" spans="2:8" x14ac:dyDescent="0.35">
      <c r="B499" s="5"/>
      <c r="F499" s="18" t="s">
        <v>326</v>
      </c>
      <c r="G499" s="20">
        <v>1E-3</v>
      </c>
      <c r="H499">
        <v>1</v>
      </c>
    </row>
    <row r="500" spans="2:8" x14ac:dyDescent="0.35">
      <c r="B500" s="5"/>
      <c r="F500" s="18" t="s">
        <v>448</v>
      </c>
      <c r="G500" s="20">
        <v>0</v>
      </c>
      <c r="H500">
        <v>0</v>
      </c>
    </row>
    <row r="501" spans="2:8" x14ac:dyDescent="0.35">
      <c r="B501" s="5"/>
      <c r="F501" s="18" t="s">
        <v>449</v>
      </c>
      <c r="G501" s="20">
        <v>2.5000000000000001E-2</v>
      </c>
      <c r="H501">
        <v>39</v>
      </c>
    </row>
    <row r="502" spans="2:8" x14ac:dyDescent="0.35">
      <c r="B502" s="5"/>
      <c r="F502" s="18" t="s">
        <v>450</v>
      </c>
      <c r="G502" s="20">
        <v>1E-3</v>
      </c>
      <c r="H502">
        <v>1</v>
      </c>
    </row>
    <row r="503" spans="2:8" x14ac:dyDescent="0.35">
      <c r="B503" s="5"/>
      <c r="F503" s="18" t="s">
        <v>451</v>
      </c>
      <c r="G503" s="20">
        <v>5.0000000000000001E-3</v>
      </c>
      <c r="H503">
        <v>7</v>
      </c>
    </row>
    <row r="504" spans="2:8" x14ac:dyDescent="0.35">
      <c r="B504" s="5"/>
      <c r="F504" s="18" t="s">
        <v>452</v>
      </c>
      <c r="G504" s="20">
        <v>0</v>
      </c>
      <c r="H504">
        <v>0</v>
      </c>
    </row>
    <row r="505" spans="2:8" x14ac:dyDescent="0.35">
      <c r="B505" s="5"/>
      <c r="F505" s="18" t="s">
        <v>453</v>
      </c>
      <c r="G505" s="20">
        <v>0.06</v>
      </c>
      <c r="H505">
        <v>94</v>
      </c>
    </row>
    <row r="506" spans="2:8" x14ac:dyDescent="0.35">
      <c r="B506" s="5"/>
      <c r="F506" s="18" t="s">
        <v>454</v>
      </c>
      <c r="G506" s="20">
        <v>1E-3</v>
      </c>
      <c r="H506">
        <v>2</v>
      </c>
    </row>
    <row r="507" spans="2:8" x14ac:dyDescent="0.35">
      <c r="B507" s="5"/>
      <c r="F507" s="18" t="s">
        <v>455</v>
      </c>
      <c r="G507" s="20">
        <v>0</v>
      </c>
      <c r="H507">
        <v>0</v>
      </c>
    </row>
    <row r="508" spans="2:8" x14ac:dyDescent="0.35">
      <c r="B508" s="5"/>
      <c r="F508" s="18" t="s">
        <v>456</v>
      </c>
      <c r="G508" s="20">
        <v>5.0000000000000001E-3</v>
      </c>
      <c r="H508">
        <v>7</v>
      </c>
    </row>
    <row r="509" spans="2:8" x14ac:dyDescent="0.35">
      <c r="B509" s="5"/>
      <c r="F509" s="18" t="s">
        <v>457</v>
      </c>
      <c r="G509" s="20">
        <v>0</v>
      </c>
      <c r="H509">
        <v>0</v>
      </c>
    </row>
    <row r="510" spans="2:8" x14ac:dyDescent="0.35">
      <c r="B510" s="5"/>
      <c r="F510" s="18" t="s">
        <v>458</v>
      </c>
      <c r="G510" s="20">
        <v>0</v>
      </c>
      <c r="H510">
        <v>0</v>
      </c>
    </row>
    <row r="511" spans="2:8" x14ac:dyDescent="0.35">
      <c r="B511" s="5"/>
      <c r="F511" s="18" t="s">
        <v>459</v>
      </c>
      <c r="G511" s="20">
        <v>3.0000000000000001E-3</v>
      </c>
      <c r="H511">
        <v>4</v>
      </c>
    </row>
    <row r="512" spans="2:8" x14ac:dyDescent="0.35">
      <c r="B512" s="5"/>
      <c r="F512" s="18" t="s">
        <v>460</v>
      </c>
      <c r="G512" s="20">
        <v>0</v>
      </c>
      <c r="H512">
        <v>0</v>
      </c>
    </row>
    <row r="513" spans="1:9" x14ac:dyDescent="0.35">
      <c r="B513" s="5"/>
      <c r="F513" s="18" t="s">
        <v>461</v>
      </c>
      <c r="G513" s="20">
        <v>0</v>
      </c>
      <c r="H513">
        <v>0</v>
      </c>
    </row>
    <row r="514" spans="1:9" x14ac:dyDescent="0.35">
      <c r="B514" s="5"/>
      <c r="F514" s="18" t="s">
        <v>42</v>
      </c>
      <c r="G514" s="20" t="s">
        <v>78</v>
      </c>
      <c r="H514" s="21">
        <v>1555</v>
      </c>
    </row>
    <row r="515" spans="1:9" x14ac:dyDescent="0.35">
      <c r="A515" s="4" t="s">
        <v>11</v>
      </c>
      <c r="B515" s="5"/>
      <c r="G515" s="20"/>
    </row>
    <row r="516" spans="1:9" x14ac:dyDescent="0.35">
      <c r="A516" s="4" t="s">
        <v>11</v>
      </c>
      <c r="B516" s="5"/>
      <c r="G516" s="20"/>
    </row>
    <row r="517" spans="1:9" ht="65.650000000000006" x14ac:dyDescent="0.4">
      <c r="A517" s="3" t="s">
        <v>296</v>
      </c>
      <c r="B517" s="5"/>
      <c r="F517" s="3" t="s">
        <v>462</v>
      </c>
      <c r="G517" s="20"/>
    </row>
    <row r="518" spans="1:9" ht="13.15" x14ac:dyDescent="0.4">
      <c r="A518" s="7" t="s">
        <v>42</v>
      </c>
      <c r="B518" s="7" t="s">
        <v>13</v>
      </c>
      <c r="C518" s="7" t="s">
        <v>14</v>
      </c>
      <c r="D518" s="13" t="s">
        <v>400</v>
      </c>
      <c r="F518" s="19" t="s">
        <v>42</v>
      </c>
      <c r="G518" s="19" t="s">
        <v>13</v>
      </c>
      <c r="H518" s="19" t="s">
        <v>14</v>
      </c>
      <c r="I518" s="26" t="s">
        <v>400</v>
      </c>
    </row>
    <row r="519" spans="1:9" x14ac:dyDescent="0.35">
      <c r="A519" s="4" t="s">
        <v>297</v>
      </c>
      <c r="B519" s="5">
        <v>0</v>
      </c>
      <c r="C519" s="1">
        <v>0</v>
      </c>
      <c r="F519" s="1"/>
      <c r="G519" s="1"/>
      <c r="H519" s="1"/>
    </row>
    <row r="520" spans="1:9" x14ac:dyDescent="0.35">
      <c r="A520" s="4" t="s">
        <v>298</v>
      </c>
      <c r="B520" s="5">
        <v>0.05</v>
      </c>
      <c r="C520" s="1">
        <v>47</v>
      </c>
      <c r="D520" s="10">
        <f t="shared" ref="D520:D560" si="42">B520-G520</f>
        <v>1.9000000000000003E-2</v>
      </c>
      <c r="F520" s="18" t="s">
        <v>298</v>
      </c>
      <c r="G520" s="20">
        <v>3.1E-2</v>
      </c>
      <c r="H520">
        <v>40</v>
      </c>
      <c r="I520" s="10">
        <f t="shared" ref="I520:I560" si="43">G520-B520</f>
        <v>-1.9000000000000003E-2</v>
      </c>
    </row>
    <row r="521" spans="1:9" x14ac:dyDescent="0.35">
      <c r="A521" s="4" t="s">
        <v>299</v>
      </c>
      <c r="B521" s="5">
        <v>3.0000000000000001E-3</v>
      </c>
      <c r="C521" s="1">
        <v>3</v>
      </c>
      <c r="D521" s="10">
        <f t="shared" si="42"/>
        <v>1E-3</v>
      </c>
      <c r="F521" s="18" t="s">
        <v>299</v>
      </c>
      <c r="G521" s="20">
        <v>2E-3</v>
      </c>
      <c r="H521">
        <v>2</v>
      </c>
      <c r="I521" s="10">
        <f t="shared" si="43"/>
        <v>-1E-3</v>
      </c>
    </row>
    <row r="522" spans="1:9" x14ac:dyDescent="0.35">
      <c r="A522" s="4" t="s">
        <v>300</v>
      </c>
      <c r="B522" s="5">
        <v>4.9000000000000002E-2</v>
      </c>
      <c r="C522" s="1">
        <v>46</v>
      </c>
      <c r="D522" s="10">
        <f t="shared" si="42"/>
        <v>3.7000000000000005E-2</v>
      </c>
      <c r="F522" s="18" t="s">
        <v>300</v>
      </c>
      <c r="G522" s="20">
        <v>1.2E-2</v>
      </c>
      <c r="H522">
        <v>15</v>
      </c>
      <c r="I522" s="10">
        <f t="shared" si="43"/>
        <v>-3.7000000000000005E-2</v>
      </c>
    </row>
    <row r="523" spans="1:9" x14ac:dyDescent="0.35">
      <c r="A523" s="4" t="s">
        <v>301</v>
      </c>
      <c r="B523" s="5">
        <v>1E-3</v>
      </c>
      <c r="C523" s="1">
        <v>1</v>
      </c>
      <c r="D523" s="10">
        <f t="shared" si="42"/>
        <v>1E-3</v>
      </c>
      <c r="F523" s="18" t="s">
        <v>301</v>
      </c>
      <c r="G523" s="20">
        <v>0</v>
      </c>
      <c r="H523">
        <v>0</v>
      </c>
      <c r="I523" s="10">
        <f t="shared" si="43"/>
        <v>-1E-3</v>
      </c>
    </row>
    <row r="524" spans="1:9" x14ac:dyDescent="0.35">
      <c r="A524" s="4" t="s">
        <v>302</v>
      </c>
      <c r="B524" s="5">
        <v>4.1000000000000002E-2</v>
      </c>
      <c r="C524" s="1">
        <v>38</v>
      </c>
      <c r="D524" s="10">
        <f t="shared" si="42"/>
        <v>-8.0000000000000002E-3</v>
      </c>
      <c r="F524" s="18" t="s">
        <v>302</v>
      </c>
      <c r="G524" s="20">
        <v>4.9000000000000002E-2</v>
      </c>
      <c r="H524">
        <v>62</v>
      </c>
      <c r="I524" s="10">
        <f t="shared" si="43"/>
        <v>8.0000000000000002E-3</v>
      </c>
    </row>
    <row r="525" spans="1:9" x14ac:dyDescent="0.35">
      <c r="A525" s="4" t="s">
        <v>303</v>
      </c>
      <c r="B525" s="5">
        <v>3.0000000000000001E-3</v>
      </c>
      <c r="C525" s="1">
        <v>3</v>
      </c>
      <c r="D525" s="10">
        <f t="shared" si="42"/>
        <v>0</v>
      </c>
      <c r="F525" s="18" t="s">
        <v>303</v>
      </c>
      <c r="G525" s="20">
        <v>3.0000000000000001E-3</v>
      </c>
      <c r="H525">
        <v>4</v>
      </c>
      <c r="I525" s="10">
        <f t="shared" si="43"/>
        <v>0</v>
      </c>
    </row>
    <row r="526" spans="1:9" x14ac:dyDescent="0.35">
      <c r="A526" s="4" t="s">
        <v>304</v>
      </c>
      <c r="B526" s="5">
        <v>8.9999999999999993E-3</v>
      </c>
      <c r="C526" s="1">
        <v>8</v>
      </c>
      <c r="D526" s="10">
        <f t="shared" si="42"/>
        <v>1.9999999999999992E-3</v>
      </c>
      <c r="F526" s="18" t="s">
        <v>304</v>
      </c>
      <c r="G526" s="20">
        <v>7.0000000000000001E-3</v>
      </c>
      <c r="H526">
        <v>9</v>
      </c>
      <c r="I526" s="10">
        <f t="shared" si="43"/>
        <v>-1.9999999999999992E-3</v>
      </c>
    </row>
    <row r="527" spans="1:9" x14ac:dyDescent="0.35">
      <c r="A527" s="4" t="s">
        <v>305</v>
      </c>
      <c r="B527" s="5">
        <v>2.4E-2</v>
      </c>
      <c r="C527" s="1">
        <v>22</v>
      </c>
      <c r="D527" s="10">
        <f t="shared" si="42"/>
        <v>6.0000000000000019E-3</v>
      </c>
      <c r="F527" s="18" t="s">
        <v>305</v>
      </c>
      <c r="G527" s="20">
        <v>1.7999999999999999E-2</v>
      </c>
      <c r="H527">
        <v>23</v>
      </c>
      <c r="I527" s="10">
        <f t="shared" si="43"/>
        <v>-6.0000000000000019E-3</v>
      </c>
    </row>
    <row r="528" spans="1:9" x14ac:dyDescent="0.35">
      <c r="A528" s="4" t="s">
        <v>306</v>
      </c>
      <c r="B528" s="5">
        <v>4.0000000000000001E-3</v>
      </c>
      <c r="C528" s="1">
        <v>4</v>
      </c>
      <c r="D528" s="10">
        <f t="shared" si="42"/>
        <v>-1E-3</v>
      </c>
      <c r="F528" s="18" t="s">
        <v>306</v>
      </c>
      <c r="G528" s="20">
        <v>5.0000000000000001E-3</v>
      </c>
      <c r="H528">
        <v>6</v>
      </c>
      <c r="I528" s="10">
        <f t="shared" si="43"/>
        <v>1E-3</v>
      </c>
    </row>
    <row r="529" spans="1:9" x14ac:dyDescent="0.35">
      <c r="A529" s="4" t="s">
        <v>307</v>
      </c>
      <c r="B529" s="5">
        <v>0</v>
      </c>
      <c r="C529" s="1">
        <v>0</v>
      </c>
      <c r="D529" s="10">
        <f t="shared" si="42"/>
        <v>-2E-3</v>
      </c>
      <c r="F529" s="18" t="s">
        <v>307</v>
      </c>
      <c r="G529" s="20">
        <v>2E-3</v>
      </c>
      <c r="H529">
        <v>2</v>
      </c>
      <c r="I529" s="10">
        <f t="shared" si="43"/>
        <v>2E-3</v>
      </c>
    </row>
    <row r="530" spans="1:9" x14ac:dyDescent="0.35">
      <c r="A530" s="4" t="s">
        <v>308</v>
      </c>
      <c r="B530" s="5">
        <v>8.0000000000000002E-3</v>
      </c>
      <c r="C530" s="1">
        <v>7</v>
      </c>
      <c r="D530" s="10">
        <f t="shared" si="42"/>
        <v>4.0000000000000001E-3</v>
      </c>
      <c r="F530" s="18" t="s">
        <v>308</v>
      </c>
      <c r="G530" s="20">
        <v>4.0000000000000001E-3</v>
      </c>
      <c r="H530">
        <v>5</v>
      </c>
      <c r="I530" s="10">
        <f t="shared" si="43"/>
        <v>-4.0000000000000001E-3</v>
      </c>
    </row>
    <row r="531" spans="1:9" x14ac:dyDescent="0.35">
      <c r="A531" s="4" t="s">
        <v>309</v>
      </c>
      <c r="B531" s="5">
        <v>1.4999999999999999E-2</v>
      </c>
      <c r="C531" s="1">
        <v>14</v>
      </c>
      <c r="D531" s="10">
        <f t="shared" si="42"/>
        <v>6.0000000000000001E-3</v>
      </c>
      <c r="F531" s="18" t="s">
        <v>309</v>
      </c>
      <c r="G531" s="20">
        <v>8.9999999999999993E-3</v>
      </c>
      <c r="H531">
        <v>11</v>
      </c>
      <c r="I531" s="10">
        <f t="shared" si="43"/>
        <v>-6.0000000000000001E-3</v>
      </c>
    </row>
    <row r="532" spans="1:9" x14ac:dyDescent="0.35">
      <c r="A532" s="4" t="s">
        <v>310</v>
      </c>
      <c r="B532" s="5">
        <v>5.0000000000000001E-3</v>
      </c>
      <c r="C532" s="1">
        <v>5</v>
      </c>
      <c r="D532" s="10">
        <f t="shared" si="42"/>
        <v>-1E-3</v>
      </c>
      <c r="F532" s="18" t="s">
        <v>310</v>
      </c>
      <c r="G532" s="20">
        <v>6.0000000000000001E-3</v>
      </c>
      <c r="H532">
        <v>8</v>
      </c>
      <c r="I532" s="10">
        <f t="shared" si="43"/>
        <v>1E-3</v>
      </c>
    </row>
    <row r="533" spans="1:9" x14ac:dyDescent="0.35">
      <c r="A533" s="4" t="s">
        <v>311</v>
      </c>
      <c r="B533" s="5">
        <v>8.9999999999999993E-3</v>
      </c>
      <c r="C533" s="1">
        <v>8</v>
      </c>
      <c r="D533" s="10">
        <f t="shared" si="42"/>
        <v>6.9999999999999993E-3</v>
      </c>
      <c r="F533" s="18" t="s">
        <v>311</v>
      </c>
      <c r="G533" s="20">
        <v>2E-3</v>
      </c>
      <c r="H533">
        <v>2</v>
      </c>
      <c r="I533" s="10">
        <f t="shared" si="43"/>
        <v>-6.9999999999999993E-3</v>
      </c>
    </row>
    <row r="534" spans="1:9" x14ac:dyDescent="0.35">
      <c r="A534" s="4" t="s">
        <v>312</v>
      </c>
      <c r="B534" s="5">
        <v>5.5E-2</v>
      </c>
      <c r="C534" s="1">
        <v>51</v>
      </c>
      <c r="D534" s="10">
        <f t="shared" si="42"/>
        <v>3.7999999999999999E-2</v>
      </c>
      <c r="F534" s="18" t="s">
        <v>312</v>
      </c>
      <c r="G534" s="20">
        <v>1.7000000000000001E-2</v>
      </c>
      <c r="H534">
        <v>22</v>
      </c>
      <c r="I534" s="10">
        <f t="shared" si="43"/>
        <v>-3.7999999999999999E-2</v>
      </c>
    </row>
    <row r="535" spans="1:9" x14ac:dyDescent="0.35">
      <c r="A535" s="4" t="s">
        <v>313</v>
      </c>
      <c r="B535" s="5">
        <v>0</v>
      </c>
      <c r="C535" s="1">
        <v>0</v>
      </c>
      <c r="D535" s="10">
        <f t="shared" si="42"/>
        <v>0</v>
      </c>
      <c r="F535" s="18" t="s">
        <v>313</v>
      </c>
      <c r="G535" s="20">
        <v>0</v>
      </c>
      <c r="H535">
        <v>0</v>
      </c>
      <c r="I535" s="10">
        <f t="shared" si="43"/>
        <v>0</v>
      </c>
    </row>
    <row r="536" spans="1:9" x14ac:dyDescent="0.35">
      <c r="A536" s="4" t="s">
        <v>314</v>
      </c>
      <c r="B536" s="5">
        <v>1.2999999999999999E-2</v>
      </c>
      <c r="C536" s="1">
        <v>12</v>
      </c>
      <c r="D536" s="10">
        <f t="shared" si="42"/>
        <v>-8.9999999999999993E-3</v>
      </c>
      <c r="F536" s="18" t="s">
        <v>314</v>
      </c>
      <c r="G536" s="20">
        <v>2.1999999999999999E-2</v>
      </c>
      <c r="H536">
        <v>28</v>
      </c>
      <c r="I536" s="10">
        <f t="shared" si="43"/>
        <v>8.9999999999999993E-3</v>
      </c>
    </row>
    <row r="537" spans="1:9" x14ac:dyDescent="0.35">
      <c r="A537" s="4" t="s">
        <v>315</v>
      </c>
      <c r="B537" s="5">
        <v>4.0000000000000001E-3</v>
      </c>
      <c r="C537" s="1">
        <v>4</v>
      </c>
      <c r="D537" s="10">
        <f t="shared" si="42"/>
        <v>-8.0000000000000002E-3</v>
      </c>
      <c r="F537" s="18" t="s">
        <v>315</v>
      </c>
      <c r="G537" s="20">
        <v>1.2E-2</v>
      </c>
      <c r="H537">
        <v>15</v>
      </c>
      <c r="I537" s="10">
        <f t="shared" si="43"/>
        <v>8.0000000000000002E-3</v>
      </c>
    </row>
    <row r="538" spans="1:9" x14ac:dyDescent="0.35">
      <c r="A538" s="4" t="s">
        <v>316</v>
      </c>
      <c r="B538" s="5">
        <v>5.8000000000000003E-2</v>
      </c>
      <c r="C538" s="1">
        <v>54</v>
      </c>
      <c r="D538" s="10">
        <f t="shared" si="42"/>
        <v>4.1000000000000002E-2</v>
      </c>
      <c r="F538" s="18" t="s">
        <v>316</v>
      </c>
      <c r="G538" s="20">
        <v>1.7000000000000001E-2</v>
      </c>
      <c r="H538">
        <v>22</v>
      </c>
      <c r="I538" s="10">
        <f t="shared" si="43"/>
        <v>-4.1000000000000002E-2</v>
      </c>
    </row>
    <row r="539" spans="1:9" x14ac:dyDescent="0.35">
      <c r="A539" s="4" t="s">
        <v>317</v>
      </c>
      <c r="B539" s="5">
        <v>2.7E-2</v>
      </c>
      <c r="C539" s="1">
        <v>25</v>
      </c>
      <c r="D539" s="10">
        <f t="shared" si="42"/>
        <v>-4.0000000000000001E-3</v>
      </c>
      <c r="F539" s="18" t="s">
        <v>317</v>
      </c>
      <c r="G539" s="20">
        <v>3.1E-2</v>
      </c>
      <c r="H539">
        <v>39</v>
      </c>
      <c r="I539" s="10">
        <f t="shared" si="43"/>
        <v>4.0000000000000001E-3</v>
      </c>
    </row>
    <row r="540" spans="1:9" x14ac:dyDescent="0.35">
      <c r="A540" s="4" t="s">
        <v>318</v>
      </c>
      <c r="B540" s="5">
        <v>2E-3</v>
      </c>
      <c r="C540" s="1">
        <v>2</v>
      </c>
      <c r="D540" s="10">
        <f t="shared" si="42"/>
        <v>-1.4E-2</v>
      </c>
      <c r="F540" s="18" t="s">
        <v>318</v>
      </c>
      <c r="G540" s="20">
        <v>1.6E-2</v>
      </c>
      <c r="H540">
        <v>21</v>
      </c>
      <c r="I540" s="10">
        <f t="shared" si="43"/>
        <v>1.4E-2</v>
      </c>
    </row>
    <row r="541" spans="1:9" x14ac:dyDescent="0.35">
      <c r="A541" s="4" t="s">
        <v>319</v>
      </c>
      <c r="B541" s="5">
        <v>1.0999999999999999E-2</v>
      </c>
      <c r="C541" s="1">
        <v>10</v>
      </c>
      <c r="D541" s="10">
        <f t="shared" si="42"/>
        <v>4.9999999999999992E-3</v>
      </c>
      <c r="F541" s="18" t="s">
        <v>319</v>
      </c>
      <c r="G541" s="20">
        <v>6.0000000000000001E-3</v>
      </c>
      <c r="H541">
        <v>8</v>
      </c>
      <c r="I541" s="10">
        <f t="shared" si="43"/>
        <v>-4.9999999999999992E-3</v>
      </c>
    </row>
    <row r="542" spans="1:9" x14ac:dyDescent="0.35">
      <c r="A542" s="4" t="s">
        <v>320</v>
      </c>
      <c r="B542" s="5">
        <v>1E-3</v>
      </c>
      <c r="C542" s="1">
        <v>1</v>
      </c>
      <c r="D542" s="10">
        <f t="shared" si="42"/>
        <v>1E-3</v>
      </c>
      <c r="F542" s="18" t="s">
        <v>320</v>
      </c>
      <c r="G542" s="20">
        <v>0</v>
      </c>
      <c r="H542">
        <v>0</v>
      </c>
      <c r="I542" s="10">
        <f t="shared" si="43"/>
        <v>-1E-3</v>
      </c>
    </row>
    <row r="543" spans="1:9" x14ac:dyDescent="0.35">
      <c r="A543" s="4" t="s">
        <v>321</v>
      </c>
      <c r="B543" s="5">
        <v>2E-3</v>
      </c>
      <c r="C543" s="1">
        <v>2</v>
      </c>
      <c r="D543" s="10">
        <f t="shared" si="42"/>
        <v>-6.9999999999999993E-3</v>
      </c>
      <c r="F543" s="18" t="s">
        <v>321</v>
      </c>
      <c r="G543" s="20">
        <v>8.9999999999999993E-3</v>
      </c>
      <c r="H543">
        <v>12</v>
      </c>
      <c r="I543" s="10">
        <f t="shared" si="43"/>
        <v>6.9999999999999993E-3</v>
      </c>
    </row>
    <row r="544" spans="1:9" x14ac:dyDescent="0.35">
      <c r="A544" s="4" t="s">
        <v>322</v>
      </c>
      <c r="B544" s="5">
        <v>1E-3</v>
      </c>
      <c r="C544" s="1">
        <v>1</v>
      </c>
      <c r="D544" s="10">
        <f t="shared" si="42"/>
        <v>1E-3</v>
      </c>
      <c r="F544" s="18" t="s">
        <v>322</v>
      </c>
      <c r="G544" s="20">
        <v>0</v>
      </c>
      <c r="H544">
        <v>0</v>
      </c>
      <c r="I544" s="10">
        <f t="shared" si="43"/>
        <v>-1E-3</v>
      </c>
    </row>
    <row r="545" spans="1:9" x14ac:dyDescent="0.35">
      <c r="A545" s="4" t="s">
        <v>323</v>
      </c>
      <c r="B545" s="5">
        <v>1E-3</v>
      </c>
      <c r="C545" s="1">
        <v>1</v>
      </c>
      <c r="D545" s="10">
        <f t="shared" si="42"/>
        <v>-3.0000000000000001E-3</v>
      </c>
      <c r="F545" s="18" t="s">
        <v>323</v>
      </c>
      <c r="G545" s="20">
        <v>4.0000000000000001E-3</v>
      </c>
      <c r="H545">
        <v>5</v>
      </c>
      <c r="I545" s="10">
        <f t="shared" si="43"/>
        <v>3.0000000000000001E-3</v>
      </c>
    </row>
    <row r="546" spans="1:9" x14ac:dyDescent="0.35">
      <c r="A546" s="4" t="s">
        <v>324</v>
      </c>
      <c r="B546" s="5">
        <v>4.0000000000000001E-3</v>
      </c>
      <c r="C546" s="1">
        <v>4</v>
      </c>
      <c r="D546" s="10">
        <f t="shared" si="42"/>
        <v>2E-3</v>
      </c>
      <c r="F546" s="18" t="s">
        <v>324</v>
      </c>
      <c r="G546" s="20">
        <v>2E-3</v>
      </c>
      <c r="H546">
        <v>3</v>
      </c>
      <c r="I546" s="10">
        <f t="shared" si="43"/>
        <v>-2E-3</v>
      </c>
    </row>
    <row r="547" spans="1:9" x14ac:dyDescent="0.35">
      <c r="A547" s="4" t="s">
        <v>325</v>
      </c>
      <c r="B547" s="5">
        <v>3.0000000000000001E-3</v>
      </c>
      <c r="C547" s="1">
        <v>3</v>
      </c>
      <c r="D547" s="10">
        <f t="shared" si="42"/>
        <v>0</v>
      </c>
      <c r="F547" s="18" t="s">
        <v>325</v>
      </c>
      <c r="G547" s="20">
        <v>3.0000000000000001E-3</v>
      </c>
      <c r="H547">
        <v>4</v>
      </c>
      <c r="I547" s="10">
        <f t="shared" si="43"/>
        <v>0</v>
      </c>
    </row>
    <row r="548" spans="1:9" x14ac:dyDescent="0.35">
      <c r="A548" s="4" t="s">
        <v>326</v>
      </c>
      <c r="B548" s="5">
        <v>5.0000000000000001E-3</v>
      </c>
      <c r="C548" s="1">
        <v>5</v>
      </c>
      <c r="D548" s="10">
        <f t="shared" si="42"/>
        <v>5.0000000000000001E-3</v>
      </c>
      <c r="F548" s="18" t="s">
        <v>326</v>
      </c>
      <c r="G548" s="20">
        <v>0</v>
      </c>
      <c r="H548">
        <v>0</v>
      </c>
      <c r="I548" s="10">
        <f t="shared" si="43"/>
        <v>-5.0000000000000001E-3</v>
      </c>
    </row>
    <row r="549" spans="1:9" x14ac:dyDescent="0.35">
      <c r="A549" s="4" t="s">
        <v>327</v>
      </c>
      <c r="B549" s="5">
        <v>2.5999999999999999E-2</v>
      </c>
      <c r="C549" s="1">
        <v>24</v>
      </c>
      <c r="D549" s="10">
        <f t="shared" si="42"/>
        <v>-3.0000000000000027E-3</v>
      </c>
      <c r="F549" s="18" t="s">
        <v>327</v>
      </c>
      <c r="G549" s="20">
        <v>2.9000000000000001E-2</v>
      </c>
      <c r="H549">
        <v>37</v>
      </c>
      <c r="I549" s="10">
        <f t="shared" si="43"/>
        <v>3.0000000000000027E-3</v>
      </c>
    </row>
    <row r="550" spans="1:9" x14ac:dyDescent="0.35">
      <c r="A550" s="4" t="s">
        <v>328</v>
      </c>
      <c r="B550" s="5">
        <v>4.4999999999999998E-2</v>
      </c>
      <c r="C550" s="1">
        <v>42</v>
      </c>
      <c r="D550" s="10">
        <f t="shared" si="42"/>
        <v>1.3999999999999999E-2</v>
      </c>
      <c r="F550" s="18" t="s">
        <v>328</v>
      </c>
      <c r="G550" s="20">
        <v>3.1E-2</v>
      </c>
      <c r="H550">
        <v>39</v>
      </c>
      <c r="I550" s="10">
        <f t="shared" si="43"/>
        <v>-1.3999999999999999E-2</v>
      </c>
    </row>
    <row r="551" spans="1:9" x14ac:dyDescent="0.35">
      <c r="A551" s="4" t="s">
        <v>329</v>
      </c>
      <c r="B551" s="5">
        <v>1.2999999999999999E-2</v>
      </c>
      <c r="C551" s="1">
        <v>12</v>
      </c>
      <c r="D551" s="10">
        <f t="shared" si="42"/>
        <v>4.0000000000000001E-3</v>
      </c>
      <c r="F551" s="18" t="s">
        <v>329</v>
      </c>
      <c r="G551" s="20">
        <v>8.9999999999999993E-3</v>
      </c>
      <c r="H551">
        <v>12</v>
      </c>
      <c r="I551" s="10">
        <f t="shared" si="43"/>
        <v>-4.0000000000000001E-3</v>
      </c>
    </row>
    <row r="552" spans="1:9" x14ac:dyDescent="0.35">
      <c r="A552" s="4" t="s">
        <v>330</v>
      </c>
      <c r="B552" s="5">
        <v>1.9E-2</v>
      </c>
      <c r="C552" s="1">
        <v>18</v>
      </c>
      <c r="D552" s="10">
        <f t="shared" si="42"/>
        <v>1.4999999999999999E-2</v>
      </c>
      <c r="F552" s="18" t="s">
        <v>330</v>
      </c>
      <c r="G552" s="20">
        <v>4.0000000000000001E-3</v>
      </c>
      <c r="H552">
        <v>5</v>
      </c>
      <c r="I552" s="10">
        <f t="shared" si="43"/>
        <v>-1.4999999999999999E-2</v>
      </c>
    </row>
    <row r="553" spans="1:9" x14ac:dyDescent="0.35">
      <c r="A553" s="4" t="s">
        <v>331</v>
      </c>
      <c r="B553" s="5">
        <v>0.436</v>
      </c>
      <c r="C553" s="1">
        <v>407</v>
      </c>
      <c r="D553" s="10">
        <f t="shared" si="42"/>
        <v>-0.13699999999999996</v>
      </c>
      <c r="F553" s="18" t="s">
        <v>331</v>
      </c>
      <c r="G553" s="20">
        <v>0.57299999999999995</v>
      </c>
      <c r="H553">
        <v>732</v>
      </c>
      <c r="I553" s="10">
        <f t="shared" si="43"/>
        <v>0.13699999999999996</v>
      </c>
    </row>
    <row r="554" spans="1:9" x14ac:dyDescent="0.35">
      <c r="A554" s="4" t="s">
        <v>332</v>
      </c>
      <c r="B554" s="5">
        <v>2.1000000000000001E-2</v>
      </c>
      <c r="C554" s="1">
        <v>20</v>
      </c>
      <c r="D554" s="10">
        <f t="shared" si="42"/>
        <v>-1.5999999999999997E-2</v>
      </c>
      <c r="F554" s="18" t="s">
        <v>332</v>
      </c>
      <c r="G554" s="20">
        <v>3.6999999999999998E-2</v>
      </c>
      <c r="H554">
        <v>47</v>
      </c>
      <c r="I554" s="10">
        <f t="shared" si="43"/>
        <v>1.5999999999999997E-2</v>
      </c>
    </row>
    <row r="555" spans="1:9" x14ac:dyDescent="0.35">
      <c r="A555" s="4" t="s">
        <v>333</v>
      </c>
      <c r="B555" s="5">
        <v>1E-3</v>
      </c>
      <c r="C555" s="1">
        <v>1</v>
      </c>
      <c r="D555" s="10">
        <f t="shared" si="42"/>
        <v>1E-3</v>
      </c>
      <c r="F555" s="18" t="s">
        <v>333</v>
      </c>
      <c r="G555" s="20">
        <v>0</v>
      </c>
      <c r="H555">
        <v>0</v>
      </c>
      <c r="I555" s="10">
        <f t="shared" si="43"/>
        <v>-1E-3</v>
      </c>
    </row>
    <row r="556" spans="1:9" x14ac:dyDescent="0.35">
      <c r="A556" s="4" t="s">
        <v>334</v>
      </c>
      <c r="B556" s="5">
        <v>3.0000000000000001E-3</v>
      </c>
      <c r="C556" s="1">
        <v>3</v>
      </c>
      <c r="D556" s="10">
        <f t="shared" si="42"/>
        <v>1E-3</v>
      </c>
      <c r="F556" s="18" t="s">
        <v>334</v>
      </c>
      <c r="G556" s="20">
        <v>2E-3</v>
      </c>
      <c r="H556">
        <v>3</v>
      </c>
      <c r="I556" s="10">
        <f t="shared" si="43"/>
        <v>-1E-3</v>
      </c>
    </row>
    <row r="557" spans="1:9" x14ac:dyDescent="0.35">
      <c r="A557" s="4" t="s">
        <v>335</v>
      </c>
      <c r="B557" s="5">
        <v>0.01</v>
      </c>
      <c r="C557" s="1">
        <v>9</v>
      </c>
      <c r="D557" s="10">
        <f t="shared" si="42"/>
        <v>0</v>
      </c>
      <c r="F557" s="18" t="s">
        <v>335</v>
      </c>
      <c r="G557" s="20">
        <v>0.01</v>
      </c>
      <c r="H557">
        <v>13</v>
      </c>
      <c r="I557" s="10">
        <f t="shared" si="43"/>
        <v>0</v>
      </c>
    </row>
    <row r="558" spans="1:9" x14ac:dyDescent="0.35">
      <c r="A558" s="4" t="s">
        <v>336</v>
      </c>
      <c r="B558" s="5">
        <v>1.0999999999999999E-2</v>
      </c>
      <c r="C558" s="1">
        <v>10</v>
      </c>
      <c r="D558" s="10">
        <f t="shared" si="42"/>
        <v>2.9999999999999992E-3</v>
      </c>
      <c r="F558" s="18" t="s">
        <v>336</v>
      </c>
      <c r="G558" s="20">
        <v>8.0000000000000002E-3</v>
      </c>
      <c r="H558">
        <v>10</v>
      </c>
      <c r="I558" s="10">
        <f t="shared" si="43"/>
        <v>-2.9999999999999992E-3</v>
      </c>
    </row>
    <row r="559" spans="1:9" x14ac:dyDescent="0.35">
      <c r="A559" s="4" t="s">
        <v>337</v>
      </c>
      <c r="B559" s="5">
        <v>6.0000000000000001E-3</v>
      </c>
      <c r="C559" s="1">
        <v>6</v>
      </c>
      <c r="D559" s="10">
        <f t="shared" si="42"/>
        <v>-2.9999999999999992E-3</v>
      </c>
      <c r="F559" s="18" t="s">
        <v>337</v>
      </c>
      <c r="G559" s="20">
        <v>8.9999999999999993E-3</v>
      </c>
      <c r="H559">
        <v>11</v>
      </c>
      <c r="I559" s="10">
        <f t="shared" si="43"/>
        <v>2.9999999999999992E-3</v>
      </c>
    </row>
    <row r="560" spans="1:9" x14ac:dyDescent="0.35">
      <c r="A560" s="4" t="s">
        <v>338</v>
      </c>
      <c r="B560" s="5">
        <v>0</v>
      </c>
      <c r="C560" s="1">
        <v>0</v>
      </c>
      <c r="D560" s="10">
        <f t="shared" si="42"/>
        <v>0</v>
      </c>
      <c r="F560" s="18" t="s">
        <v>338</v>
      </c>
      <c r="G560" s="20">
        <v>0</v>
      </c>
      <c r="H560">
        <v>0</v>
      </c>
      <c r="I560" s="10">
        <f t="shared" si="43"/>
        <v>0</v>
      </c>
    </row>
    <row r="561" spans="1:9" x14ac:dyDescent="0.35">
      <c r="A561" s="4" t="s">
        <v>42</v>
      </c>
      <c r="B561" s="5" t="s">
        <v>78</v>
      </c>
      <c r="C561" s="1">
        <v>933</v>
      </c>
      <c r="F561" s="18" t="s">
        <v>42</v>
      </c>
      <c r="G561" s="20" t="s">
        <v>78</v>
      </c>
      <c r="H561" s="21">
        <v>1277</v>
      </c>
    </row>
    <row r="562" spans="1:9" x14ac:dyDescent="0.35">
      <c r="A562" s="4" t="s">
        <v>11</v>
      </c>
      <c r="B562" s="5"/>
      <c r="F562" s="18" t="s">
        <v>11</v>
      </c>
      <c r="G562" s="20"/>
    </row>
    <row r="563" spans="1:9" x14ac:dyDescent="0.35">
      <c r="A563" s="4" t="s">
        <v>11</v>
      </c>
      <c r="B563" s="5"/>
      <c r="F563" s="18" t="s">
        <v>11</v>
      </c>
      <c r="G563" s="20"/>
    </row>
    <row r="564" spans="1:9" ht="26.25" x14ac:dyDescent="0.4">
      <c r="A564" s="3" t="s">
        <v>339</v>
      </c>
      <c r="B564" s="5"/>
      <c r="F564" s="3" t="s">
        <v>463</v>
      </c>
      <c r="G564" s="20"/>
    </row>
    <row r="565" spans="1:9" ht="13.15" x14ac:dyDescent="0.4">
      <c r="A565" s="7" t="s">
        <v>42</v>
      </c>
      <c r="B565" s="7" t="s">
        <v>13</v>
      </c>
      <c r="C565" s="7" t="s">
        <v>14</v>
      </c>
      <c r="D565" s="13" t="s">
        <v>400</v>
      </c>
      <c r="F565" s="19" t="s">
        <v>42</v>
      </c>
      <c r="G565" s="19" t="s">
        <v>13</v>
      </c>
      <c r="H565" s="19" t="s">
        <v>14</v>
      </c>
      <c r="I565" s="26" t="s">
        <v>400</v>
      </c>
    </row>
    <row r="566" spans="1:9" x14ac:dyDescent="0.35">
      <c r="A566" s="4" t="s">
        <v>340</v>
      </c>
      <c r="B566" s="5">
        <v>0.40300000000000002</v>
      </c>
      <c r="C566" s="1">
        <v>387</v>
      </c>
      <c r="D566" s="10">
        <f t="shared" ref="D566:D572" si="44">B566-G566</f>
        <v>-0.18699999999999994</v>
      </c>
      <c r="F566" s="18" t="s">
        <v>340</v>
      </c>
      <c r="G566" s="20">
        <v>0.59</v>
      </c>
      <c r="H566" s="21">
        <v>905</v>
      </c>
      <c r="I566" s="10">
        <f t="shared" ref="I566:I572" si="45">G566-B566</f>
        <v>0.18699999999999994</v>
      </c>
    </row>
    <row r="567" spans="1:9" x14ac:dyDescent="0.35">
      <c r="A567" s="4" t="s">
        <v>341</v>
      </c>
      <c r="B567" s="5">
        <v>0.14000000000000001</v>
      </c>
      <c r="C567" s="1">
        <v>134</v>
      </c>
      <c r="D567" s="10">
        <f t="shared" si="44"/>
        <v>4.0000000000000008E-2</v>
      </c>
      <c r="F567" s="18" t="s">
        <v>341</v>
      </c>
      <c r="G567" s="20">
        <v>0.1</v>
      </c>
      <c r="H567">
        <v>153</v>
      </c>
      <c r="I567" s="10">
        <f t="shared" si="45"/>
        <v>-4.0000000000000008E-2</v>
      </c>
    </row>
    <row r="568" spans="1:9" x14ac:dyDescent="0.35">
      <c r="A568" s="4" t="s">
        <v>342</v>
      </c>
      <c r="B568" s="5">
        <v>0.28799999999999998</v>
      </c>
      <c r="C568" s="1">
        <v>276</v>
      </c>
      <c r="D568" s="10">
        <f t="shared" si="44"/>
        <v>1.4999999999999958E-2</v>
      </c>
      <c r="F568" s="18" t="s">
        <v>342</v>
      </c>
      <c r="G568" s="20">
        <v>0.27300000000000002</v>
      </c>
      <c r="H568" s="21">
        <v>419</v>
      </c>
      <c r="I568" s="10">
        <f t="shared" si="45"/>
        <v>-1.4999999999999958E-2</v>
      </c>
    </row>
    <row r="569" spans="1:9" x14ac:dyDescent="0.35">
      <c r="A569" s="4" t="s">
        <v>343</v>
      </c>
      <c r="B569" s="5">
        <v>0.19900000000000001</v>
      </c>
      <c r="C569" s="1">
        <v>191</v>
      </c>
      <c r="D569" s="10">
        <f t="shared" si="44"/>
        <v>6.8000000000000005E-2</v>
      </c>
      <c r="F569" s="18" t="s">
        <v>343</v>
      </c>
      <c r="G569" s="20">
        <v>0.13100000000000001</v>
      </c>
      <c r="H569" s="21">
        <v>201</v>
      </c>
      <c r="I569" s="10">
        <f t="shared" si="45"/>
        <v>-6.8000000000000005E-2</v>
      </c>
    </row>
    <row r="570" spans="1:9" x14ac:dyDescent="0.35">
      <c r="A570" s="4" t="s">
        <v>344</v>
      </c>
      <c r="B570" s="5">
        <v>7.5999999999999998E-2</v>
      </c>
      <c r="C570" s="1">
        <v>73</v>
      </c>
      <c r="D570" s="10">
        <f t="shared" si="44"/>
        <v>3.1E-2</v>
      </c>
      <c r="F570" s="18" t="s">
        <v>344</v>
      </c>
      <c r="G570" s="20">
        <v>4.4999999999999998E-2</v>
      </c>
      <c r="H570">
        <v>69</v>
      </c>
      <c r="I570" s="10">
        <f t="shared" si="45"/>
        <v>-3.1E-2</v>
      </c>
    </row>
    <row r="571" spans="1:9" x14ac:dyDescent="0.35">
      <c r="A571" s="4" t="s">
        <v>345</v>
      </c>
      <c r="B571" s="5">
        <v>0.22700000000000001</v>
      </c>
      <c r="C571" s="1">
        <v>218</v>
      </c>
      <c r="D571" s="10">
        <f t="shared" si="44"/>
        <v>3.3000000000000002E-2</v>
      </c>
      <c r="F571" s="18" t="s">
        <v>345</v>
      </c>
      <c r="G571" s="20">
        <v>0.19400000000000001</v>
      </c>
      <c r="H571">
        <v>297</v>
      </c>
      <c r="I571" s="10">
        <f t="shared" si="45"/>
        <v>-3.3000000000000002E-2</v>
      </c>
    </row>
    <row r="572" spans="1:9" x14ac:dyDescent="0.35">
      <c r="A572" s="4" t="s">
        <v>26</v>
      </c>
      <c r="B572" s="5">
        <v>1.4999999999999999E-2</v>
      </c>
      <c r="C572" s="1">
        <v>14</v>
      </c>
      <c r="D572" s="10">
        <f t="shared" si="44"/>
        <v>-2.0000000000000018E-3</v>
      </c>
      <c r="F572" s="18" t="s">
        <v>26</v>
      </c>
      <c r="G572" s="20">
        <v>1.7000000000000001E-2</v>
      </c>
      <c r="H572">
        <v>26</v>
      </c>
      <c r="I572" s="10">
        <f t="shared" si="45"/>
        <v>2.0000000000000018E-3</v>
      </c>
    </row>
    <row r="573" spans="1:9" x14ac:dyDescent="0.35">
      <c r="A573" s="4" t="s">
        <v>11</v>
      </c>
      <c r="B573" s="5"/>
      <c r="F573" s="18" t="s">
        <v>11</v>
      </c>
      <c r="G573" s="20"/>
    </row>
    <row r="574" spans="1:9" x14ac:dyDescent="0.35">
      <c r="A574" s="4" t="s">
        <v>11</v>
      </c>
      <c r="B574" s="5"/>
      <c r="F574" s="18" t="s">
        <v>11</v>
      </c>
      <c r="G574" s="20"/>
    </row>
    <row r="575" spans="1:9" ht="52.5" x14ac:dyDescent="0.4">
      <c r="A575" s="3" t="s">
        <v>346</v>
      </c>
      <c r="B575" s="5"/>
      <c r="F575" s="3" t="s">
        <v>464</v>
      </c>
      <c r="G575" s="20"/>
    </row>
    <row r="576" spans="1:9" ht="13.15" x14ac:dyDescent="0.4">
      <c r="A576" s="7" t="s">
        <v>42</v>
      </c>
      <c r="B576" s="7" t="s">
        <v>13</v>
      </c>
      <c r="C576" s="7" t="s">
        <v>14</v>
      </c>
      <c r="D576" s="13" t="s">
        <v>400</v>
      </c>
      <c r="F576" s="19" t="s">
        <v>42</v>
      </c>
      <c r="G576" s="19" t="s">
        <v>13</v>
      </c>
      <c r="H576" s="19" t="s">
        <v>14</v>
      </c>
      <c r="I576" s="26" t="s">
        <v>400</v>
      </c>
    </row>
    <row r="577" spans="1:9" x14ac:dyDescent="0.35">
      <c r="A577" s="4" t="s">
        <v>347</v>
      </c>
      <c r="B577" s="5">
        <v>0.184</v>
      </c>
      <c r="C577" s="1">
        <v>176</v>
      </c>
      <c r="D577" s="10">
        <f t="shared" ref="D577:D590" si="46">B577-G577</f>
        <v>4.0000000000000008E-2</v>
      </c>
      <c r="F577" s="18" t="s">
        <v>347</v>
      </c>
      <c r="G577" s="20">
        <v>0.14399999999999999</v>
      </c>
      <c r="H577">
        <v>217</v>
      </c>
      <c r="I577" s="10">
        <f t="shared" ref="I577:I590" si="47">G577-B577</f>
        <v>-4.0000000000000008E-2</v>
      </c>
    </row>
    <row r="578" spans="1:9" ht="25.5" x14ac:dyDescent="0.35">
      <c r="A578" s="4" t="s">
        <v>348</v>
      </c>
      <c r="B578" s="5">
        <v>0.19</v>
      </c>
      <c r="C578" s="1">
        <v>182</v>
      </c>
      <c r="D578" s="10">
        <f t="shared" si="46"/>
        <v>3.5000000000000003E-2</v>
      </c>
      <c r="F578" s="18" t="s">
        <v>348</v>
      </c>
      <c r="G578" s="20">
        <v>0.155</v>
      </c>
      <c r="H578">
        <v>234</v>
      </c>
      <c r="I578" s="10">
        <f t="shared" si="47"/>
        <v>-3.5000000000000003E-2</v>
      </c>
    </row>
    <row r="579" spans="1:9" ht="25.5" x14ac:dyDescent="0.35">
      <c r="A579" s="4" t="s">
        <v>349</v>
      </c>
      <c r="B579" s="5">
        <v>6.8000000000000005E-2</v>
      </c>
      <c r="C579" s="1">
        <v>65</v>
      </c>
      <c r="D579" s="10">
        <f t="shared" si="46"/>
        <v>3.7000000000000005E-2</v>
      </c>
      <c r="F579" s="18" t="s">
        <v>349</v>
      </c>
      <c r="G579" s="20">
        <v>3.1E-2</v>
      </c>
      <c r="H579">
        <v>46</v>
      </c>
      <c r="I579" s="10">
        <f t="shared" si="47"/>
        <v>-3.7000000000000005E-2</v>
      </c>
    </row>
    <row r="580" spans="1:9" x14ac:dyDescent="0.35">
      <c r="A580" s="4" t="s">
        <v>350</v>
      </c>
      <c r="B580" s="5">
        <v>9.1999999999999998E-2</v>
      </c>
      <c r="C580" s="1">
        <v>88</v>
      </c>
      <c r="D580" s="10">
        <f t="shared" si="46"/>
        <v>2.1000000000000005E-2</v>
      </c>
      <c r="F580" s="18" t="s">
        <v>350</v>
      </c>
      <c r="G580" s="20">
        <v>7.0999999999999994E-2</v>
      </c>
      <c r="H580">
        <v>107</v>
      </c>
      <c r="I580" s="10">
        <f t="shared" si="47"/>
        <v>-2.1000000000000005E-2</v>
      </c>
    </row>
    <row r="581" spans="1:9" ht="25.5" x14ac:dyDescent="0.35">
      <c r="A581" s="4" t="s">
        <v>351</v>
      </c>
      <c r="B581" s="5">
        <v>8.2000000000000003E-2</v>
      </c>
      <c r="C581" s="1">
        <v>78</v>
      </c>
      <c r="D581" s="10">
        <f t="shared" si="46"/>
        <v>5.7000000000000002E-2</v>
      </c>
      <c r="F581" s="18" t="s">
        <v>351</v>
      </c>
      <c r="G581" s="20">
        <v>2.5000000000000001E-2</v>
      </c>
      <c r="H581">
        <v>37</v>
      </c>
      <c r="I581" s="10">
        <f t="shared" si="47"/>
        <v>-5.7000000000000002E-2</v>
      </c>
    </row>
    <row r="582" spans="1:9" ht="25.5" x14ac:dyDescent="0.35">
      <c r="A582" s="4" t="s">
        <v>352</v>
      </c>
      <c r="B582" s="5">
        <v>0.13100000000000001</v>
      </c>
      <c r="C582" s="1">
        <v>125</v>
      </c>
      <c r="D582" s="10">
        <f t="shared" si="46"/>
        <v>1.8000000000000002E-2</v>
      </c>
      <c r="F582" s="18" t="s">
        <v>352</v>
      </c>
      <c r="G582" s="20">
        <v>0.113</v>
      </c>
      <c r="H582">
        <v>170</v>
      </c>
      <c r="I582" s="10">
        <f t="shared" si="47"/>
        <v>-1.8000000000000002E-2</v>
      </c>
    </row>
    <row r="583" spans="1:9" x14ac:dyDescent="0.35">
      <c r="A583" s="4" t="s">
        <v>353</v>
      </c>
      <c r="B583" s="5">
        <v>0.223</v>
      </c>
      <c r="C583" s="1">
        <v>213</v>
      </c>
      <c r="D583" s="10">
        <f t="shared" si="46"/>
        <v>8.2000000000000017E-2</v>
      </c>
      <c r="F583" s="18" t="s">
        <v>353</v>
      </c>
      <c r="G583" s="20">
        <v>0.14099999999999999</v>
      </c>
      <c r="H583">
        <v>213</v>
      </c>
      <c r="I583" s="10">
        <f t="shared" si="47"/>
        <v>-8.2000000000000017E-2</v>
      </c>
    </row>
    <row r="584" spans="1:9" x14ac:dyDescent="0.35">
      <c r="A584" s="4" t="s">
        <v>354</v>
      </c>
      <c r="B584" s="5">
        <v>0.113</v>
      </c>
      <c r="C584" s="1">
        <v>108</v>
      </c>
      <c r="D584" s="10">
        <f t="shared" si="46"/>
        <v>5.2000000000000005E-2</v>
      </c>
      <c r="F584" s="18" t="s">
        <v>354</v>
      </c>
      <c r="G584" s="20">
        <v>6.0999999999999999E-2</v>
      </c>
      <c r="H584">
        <v>92</v>
      </c>
      <c r="I584" s="10">
        <f t="shared" si="47"/>
        <v>-5.2000000000000005E-2</v>
      </c>
    </row>
    <row r="585" spans="1:9" ht="25.5" x14ac:dyDescent="0.35">
      <c r="A585" s="4" t="s">
        <v>355</v>
      </c>
      <c r="B585" s="5">
        <v>0.1</v>
      </c>
      <c r="C585" s="1">
        <v>96</v>
      </c>
      <c r="D585" s="10">
        <f t="shared" si="46"/>
        <v>4.8000000000000008E-2</v>
      </c>
      <c r="F585" s="18" t="s">
        <v>355</v>
      </c>
      <c r="G585" s="20">
        <v>5.1999999999999998E-2</v>
      </c>
      <c r="H585">
        <v>78</v>
      </c>
      <c r="I585" s="10">
        <f t="shared" si="47"/>
        <v>-4.8000000000000008E-2</v>
      </c>
    </row>
    <row r="586" spans="1:9" x14ac:dyDescent="0.35">
      <c r="A586" s="4" t="s">
        <v>356</v>
      </c>
      <c r="B586" s="5">
        <v>7.8E-2</v>
      </c>
      <c r="C586" s="1">
        <v>75</v>
      </c>
      <c r="D586" s="10">
        <f t="shared" si="46"/>
        <v>1.7000000000000001E-2</v>
      </c>
      <c r="F586" s="18" t="s">
        <v>356</v>
      </c>
      <c r="G586" s="20">
        <v>6.0999999999999999E-2</v>
      </c>
      <c r="H586">
        <v>92</v>
      </c>
      <c r="I586" s="10">
        <f t="shared" si="47"/>
        <v>-1.7000000000000001E-2</v>
      </c>
    </row>
    <row r="587" spans="1:9" x14ac:dyDescent="0.35">
      <c r="A587" s="4" t="s">
        <v>357</v>
      </c>
      <c r="B587" s="5">
        <v>0.22900000000000001</v>
      </c>
      <c r="C587" s="1">
        <v>219</v>
      </c>
      <c r="D587" s="10">
        <f t="shared" si="46"/>
        <v>1.6000000000000014E-2</v>
      </c>
      <c r="F587" s="18" t="s">
        <v>357</v>
      </c>
      <c r="G587" s="20">
        <v>0.21299999999999999</v>
      </c>
      <c r="H587">
        <v>321</v>
      </c>
      <c r="I587" s="10">
        <f t="shared" si="47"/>
        <v>-1.6000000000000014E-2</v>
      </c>
    </row>
    <row r="588" spans="1:9" ht="25.5" x14ac:dyDescent="0.35">
      <c r="A588" s="4" t="s">
        <v>358</v>
      </c>
      <c r="B588" s="5">
        <v>0.33900000000000002</v>
      </c>
      <c r="C588" s="1">
        <v>324</v>
      </c>
      <c r="D588" s="10">
        <f t="shared" si="46"/>
        <v>-0.13699999999999996</v>
      </c>
      <c r="F588" s="18" t="s">
        <v>358</v>
      </c>
      <c r="G588" s="20">
        <v>0.47599999999999998</v>
      </c>
      <c r="H588" s="21">
        <v>717</v>
      </c>
      <c r="I588" s="10">
        <f t="shared" si="47"/>
        <v>0.13699999999999996</v>
      </c>
    </row>
    <row r="589" spans="1:9" x14ac:dyDescent="0.35">
      <c r="A589" s="4" t="s">
        <v>359</v>
      </c>
      <c r="B589" s="5">
        <v>6.5000000000000002E-2</v>
      </c>
      <c r="C589" s="1">
        <v>62</v>
      </c>
      <c r="D589" s="10">
        <f t="shared" si="46"/>
        <v>0.03</v>
      </c>
      <c r="F589" s="18" t="s">
        <v>359</v>
      </c>
      <c r="G589" s="20">
        <v>3.5000000000000003E-2</v>
      </c>
      <c r="H589">
        <v>53</v>
      </c>
      <c r="I589" s="10">
        <f t="shared" si="47"/>
        <v>-0.03</v>
      </c>
    </row>
    <row r="590" spans="1:9" x14ac:dyDescent="0.35">
      <c r="A590" s="4" t="s">
        <v>26</v>
      </c>
      <c r="B590" s="5">
        <v>1.4999999999999999E-2</v>
      </c>
      <c r="C590" s="1">
        <v>14</v>
      </c>
      <c r="D590" s="10">
        <f t="shared" si="46"/>
        <v>-2.0000000000000018E-3</v>
      </c>
      <c r="F590" s="18" t="s">
        <v>26</v>
      </c>
      <c r="G590" s="20">
        <v>1.7000000000000001E-2</v>
      </c>
      <c r="H590">
        <v>26</v>
      </c>
      <c r="I590" s="10">
        <f t="shared" si="47"/>
        <v>2.0000000000000018E-3</v>
      </c>
    </row>
    <row r="591" spans="1:9" x14ac:dyDescent="0.35">
      <c r="A591" s="4" t="s">
        <v>11</v>
      </c>
      <c r="F591" s="18" t="s">
        <v>11</v>
      </c>
    </row>
    <row r="592" spans="1:9" x14ac:dyDescent="0.35">
      <c r="A592" s="4" t="s">
        <v>11</v>
      </c>
      <c r="F592" s="18" t="s">
        <v>11</v>
      </c>
    </row>
    <row r="593" spans="1:9" ht="39.4" x14ac:dyDescent="0.4">
      <c r="A593" s="7" t="s">
        <v>27</v>
      </c>
      <c r="B593" s="7" t="s">
        <v>28</v>
      </c>
      <c r="D593" s="13" t="s">
        <v>400</v>
      </c>
      <c r="F593" s="22" t="s">
        <v>27</v>
      </c>
      <c r="G593" s="27" t="s">
        <v>28</v>
      </c>
      <c r="H593" s="19"/>
      <c r="I593" s="26" t="s">
        <v>400</v>
      </c>
    </row>
    <row r="594" spans="1:9" x14ac:dyDescent="0.35">
      <c r="A594" s="6">
        <f>(C577+C578+C579+C580+C581+C582+C583+C584+C585+C586+C587)/B594</f>
        <v>1.4905857740585775</v>
      </c>
      <c r="B594" s="1">
        <v>956</v>
      </c>
      <c r="D594" s="14">
        <f>A594-F594</f>
        <v>0.42422877339500742</v>
      </c>
      <c r="F594" s="6">
        <f>(H577+H578+H579+H580+H581+H582+H583+H584+H585+H586+H587)/G594</f>
        <v>1.0663570006635701</v>
      </c>
      <c r="G594">
        <v>1507</v>
      </c>
      <c r="I594" s="14">
        <f>F594-A594</f>
        <v>-0.42422877339500742</v>
      </c>
    </row>
    <row r="595" spans="1:9" x14ac:dyDescent="0.35">
      <c r="A595" s="4" t="s">
        <v>11</v>
      </c>
      <c r="F595" s="18" t="s">
        <v>11</v>
      </c>
    </row>
    <row r="596" spans="1:9" x14ac:dyDescent="0.35">
      <c r="A596" s="4" t="s">
        <v>11</v>
      </c>
      <c r="F596" s="18" t="s">
        <v>11</v>
      </c>
    </row>
    <row r="597" spans="1:9" ht="26.25" x14ac:dyDescent="0.4">
      <c r="A597" s="3" t="s">
        <v>360</v>
      </c>
      <c r="F597" s="3" t="s">
        <v>465</v>
      </c>
    </row>
    <row r="598" spans="1:9" ht="13.15" x14ac:dyDescent="0.4">
      <c r="A598" s="7" t="s">
        <v>42</v>
      </c>
      <c r="B598" s="7" t="s">
        <v>13</v>
      </c>
      <c r="C598" s="7" t="s">
        <v>14</v>
      </c>
      <c r="D598" s="13" t="s">
        <v>400</v>
      </c>
      <c r="F598" s="19" t="s">
        <v>42</v>
      </c>
      <c r="G598" s="19" t="s">
        <v>13</v>
      </c>
      <c r="H598" s="19" t="s">
        <v>14</v>
      </c>
      <c r="I598" s="26" t="s">
        <v>400</v>
      </c>
    </row>
    <row r="599" spans="1:9" x14ac:dyDescent="0.35">
      <c r="A599" s="4" t="s">
        <v>361</v>
      </c>
      <c r="B599" s="5">
        <v>0.156</v>
      </c>
      <c r="C599" s="1">
        <v>150</v>
      </c>
      <c r="D599" s="10">
        <f>B599-G599</f>
        <v>6.0000000000000053E-3</v>
      </c>
      <c r="F599" s="18" t="s">
        <v>361</v>
      </c>
      <c r="G599" s="20">
        <v>0.15</v>
      </c>
      <c r="H599">
        <v>231</v>
      </c>
      <c r="I599" s="10">
        <f t="shared" ref="I599:I602" si="48">G599-B599</f>
        <v>-6.0000000000000053E-3</v>
      </c>
    </row>
    <row r="600" spans="1:9" x14ac:dyDescent="0.35">
      <c r="A600" s="4" t="s">
        <v>362</v>
      </c>
      <c r="B600" s="5">
        <v>0.67700000000000005</v>
      </c>
      <c r="C600" s="1">
        <v>653</v>
      </c>
      <c r="D600" s="10">
        <f>B600-G600</f>
        <v>0.26200000000000007</v>
      </c>
      <c r="F600" s="18" t="s">
        <v>362</v>
      </c>
      <c r="G600" s="20">
        <v>0.41499999999999998</v>
      </c>
      <c r="H600" s="21">
        <v>639</v>
      </c>
      <c r="I600" s="10">
        <f t="shared" si="48"/>
        <v>-0.26200000000000007</v>
      </c>
    </row>
    <row r="601" spans="1:9" x14ac:dyDescent="0.35">
      <c r="A601" s="4" t="s">
        <v>363</v>
      </c>
      <c r="B601" s="5">
        <v>0.15</v>
      </c>
      <c r="C601" s="1">
        <v>145</v>
      </c>
      <c r="D601" s="10">
        <f>B601-G601</f>
        <v>-0.23900000000000002</v>
      </c>
      <c r="F601" s="18" t="s">
        <v>363</v>
      </c>
      <c r="G601" s="20">
        <v>0.38900000000000001</v>
      </c>
      <c r="H601">
        <v>599</v>
      </c>
      <c r="I601" s="10">
        <f t="shared" si="48"/>
        <v>0.23900000000000002</v>
      </c>
    </row>
    <row r="602" spans="1:9" x14ac:dyDescent="0.35">
      <c r="A602" s="4" t="s">
        <v>255</v>
      </c>
      <c r="B602" s="5">
        <v>1.7000000000000001E-2</v>
      </c>
      <c r="C602" s="1">
        <v>16</v>
      </c>
      <c r="D602" s="10">
        <f>B602-G602</f>
        <v>-2.8999999999999998E-2</v>
      </c>
      <c r="F602" s="18" t="s">
        <v>255</v>
      </c>
      <c r="G602" s="20">
        <v>4.5999999999999999E-2</v>
      </c>
      <c r="H602">
        <v>71</v>
      </c>
      <c r="I602" s="10">
        <f t="shared" si="48"/>
        <v>2.8999999999999998E-2</v>
      </c>
    </row>
    <row r="603" spans="1:9" x14ac:dyDescent="0.35">
      <c r="A603" s="4" t="s">
        <v>42</v>
      </c>
      <c r="B603" s="5" t="s">
        <v>78</v>
      </c>
      <c r="C603" s="1">
        <v>964</v>
      </c>
      <c r="F603" s="18" t="s">
        <v>42</v>
      </c>
      <c r="G603" s="20" t="s">
        <v>78</v>
      </c>
      <c r="H603" s="21">
        <v>1540</v>
      </c>
    </row>
    <row r="604" spans="1:9" x14ac:dyDescent="0.35">
      <c r="A604" s="4" t="s">
        <v>11</v>
      </c>
      <c r="B604" s="5"/>
      <c r="F604" s="18" t="s">
        <v>11</v>
      </c>
      <c r="G604" s="20"/>
    </row>
    <row r="605" spans="1:9" x14ac:dyDescent="0.35">
      <c r="A605" s="4" t="s">
        <v>11</v>
      </c>
      <c r="B605" s="5"/>
      <c r="F605" s="18" t="s">
        <v>11</v>
      </c>
      <c r="G605" s="20"/>
    </row>
    <row r="606" spans="1:9" ht="26.25" x14ac:dyDescent="0.4">
      <c r="A606" s="3" t="s">
        <v>364</v>
      </c>
      <c r="B606" s="5"/>
      <c r="F606" s="3" t="s">
        <v>466</v>
      </c>
      <c r="G606" s="20"/>
    </row>
    <row r="607" spans="1:9" ht="13.15" x14ac:dyDescent="0.4">
      <c r="A607" s="7" t="s">
        <v>42</v>
      </c>
      <c r="B607" s="7" t="s">
        <v>13</v>
      </c>
      <c r="C607" s="7" t="s">
        <v>14</v>
      </c>
      <c r="D607" s="13" t="s">
        <v>400</v>
      </c>
      <c r="F607" s="19" t="s">
        <v>42</v>
      </c>
      <c r="G607" s="19" t="s">
        <v>13</v>
      </c>
      <c r="H607" s="19" t="s">
        <v>14</v>
      </c>
      <c r="I607" s="26" t="s">
        <v>400</v>
      </c>
    </row>
    <row r="608" spans="1:9" x14ac:dyDescent="0.35">
      <c r="A608" s="4" t="s">
        <v>365</v>
      </c>
      <c r="B608" s="5">
        <v>7.0000000000000001E-3</v>
      </c>
      <c r="C608" s="1">
        <v>7</v>
      </c>
      <c r="D608" s="10">
        <f t="shared" ref="D608:D616" si="49">B608-G608</f>
        <v>-5.9999999999999993E-3</v>
      </c>
      <c r="F608" s="18" t="s">
        <v>365</v>
      </c>
      <c r="G608" s="20">
        <v>1.2999999999999999E-2</v>
      </c>
      <c r="H608">
        <v>20</v>
      </c>
      <c r="I608" s="10">
        <f t="shared" ref="I608:I616" si="50">G608-B608</f>
        <v>5.9999999999999993E-3</v>
      </c>
    </row>
    <row r="609" spans="1:9" x14ac:dyDescent="0.35">
      <c r="A609" s="4" t="s">
        <v>366</v>
      </c>
      <c r="B609" s="5">
        <v>0.17100000000000001</v>
      </c>
      <c r="C609" s="1">
        <v>165</v>
      </c>
      <c r="D609" s="10">
        <f t="shared" si="49"/>
        <v>-2.2999999999999993E-2</v>
      </c>
      <c r="F609" s="18" t="s">
        <v>366</v>
      </c>
      <c r="G609" s="20">
        <v>0.19400000000000001</v>
      </c>
      <c r="H609">
        <v>295</v>
      </c>
      <c r="I609" s="10">
        <f t="shared" si="50"/>
        <v>2.2999999999999993E-2</v>
      </c>
    </row>
    <row r="610" spans="1:9" x14ac:dyDescent="0.35">
      <c r="A610" s="4" t="s">
        <v>367</v>
      </c>
      <c r="B610" s="5">
        <v>0.114</v>
      </c>
      <c r="C610" s="1">
        <v>110</v>
      </c>
      <c r="D610" s="10">
        <f t="shared" si="49"/>
        <v>5.5000000000000007E-2</v>
      </c>
      <c r="F610" s="18" t="s">
        <v>367</v>
      </c>
      <c r="G610" s="20">
        <v>5.8999999999999997E-2</v>
      </c>
      <c r="H610">
        <v>90</v>
      </c>
      <c r="I610" s="10">
        <f t="shared" si="50"/>
        <v>-5.5000000000000007E-2</v>
      </c>
    </row>
    <row r="611" spans="1:9" x14ac:dyDescent="0.35">
      <c r="A611" s="4" t="s">
        <v>368</v>
      </c>
      <c r="B611" s="5">
        <v>8.6999999999999994E-2</v>
      </c>
      <c r="C611" s="1">
        <v>84</v>
      </c>
      <c r="D611" s="10">
        <f t="shared" si="49"/>
        <v>1.2999999999999998E-2</v>
      </c>
      <c r="F611" s="18" t="s">
        <v>368</v>
      </c>
      <c r="G611" s="20">
        <v>7.3999999999999996E-2</v>
      </c>
      <c r="H611">
        <v>112</v>
      </c>
      <c r="I611" s="10">
        <f t="shared" si="50"/>
        <v>-1.2999999999999998E-2</v>
      </c>
    </row>
    <row r="612" spans="1:9" x14ac:dyDescent="0.35">
      <c r="A612" s="4" t="s">
        <v>369</v>
      </c>
      <c r="B612" s="5">
        <v>2.1000000000000001E-2</v>
      </c>
      <c r="C612" s="1">
        <v>20</v>
      </c>
      <c r="D612" s="10">
        <f t="shared" si="49"/>
        <v>7.000000000000001E-3</v>
      </c>
      <c r="F612" s="18" t="s">
        <v>369</v>
      </c>
      <c r="G612" s="20">
        <v>1.4E-2</v>
      </c>
      <c r="H612">
        <v>22</v>
      </c>
      <c r="I612" s="10">
        <f t="shared" si="50"/>
        <v>-7.000000000000001E-3</v>
      </c>
    </row>
    <row r="613" spans="1:9" x14ac:dyDescent="0.35">
      <c r="A613" s="4" t="s">
        <v>370</v>
      </c>
      <c r="B613" s="5">
        <v>0.04</v>
      </c>
      <c r="C613" s="1">
        <v>39</v>
      </c>
      <c r="D613" s="10">
        <f t="shared" si="49"/>
        <v>0</v>
      </c>
      <c r="F613" s="18" t="s">
        <v>370</v>
      </c>
      <c r="G613" s="20">
        <v>0.04</v>
      </c>
      <c r="H613">
        <v>61</v>
      </c>
      <c r="I613" s="10">
        <f t="shared" si="50"/>
        <v>0</v>
      </c>
    </row>
    <row r="614" spans="1:9" x14ac:dyDescent="0.35">
      <c r="A614" s="4" t="s">
        <v>371</v>
      </c>
      <c r="B614" s="5">
        <v>0.71</v>
      </c>
      <c r="C614" s="1">
        <v>684</v>
      </c>
      <c r="D614" s="10">
        <f t="shared" si="49"/>
        <v>-6.6000000000000059E-2</v>
      </c>
      <c r="F614" s="18" t="s">
        <v>371</v>
      </c>
      <c r="G614" s="20">
        <v>0.77600000000000002</v>
      </c>
      <c r="H614" s="21">
        <v>1182</v>
      </c>
      <c r="I614" s="10">
        <f t="shared" si="50"/>
        <v>6.6000000000000059E-2</v>
      </c>
    </row>
    <row r="615" spans="1:9" x14ac:dyDescent="0.35">
      <c r="A615" s="4" t="s">
        <v>372</v>
      </c>
      <c r="B615" s="5">
        <v>5.6000000000000001E-2</v>
      </c>
      <c r="C615" s="1">
        <v>54</v>
      </c>
      <c r="D615" s="10">
        <f t="shared" si="49"/>
        <v>-3.2999999999999995E-2</v>
      </c>
      <c r="F615" s="18" t="s">
        <v>372</v>
      </c>
      <c r="G615" s="20">
        <v>8.8999999999999996E-2</v>
      </c>
      <c r="H615">
        <v>135</v>
      </c>
      <c r="I615" s="10">
        <f t="shared" si="50"/>
        <v>3.2999999999999995E-2</v>
      </c>
    </row>
    <row r="616" spans="1:9" x14ac:dyDescent="0.35">
      <c r="A616" s="4" t="s">
        <v>373</v>
      </c>
      <c r="B616" s="5">
        <v>1.2999999999999999E-2</v>
      </c>
      <c r="C616" s="1">
        <v>13</v>
      </c>
      <c r="D616" s="10">
        <f t="shared" si="49"/>
        <v>-1.2999999999999999E-2</v>
      </c>
      <c r="F616" s="18" t="s">
        <v>373</v>
      </c>
      <c r="G616" s="20">
        <v>2.5999999999999999E-2</v>
      </c>
      <c r="H616">
        <v>39</v>
      </c>
      <c r="I616" s="10">
        <f t="shared" si="50"/>
        <v>1.2999999999999999E-2</v>
      </c>
    </row>
    <row r="617" spans="1:9" x14ac:dyDescent="0.35">
      <c r="A617" s="4" t="s">
        <v>11</v>
      </c>
      <c r="B617" s="5"/>
      <c r="F617" s="18" t="s">
        <v>11</v>
      </c>
      <c r="G617" s="20"/>
    </row>
    <row r="618" spans="1:9" x14ac:dyDescent="0.35">
      <c r="A618" s="4" t="s">
        <v>11</v>
      </c>
      <c r="B618" s="5"/>
      <c r="F618" s="18" t="s">
        <v>11</v>
      </c>
      <c r="G618" s="20"/>
    </row>
    <row r="619" spans="1:9" ht="26.25" x14ac:dyDescent="0.4">
      <c r="A619" s="3" t="s">
        <v>374</v>
      </c>
      <c r="B619" s="5"/>
      <c r="F619" s="3" t="s">
        <v>467</v>
      </c>
      <c r="G619" s="20"/>
    </row>
    <row r="620" spans="1:9" ht="13.15" x14ac:dyDescent="0.4">
      <c r="A620" s="7" t="s">
        <v>42</v>
      </c>
      <c r="B620" s="7" t="s">
        <v>13</v>
      </c>
      <c r="C620" s="7" t="s">
        <v>14</v>
      </c>
      <c r="D620" s="13" t="s">
        <v>400</v>
      </c>
      <c r="F620" s="19" t="s">
        <v>42</v>
      </c>
      <c r="G620" s="19" t="s">
        <v>13</v>
      </c>
      <c r="H620" s="19" t="s">
        <v>14</v>
      </c>
      <c r="I620" s="26" t="s">
        <v>400</v>
      </c>
    </row>
    <row r="621" spans="1:9" x14ac:dyDescent="0.35">
      <c r="A621" s="4" t="s">
        <v>375</v>
      </c>
      <c r="B621" s="5">
        <v>1.6E-2</v>
      </c>
      <c r="C621" s="1">
        <v>15</v>
      </c>
      <c r="D621" s="10">
        <f t="shared" ref="D621:D634" si="51">B621-G621</f>
        <v>-5.000000000000001E-3</v>
      </c>
      <c r="F621" s="18" t="s">
        <v>375</v>
      </c>
      <c r="G621" s="20">
        <v>2.1000000000000001E-2</v>
      </c>
      <c r="H621">
        <v>33</v>
      </c>
      <c r="I621" s="10">
        <f t="shared" ref="I621:I634" si="52">G621-B621</f>
        <v>5.000000000000001E-3</v>
      </c>
    </row>
    <row r="622" spans="1:9" x14ac:dyDescent="0.35">
      <c r="A622" s="4" t="s">
        <v>376</v>
      </c>
      <c r="B622" s="5">
        <v>3.0000000000000001E-3</v>
      </c>
      <c r="C622" s="1">
        <v>3</v>
      </c>
      <c r="D622" s="10">
        <f t="shared" si="51"/>
        <v>0</v>
      </c>
      <c r="F622" s="18" t="s">
        <v>376</v>
      </c>
      <c r="G622" s="20">
        <v>3.0000000000000001E-3</v>
      </c>
      <c r="H622">
        <v>4</v>
      </c>
      <c r="I622" s="10">
        <f t="shared" si="52"/>
        <v>0</v>
      </c>
    </row>
    <row r="623" spans="1:9" x14ac:dyDescent="0.35">
      <c r="A623" s="4" t="s">
        <v>377</v>
      </c>
      <c r="B623" s="5">
        <v>2E-3</v>
      </c>
      <c r="C623" s="1">
        <v>2</v>
      </c>
      <c r="D623" s="10">
        <f t="shared" si="51"/>
        <v>-1E-3</v>
      </c>
      <c r="F623" s="18" t="s">
        <v>377</v>
      </c>
      <c r="G623" s="20">
        <v>3.0000000000000001E-3</v>
      </c>
      <c r="H623">
        <v>4</v>
      </c>
      <c r="I623" s="10">
        <f t="shared" si="52"/>
        <v>1E-3</v>
      </c>
    </row>
    <row r="624" spans="1:9" x14ac:dyDescent="0.35">
      <c r="A624" s="4" t="s">
        <v>378</v>
      </c>
      <c r="B624" s="5">
        <v>1.9E-2</v>
      </c>
      <c r="C624" s="1">
        <v>18</v>
      </c>
      <c r="D624" s="10">
        <f t="shared" si="51"/>
        <v>0</v>
      </c>
      <c r="F624" s="18" t="s">
        <v>378</v>
      </c>
      <c r="G624" s="20">
        <v>1.9E-2</v>
      </c>
      <c r="H624">
        <v>29</v>
      </c>
      <c r="I624" s="10">
        <f t="shared" si="52"/>
        <v>0</v>
      </c>
    </row>
    <row r="625" spans="1:9" x14ac:dyDescent="0.35">
      <c r="A625" s="4" t="s">
        <v>379</v>
      </c>
      <c r="B625" s="5">
        <v>0.94099999999999995</v>
      </c>
      <c r="C625" s="1">
        <v>908</v>
      </c>
      <c r="D625" s="10">
        <f t="shared" si="51"/>
        <v>-1.7000000000000015E-2</v>
      </c>
      <c r="F625" s="18" t="s">
        <v>379</v>
      </c>
      <c r="G625" s="20">
        <v>0.95799999999999996</v>
      </c>
      <c r="H625" s="21">
        <v>1470</v>
      </c>
      <c r="I625" s="10">
        <f t="shared" si="52"/>
        <v>1.7000000000000015E-2</v>
      </c>
    </row>
    <row r="626" spans="1:9" x14ac:dyDescent="0.35">
      <c r="A626" s="4" t="s">
        <v>380</v>
      </c>
      <c r="B626" s="5">
        <v>1.2E-2</v>
      </c>
      <c r="C626" s="1">
        <v>12</v>
      </c>
      <c r="D626" s="10">
        <f t="shared" si="51"/>
        <v>4.0000000000000001E-3</v>
      </c>
      <c r="F626" s="18" t="s">
        <v>380</v>
      </c>
      <c r="G626" s="20">
        <v>8.0000000000000002E-3</v>
      </c>
      <c r="H626">
        <v>13</v>
      </c>
      <c r="I626" s="10">
        <f t="shared" si="52"/>
        <v>-4.0000000000000001E-3</v>
      </c>
    </row>
    <row r="627" spans="1:9" x14ac:dyDescent="0.35">
      <c r="A627" s="4" t="s">
        <v>381</v>
      </c>
      <c r="B627" s="5">
        <v>4.0000000000000001E-3</v>
      </c>
      <c r="C627" s="1">
        <v>4</v>
      </c>
      <c r="D627" s="10">
        <f t="shared" si="51"/>
        <v>3.0000000000000001E-3</v>
      </c>
      <c r="F627" s="18" t="s">
        <v>381</v>
      </c>
      <c r="G627" s="20">
        <v>1E-3</v>
      </c>
      <c r="H627">
        <v>1</v>
      </c>
      <c r="I627" s="10">
        <f t="shared" si="52"/>
        <v>-3.0000000000000001E-3</v>
      </c>
    </row>
    <row r="628" spans="1:9" x14ac:dyDescent="0.35">
      <c r="A628" s="4" t="s">
        <v>382</v>
      </c>
      <c r="B628" s="5">
        <v>5.0000000000000001E-3</v>
      </c>
      <c r="C628" s="1">
        <v>5</v>
      </c>
      <c r="D628" s="10">
        <f t="shared" si="51"/>
        <v>-2E-3</v>
      </c>
      <c r="F628" s="18" t="s">
        <v>382</v>
      </c>
      <c r="G628" s="20">
        <v>7.0000000000000001E-3</v>
      </c>
      <c r="H628">
        <v>11</v>
      </c>
      <c r="I628" s="10">
        <f t="shared" si="52"/>
        <v>2E-3</v>
      </c>
    </row>
    <row r="629" spans="1:9" x14ac:dyDescent="0.35">
      <c r="A629" s="4" t="s">
        <v>383</v>
      </c>
      <c r="B629" s="5">
        <v>1E-3</v>
      </c>
      <c r="C629" s="1">
        <v>1</v>
      </c>
      <c r="D629" s="10">
        <f t="shared" si="51"/>
        <v>0</v>
      </c>
      <c r="F629" s="18" t="s">
        <v>383</v>
      </c>
      <c r="G629" s="20">
        <v>1E-3</v>
      </c>
      <c r="H629">
        <v>2</v>
      </c>
      <c r="I629" s="10">
        <f t="shared" si="52"/>
        <v>0</v>
      </c>
    </row>
    <row r="630" spans="1:9" x14ac:dyDescent="0.35">
      <c r="A630" s="4" t="s">
        <v>384</v>
      </c>
      <c r="B630" s="5">
        <v>7.2999999999999995E-2</v>
      </c>
      <c r="C630" s="1">
        <v>70</v>
      </c>
      <c r="D630" s="10">
        <f t="shared" si="51"/>
        <v>1.5999999999999993E-2</v>
      </c>
      <c r="F630" s="18" t="s">
        <v>384</v>
      </c>
      <c r="G630" s="20">
        <v>5.7000000000000002E-2</v>
      </c>
      <c r="H630">
        <v>87</v>
      </c>
      <c r="I630" s="10">
        <f t="shared" si="52"/>
        <v>-1.5999999999999993E-2</v>
      </c>
    </row>
    <row r="631" spans="1:9" x14ac:dyDescent="0.35">
      <c r="A631" s="4" t="s">
        <v>385</v>
      </c>
      <c r="B631" s="5">
        <v>1.9E-2</v>
      </c>
      <c r="C631" s="1">
        <v>18</v>
      </c>
      <c r="D631" s="10">
        <f t="shared" si="51"/>
        <v>1.2999999999999999E-2</v>
      </c>
      <c r="F631" s="18" t="s">
        <v>385</v>
      </c>
      <c r="G631" s="20">
        <v>6.0000000000000001E-3</v>
      </c>
      <c r="H631">
        <v>9</v>
      </c>
      <c r="I631" s="10">
        <f t="shared" si="52"/>
        <v>-1.2999999999999999E-2</v>
      </c>
    </row>
    <row r="632" spans="1:9" x14ac:dyDescent="0.35">
      <c r="A632" s="4" t="s">
        <v>386</v>
      </c>
      <c r="B632" s="5">
        <v>3.0000000000000001E-3</v>
      </c>
      <c r="C632" s="1">
        <v>3</v>
      </c>
      <c r="D632" s="10">
        <f t="shared" si="51"/>
        <v>2E-3</v>
      </c>
      <c r="F632" s="18" t="s">
        <v>386</v>
      </c>
      <c r="G632" s="20">
        <v>1E-3</v>
      </c>
      <c r="H632">
        <v>1</v>
      </c>
      <c r="I632" s="10">
        <f t="shared" si="52"/>
        <v>-2E-3</v>
      </c>
    </row>
    <row r="633" spans="1:9" x14ac:dyDescent="0.35">
      <c r="A633" s="4" t="s">
        <v>387</v>
      </c>
      <c r="B633" s="5">
        <v>1.4999999999999999E-2</v>
      </c>
      <c r="C633" s="1">
        <v>14</v>
      </c>
      <c r="D633" s="10">
        <f t="shared" si="51"/>
        <v>6.0000000000000001E-3</v>
      </c>
      <c r="F633" s="18" t="s">
        <v>387</v>
      </c>
      <c r="G633" s="20">
        <v>8.9999999999999993E-3</v>
      </c>
      <c r="H633">
        <v>14</v>
      </c>
      <c r="I633" s="10">
        <f t="shared" si="52"/>
        <v>-6.0000000000000001E-3</v>
      </c>
    </row>
    <row r="634" spans="1:9" x14ac:dyDescent="0.35">
      <c r="A634" s="4" t="s">
        <v>388</v>
      </c>
      <c r="B634" s="5">
        <v>4.5999999999999999E-2</v>
      </c>
      <c r="C634" s="1">
        <v>44</v>
      </c>
      <c r="D634" s="10">
        <f t="shared" si="51"/>
        <v>-0.05</v>
      </c>
      <c r="F634" s="18" t="s">
        <v>388</v>
      </c>
      <c r="G634" s="20">
        <v>9.6000000000000002E-2</v>
      </c>
      <c r="H634">
        <v>147</v>
      </c>
      <c r="I634" s="10">
        <f t="shared" si="52"/>
        <v>0.05</v>
      </c>
    </row>
    <row r="635" spans="1:9" x14ac:dyDescent="0.35">
      <c r="A635" s="4" t="s">
        <v>11</v>
      </c>
      <c r="F635" s="18" t="s">
        <v>11</v>
      </c>
      <c r="G635" s="20"/>
    </row>
    <row r="636" spans="1:9" x14ac:dyDescent="0.35">
      <c r="A636" s="4" t="s">
        <v>11</v>
      </c>
      <c r="F636" s="18" t="s">
        <v>11</v>
      </c>
      <c r="G636" s="20"/>
    </row>
    <row r="637" spans="1:9" ht="26.25" x14ac:dyDescent="0.4">
      <c r="A637" s="3" t="s">
        <v>389</v>
      </c>
      <c r="F637" s="3" t="s">
        <v>468</v>
      </c>
      <c r="G637" s="20"/>
    </row>
    <row r="638" spans="1:9" ht="13.15" x14ac:dyDescent="0.4">
      <c r="A638" s="7" t="s">
        <v>42</v>
      </c>
      <c r="B638" s="7" t="s">
        <v>13</v>
      </c>
      <c r="C638" s="7" t="s">
        <v>14</v>
      </c>
      <c r="D638" s="13" t="s">
        <v>400</v>
      </c>
      <c r="F638" s="19" t="s">
        <v>42</v>
      </c>
      <c r="G638" s="19" t="s">
        <v>13</v>
      </c>
      <c r="H638" s="19" t="s">
        <v>14</v>
      </c>
      <c r="I638" s="26" t="s">
        <v>400</v>
      </c>
    </row>
    <row r="639" spans="1:9" x14ac:dyDescent="0.35">
      <c r="A639" s="4" t="s">
        <v>390</v>
      </c>
      <c r="B639" s="5">
        <v>8.2000000000000003E-2</v>
      </c>
      <c r="C639" s="1">
        <v>79</v>
      </c>
      <c r="D639" s="10">
        <f t="shared" ref="D639:D644" si="53">B639-G639</f>
        <v>5.8000000000000003E-2</v>
      </c>
      <c r="F639" s="18" t="s">
        <v>390</v>
      </c>
      <c r="G639" s="20">
        <v>2.4E-2</v>
      </c>
      <c r="H639">
        <v>37</v>
      </c>
      <c r="I639" s="10">
        <f t="shared" ref="I639:I644" si="54">G639-B639</f>
        <v>-5.8000000000000003E-2</v>
      </c>
    </row>
    <row r="640" spans="1:9" x14ac:dyDescent="0.35">
      <c r="A640" s="4" t="s">
        <v>391</v>
      </c>
      <c r="B640" s="5">
        <v>0.11899999999999999</v>
      </c>
      <c r="C640" s="1">
        <v>115</v>
      </c>
      <c r="D640" s="10">
        <f t="shared" si="53"/>
        <v>6.8999999999999992E-2</v>
      </c>
      <c r="F640" s="18" t="s">
        <v>391</v>
      </c>
      <c r="G640" s="20">
        <v>0.05</v>
      </c>
      <c r="H640">
        <v>76</v>
      </c>
      <c r="I640" s="10">
        <f t="shared" si="54"/>
        <v>-6.8999999999999992E-2</v>
      </c>
    </row>
    <row r="641" spans="1:9" x14ac:dyDescent="0.35">
      <c r="A641" s="4" t="s">
        <v>392</v>
      </c>
      <c r="B641" s="5">
        <v>0.28799999999999998</v>
      </c>
      <c r="C641" s="1">
        <v>277</v>
      </c>
      <c r="D641" s="10">
        <f t="shared" si="53"/>
        <v>0.14299999999999999</v>
      </c>
      <c r="F641" s="18" t="s">
        <v>392</v>
      </c>
      <c r="G641" s="20">
        <v>0.14499999999999999</v>
      </c>
      <c r="H641">
        <v>222</v>
      </c>
      <c r="I641" s="10">
        <f t="shared" si="54"/>
        <v>-0.14299999999999999</v>
      </c>
    </row>
    <row r="642" spans="1:9" x14ac:dyDescent="0.35">
      <c r="A642" s="4" t="s">
        <v>393</v>
      </c>
      <c r="B642" s="5">
        <v>0.19900000000000001</v>
      </c>
      <c r="C642" s="1">
        <v>192</v>
      </c>
      <c r="D642" s="10">
        <f t="shared" si="53"/>
        <v>-8.8999999999999968E-2</v>
      </c>
      <c r="F642" s="18" t="s">
        <v>393</v>
      </c>
      <c r="G642" s="20">
        <v>0.28799999999999998</v>
      </c>
      <c r="H642">
        <v>440</v>
      </c>
      <c r="I642" s="10">
        <f t="shared" si="54"/>
        <v>8.8999999999999968E-2</v>
      </c>
    </row>
    <row r="643" spans="1:9" x14ac:dyDescent="0.35">
      <c r="A643" s="4" t="s">
        <v>394</v>
      </c>
      <c r="B643" s="5">
        <v>0.217</v>
      </c>
      <c r="C643" s="1">
        <v>209</v>
      </c>
      <c r="D643" s="10">
        <f t="shared" si="53"/>
        <v>-0.23500000000000001</v>
      </c>
      <c r="F643" s="18" t="s">
        <v>394</v>
      </c>
      <c r="G643" s="20">
        <v>0.45200000000000001</v>
      </c>
      <c r="H643">
        <v>689</v>
      </c>
      <c r="I643" s="10">
        <f t="shared" si="54"/>
        <v>0.23500000000000001</v>
      </c>
    </row>
    <row r="644" spans="1:9" x14ac:dyDescent="0.35">
      <c r="A644" s="4" t="s">
        <v>395</v>
      </c>
      <c r="B644" s="5">
        <v>9.4E-2</v>
      </c>
      <c r="C644" s="1">
        <v>91</v>
      </c>
      <c r="D644" s="10">
        <f t="shared" si="53"/>
        <v>5.2999999999999999E-2</v>
      </c>
      <c r="F644" s="18" t="s">
        <v>395</v>
      </c>
      <c r="G644" s="20">
        <v>4.1000000000000002E-2</v>
      </c>
      <c r="H644">
        <v>62</v>
      </c>
      <c r="I644" s="10">
        <f t="shared" si="54"/>
        <v>-5.2999999999999999E-2</v>
      </c>
    </row>
    <row r="645" spans="1:9" x14ac:dyDescent="0.35">
      <c r="A645" s="4" t="s">
        <v>42</v>
      </c>
      <c r="B645" s="1" t="s">
        <v>78</v>
      </c>
      <c r="C645" s="1">
        <v>963</v>
      </c>
      <c r="F645" s="18" t="s">
        <v>42</v>
      </c>
      <c r="G645" s="20" t="s">
        <v>78</v>
      </c>
      <c r="H645" s="21">
        <v>1526</v>
      </c>
    </row>
    <row r="646" spans="1:9" x14ac:dyDescent="0.35">
      <c r="G646" s="20"/>
    </row>
    <row r="647" spans="1:9" x14ac:dyDescent="0.35">
      <c r="G647" s="20"/>
    </row>
    <row r="648" spans="1:9" x14ac:dyDescent="0.35">
      <c r="G648" s="20"/>
    </row>
    <row r="649" spans="1:9" x14ac:dyDescent="0.35">
      <c r="A649" s="8" t="s">
        <v>396</v>
      </c>
      <c r="G649" s="20"/>
    </row>
    <row r="650" spans="1:9" x14ac:dyDescent="0.35">
      <c r="G650" s="20"/>
    </row>
    <row r="651" spans="1:9" x14ac:dyDescent="0.35">
      <c r="G651" s="20"/>
    </row>
    <row r="652" spans="1:9" x14ac:dyDescent="0.35">
      <c r="G652" s="20"/>
    </row>
  </sheetData>
  <sheetProtection sheet="1" objects="1" scenarios="1"/>
  <mergeCells count="3">
    <mergeCell ref="D1:D2"/>
    <mergeCell ref="I1:I2"/>
    <mergeCell ref="B1:C1"/>
  </mergeCells>
  <conditionalFormatting sqref="D7:D18">
    <cfRule type="cellIs" dxfId="5099" priority="522" operator="lessThanOrEqual">
      <formula>-0.05</formula>
    </cfRule>
    <cfRule type="cellIs" dxfId="5098" priority="523" operator="greaterThanOrEqual">
      <formula>0.05</formula>
    </cfRule>
    <cfRule type="cellIs" dxfId="5097" priority="524" operator="greaterThanOrEqual">
      <formula>#REF!+0.05</formula>
    </cfRule>
  </conditionalFormatting>
  <conditionalFormatting sqref="D22">
    <cfRule type="cellIs" dxfId="5096" priority="438" operator="greaterThanOrEqual">
      <formula>0.5</formula>
    </cfRule>
  </conditionalFormatting>
  <conditionalFormatting sqref="D27:D38">
    <cfRule type="cellIs" dxfId="5095" priority="427" operator="lessThanOrEqual">
      <formula>-0.05</formula>
    </cfRule>
    <cfRule type="cellIs" dxfId="5094" priority="428" operator="greaterThanOrEqual">
      <formula>0.05</formula>
    </cfRule>
    <cfRule type="cellIs" dxfId="5093" priority="429" operator="greaterThanOrEqual">
      <formula>#REF!+0.05</formula>
    </cfRule>
  </conditionalFormatting>
  <conditionalFormatting sqref="D42">
    <cfRule type="cellIs" dxfId="5092" priority="100" operator="greaterThanOrEqual">
      <formula>0.5</formula>
    </cfRule>
    <cfRule type="cellIs" dxfId="5091" priority="103" operator="lessThanOrEqual">
      <formula>-0.5</formula>
    </cfRule>
  </conditionalFormatting>
  <conditionalFormatting sqref="D47:D55">
    <cfRule type="cellIs" dxfId="5090" priority="416" operator="lessThanOrEqual">
      <formula>-0.05</formula>
    </cfRule>
    <cfRule type="cellIs" dxfId="5089" priority="418" operator="greaterThanOrEqual">
      <formula>#REF!+0.05</formula>
    </cfRule>
    <cfRule type="cellIs" dxfId="5088" priority="417" operator="greaterThanOrEqual">
      <formula>0.05</formula>
    </cfRule>
  </conditionalFormatting>
  <conditionalFormatting sqref="D59">
    <cfRule type="cellIs" dxfId="5087" priority="92" operator="greaterThanOrEqual">
      <formula>0.5</formula>
    </cfRule>
    <cfRule type="cellIs" dxfId="5086" priority="95" operator="lessThanOrEqual">
      <formula>-0.5</formula>
    </cfRule>
  </conditionalFormatting>
  <conditionalFormatting sqref="D64:D78">
    <cfRule type="cellIs" dxfId="5085" priority="407" operator="greaterThanOrEqual">
      <formula>#REF!+0.05</formula>
    </cfRule>
    <cfRule type="cellIs" dxfId="5084" priority="405" operator="lessThanOrEqual">
      <formula>-0.05</formula>
    </cfRule>
    <cfRule type="cellIs" dxfId="5083" priority="406" operator="greaterThanOrEqual">
      <formula>0.05</formula>
    </cfRule>
  </conditionalFormatting>
  <conditionalFormatting sqref="D94:D98">
    <cfRule type="cellIs" dxfId="5082" priority="394" operator="lessThanOrEqual">
      <formula>-0.05</formula>
    </cfRule>
    <cfRule type="cellIs" dxfId="5081" priority="396" operator="greaterThanOrEqual">
      <formula>#REF!+0.05</formula>
    </cfRule>
    <cfRule type="cellIs" dxfId="5080" priority="395" operator="greaterThanOrEqual">
      <formula>0.05</formula>
    </cfRule>
  </conditionalFormatting>
  <conditionalFormatting sqref="D104:D115">
    <cfRule type="cellIs" dxfId="5079" priority="385" operator="greaterThanOrEqual">
      <formula>#REF!+0.05</formula>
    </cfRule>
    <cfRule type="cellIs" dxfId="5078" priority="383" operator="lessThanOrEqual">
      <formula>-0.05</formula>
    </cfRule>
    <cfRule type="cellIs" dxfId="5077" priority="384" operator="greaterThanOrEqual">
      <formula>0.05</formula>
    </cfRule>
  </conditionalFormatting>
  <conditionalFormatting sqref="D119">
    <cfRule type="cellIs" dxfId="5076" priority="84" operator="greaterThanOrEqual">
      <formula>0.5</formula>
    </cfRule>
    <cfRule type="cellIs" dxfId="5075" priority="87" operator="lessThanOrEqual">
      <formula>-0.5</formula>
    </cfRule>
  </conditionalFormatting>
  <conditionalFormatting sqref="D124:D128">
    <cfRule type="cellIs" dxfId="5074" priority="373" operator="greaterThanOrEqual">
      <formula>0.05</formula>
    </cfRule>
    <cfRule type="cellIs" dxfId="5073" priority="372" operator="lessThanOrEqual">
      <formula>-0.05</formula>
    </cfRule>
    <cfRule type="cellIs" dxfId="5072" priority="374" operator="greaterThanOrEqual">
      <formula>#REF!+0.05</formula>
    </cfRule>
  </conditionalFormatting>
  <conditionalFormatting sqref="D134:D142">
    <cfRule type="cellIs" dxfId="5071" priority="363" operator="greaterThanOrEqual">
      <formula>#REF!+0.05</formula>
    </cfRule>
    <cfRule type="cellIs" dxfId="5070" priority="362" operator="greaterThanOrEqual">
      <formula>0.05</formula>
    </cfRule>
    <cfRule type="cellIs" dxfId="5069" priority="361" operator="lessThanOrEqual">
      <formula>-0.05</formula>
    </cfRule>
  </conditionalFormatting>
  <conditionalFormatting sqref="D146">
    <cfRule type="cellIs" dxfId="5068" priority="76" operator="greaterThanOrEqual">
      <formula>0.5</formula>
    </cfRule>
    <cfRule type="cellIs" dxfId="5067" priority="79" operator="lessThanOrEqual">
      <formula>-0.5</formula>
    </cfRule>
  </conditionalFormatting>
  <conditionalFormatting sqref="D151:D161">
    <cfRule type="cellIs" dxfId="5066" priority="350" operator="lessThanOrEqual">
      <formula>-0.05</formula>
    </cfRule>
    <cfRule type="cellIs" dxfId="5065" priority="351" operator="greaterThanOrEqual">
      <formula>0.05</formula>
    </cfRule>
    <cfRule type="cellIs" dxfId="5064" priority="352" operator="greaterThanOrEqual">
      <formula>#REF!+0.05</formula>
    </cfRule>
  </conditionalFormatting>
  <conditionalFormatting sqref="D165">
    <cfRule type="cellIs" dxfId="5063" priority="71" operator="lessThanOrEqual">
      <formula>-0.5</formula>
    </cfRule>
    <cfRule type="cellIs" dxfId="5062" priority="68" operator="greaterThanOrEqual">
      <formula>0.5</formula>
    </cfRule>
  </conditionalFormatting>
  <conditionalFormatting sqref="D170:D183">
    <cfRule type="cellIs" dxfId="5061" priority="341" operator="greaterThanOrEqual">
      <formula>#REF!+0.05</formula>
    </cfRule>
    <cfRule type="cellIs" dxfId="5060" priority="339" operator="lessThanOrEqual">
      <formula>-0.05</formula>
    </cfRule>
    <cfRule type="cellIs" dxfId="5059" priority="340" operator="greaterThanOrEqual">
      <formula>0.05</formula>
    </cfRule>
  </conditionalFormatting>
  <conditionalFormatting sqref="D187">
    <cfRule type="cellIs" dxfId="5058" priority="63" operator="lessThanOrEqual">
      <formula>-0.5</formula>
    </cfRule>
    <cfRule type="cellIs" dxfId="5057" priority="60" operator="greaterThanOrEqual">
      <formula>0.5</formula>
    </cfRule>
  </conditionalFormatting>
  <conditionalFormatting sqref="D192:D203">
    <cfRule type="cellIs" dxfId="5056" priority="329" operator="greaterThanOrEqual">
      <formula>0.05</formula>
    </cfRule>
    <cfRule type="cellIs" dxfId="5055" priority="328" operator="lessThanOrEqual">
      <formula>-0.05</formula>
    </cfRule>
    <cfRule type="cellIs" dxfId="5054" priority="330" operator="greaterThanOrEqual">
      <formula>#REF!+0.05</formula>
    </cfRule>
  </conditionalFormatting>
  <conditionalFormatting sqref="D207">
    <cfRule type="cellIs" dxfId="5053" priority="55" operator="lessThanOrEqual">
      <formula>-0.5</formula>
    </cfRule>
    <cfRule type="cellIs" dxfId="5052" priority="52" operator="greaterThanOrEqual">
      <formula>0.5</formula>
    </cfRule>
  </conditionalFormatting>
  <conditionalFormatting sqref="D232:D243">
    <cfRule type="cellIs" dxfId="5051" priority="318" operator="greaterThanOrEqual">
      <formula>0.05</formula>
    </cfRule>
    <cfRule type="cellIs" dxfId="5050" priority="319" operator="greaterThanOrEqual">
      <formula>#REF!+0.05</formula>
    </cfRule>
    <cfRule type="cellIs" dxfId="5049" priority="317" operator="lessThanOrEqual">
      <formula>-0.05</formula>
    </cfRule>
  </conditionalFormatting>
  <conditionalFormatting sqref="D247">
    <cfRule type="cellIs" dxfId="5048" priority="47" operator="lessThanOrEqual">
      <formula>-0.5</formula>
    </cfRule>
    <cfRule type="cellIs" dxfId="5047" priority="44" operator="greaterThanOrEqual">
      <formula>0.5</formula>
    </cfRule>
  </conditionalFormatting>
  <conditionalFormatting sqref="D252:D262">
    <cfRule type="cellIs" dxfId="5046" priority="306" operator="lessThanOrEqual">
      <formula>-0.05</formula>
    </cfRule>
    <cfRule type="cellIs" dxfId="5045" priority="308" operator="greaterThanOrEqual">
      <formula>#REF!+0.05</formula>
    </cfRule>
    <cfRule type="cellIs" dxfId="5044" priority="307" operator="greaterThanOrEqual">
      <formula>0.05</formula>
    </cfRule>
  </conditionalFormatting>
  <conditionalFormatting sqref="D266">
    <cfRule type="cellIs" dxfId="5043" priority="39" operator="lessThanOrEqual">
      <formula>-0.5</formula>
    </cfRule>
    <cfRule type="cellIs" dxfId="5042" priority="36" operator="greaterThanOrEqual">
      <formula>0.5</formula>
    </cfRule>
  </conditionalFormatting>
  <conditionalFormatting sqref="D271:D282">
    <cfRule type="cellIs" dxfId="5041" priority="297" operator="greaterThanOrEqual">
      <formula>#REF!+0.05</formula>
    </cfRule>
    <cfRule type="cellIs" dxfId="5040" priority="296" operator="greaterThanOrEqual">
      <formula>0.05</formula>
    </cfRule>
    <cfRule type="cellIs" dxfId="5039" priority="295" operator="lessThanOrEqual">
      <formula>-0.05</formula>
    </cfRule>
  </conditionalFormatting>
  <conditionalFormatting sqref="D286">
    <cfRule type="cellIs" dxfId="5038" priority="28" operator="greaterThanOrEqual">
      <formula>0.5</formula>
    </cfRule>
    <cfRule type="cellIs" dxfId="5037" priority="31" operator="lessThanOrEqual">
      <formula>-0.5</formula>
    </cfRule>
  </conditionalFormatting>
  <conditionalFormatting sqref="D291:D302">
    <cfRule type="cellIs" dxfId="5036" priority="286" operator="greaterThanOrEqual">
      <formula>#REF!+0.05</formula>
    </cfRule>
    <cfRule type="cellIs" dxfId="5035" priority="284" operator="lessThanOrEqual">
      <formula>-0.05</formula>
    </cfRule>
    <cfRule type="cellIs" dxfId="5034" priority="285" operator="greaterThanOrEqual">
      <formula>0.05</formula>
    </cfRule>
  </conditionalFormatting>
  <conditionalFormatting sqref="D306">
    <cfRule type="cellIs" dxfId="5033" priority="23" operator="lessThanOrEqual">
      <formula>-0.5</formula>
    </cfRule>
    <cfRule type="cellIs" dxfId="5032" priority="20" operator="greaterThanOrEqual">
      <formula>0.5</formula>
    </cfRule>
  </conditionalFormatting>
  <conditionalFormatting sqref="D311:D322">
    <cfRule type="cellIs" dxfId="5031" priority="273" operator="lessThanOrEqual">
      <formula>-0.05</formula>
    </cfRule>
    <cfRule type="cellIs" dxfId="5030" priority="274" operator="greaterThanOrEqual">
      <formula>0.05</formula>
    </cfRule>
    <cfRule type="cellIs" dxfId="5029" priority="275" operator="greaterThanOrEqual">
      <formula>#REF!+0.05</formula>
    </cfRule>
  </conditionalFormatting>
  <conditionalFormatting sqref="D326">
    <cfRule type="cellIs" dxfId="5028" priority="12" operator="greaterThanOrEqual">
      <formula>0.5</formula>
    </cfRule>
    <cfRule type="cellIs" dxfId="5027" priority="15" operator="lessThanOrEqual">
      <formula>-0.5</formula>
    </cfRule>
  </conditionalFormatting>
  <conditionalFormatting sqref="D349:D355">
    <cfRule type="cellIs" dxfId="5026" priority="262" operator="lessThanOrEqual">
      <formula>-0.05</formula>
    </cfRule>
    <cfRule type="cellIs" dxfId="5025" priority="263" operator="greaterThanOrEqual">
      <formula>0.05</formula>
    </cfRule>
    <cfRule type="cellIs" dxfId="5024" priority="264" operator="greaterThanOrEqual">
      <formula>#REF!+0.05</formula>
    </cfRule>
  </conditionalFormatting>
  <conditionalFormatting sqref="D382:D385">
    <cfRule type="cellIs" dxfId="5023" priority="253" operator="greaterThanOrEqual">
      <formula>#REF!+0.05</formula>
    </cfRule>
    <cfRule type="cellIs" dxfId="5022" priority="252" operator="greaterThanOrEqual">
      <formula>0.05</formula>
    </cfRule>
    <cfRule type="cellIs" dxfId="5021" priority="251" operator="lessThanOrEqual">
      <formula>-0.05</formula>
    </cfRule>
  </conditionalFormatting>
  <conditionalFormatting sqref="D391:D396">
    <cfRule type="cellIs" dxfId="5020" priority="242" operator="greaterThanOrEqual">
      <formula>#REF!+0.05</formula>
    </cfRule>
    <cfRule type="cellIs" dxfId="5019" priority="241" operator="greaterThanOrEqual">
      <formula>0.05</formula>
    </cfRule>
    <cfRule type="cellIs" dxfId="5018" priority="240" operator="lessThanOrEqual">
      <formula>-0.05</formula>
    </cfRule>
  </conditionalFormatting>
  <conditionalFormatting sqref="D402:D411">
    <cfRule type="cellIs" dxfId="5017" priority="230" operator="greaterThanOrEqual">
      <formula>0.05</formula>
    </cfRule>
    <cfRule type="cellIs" dxfId="5016" priority="229" operator="lessThanOrEqual">
      <formula>-0.05</formula>
    </cfRule>
    <cfRule type="cellIs" dxfId="5015" priority="231" operator="greaterThanOrEqual">
      <formula>#REF!+0.05</formula>
    </cfRule>
  </conditionalFormatting>
  <conditionalFormatting sqref="D416:D419">
    <cfRule type="cellIs" dxfId="5014" priority="220" operator="greaterThanOrEqual">
      <formula>#REF!+0.05</formula>
    </cfRule>
    <cfRule type="cellIs" dxfId="5013" priority="218" operator="lessThanOrEqual">
      <formula>-0.05</formula>
    </cfRule>
    <cfRule type="cellIs" dxfId="5012" priority="219" operator="greaterThanOrEqual">
      <formula>0.05</formula>
    </cfRule>
  </conditionalFormatting>
  <conditionalFormatting sqref="D424:D427">
    <cfRule type="cellIs" dxfId="5011" priority="207" operator="lessThanOrEqual">
      <formula>-0.05</formula>
    </cfRule>
    <cfRule type="cellIs" dxfId="5010" priority="208" operator="greaterThanOrEqual">
      <formula>0.05</formula>
    </cfRule>
    <cfRule type="cellIs" dxfId="5009" priority="209" operator="greaterThanOrEqual">
      <formula>#REF!+0.05</formula>
    </cfRule>
  </conditionalFormatting>
  <conditionalFormatting sqref="D432:D436">
    <cfRule type="cellIs" dxfId="5008" priority="196" operator="lessThanOrEqual">
      <formula>-0.05</formula>
    </cfRule>
    <cfRule type="cellIs" dxfId="5007" priority="197" operator="greaterThanOrEqual">
      <formula>0.05</formula>
    </cfRule>
    <cfRule type="cellIs" dxfId="5006" priority="198" operator="greaterThanOrEqual">
      <formula>#REF!+0.05</formula>
    </cfRule>
  </conditionalFormatting>
  <conditionalFormatting sqref="D442:D456">
    <cfRule type="cellIs" dxfId="5005" priority="185" operator="lessThanOrEqual">
      <formula>-0.05</formula>
    </cfRule>
    <cfRule type="cellIs" dxfId="5004" priority="186" operator="greaterThanOrEqual">
      <formula>0.05</formula>
    </cfRule>
    <cfRule type="cellIs" dxfId="5003" priority="187" operator="greaterThanOrEqual">
      <formula>#REF!+0.05</formula>
    </cfRule>
  </conditionalFormatting>
  <conditionalFormatting sqref="D520:D560">
    <cfRule type="cellIs" dxfId="5002" priority="176" operator="greaterThanOrEqual">
      <formula>#REF!+0.05</formula>
    </cfRule>
    <cfRule type="cellIs" dxfId="5001" priority="174" operator="lessThanOrEqual">
      <formula>-0.05</formula>
    </cfRule>
    <cfRule type="cellIs" dxfId="5000" priority="175" operator="greaterThanOrEqual">
      <formula>0.05</formula>
    </cfRule>
  </conditionalFormatting>
  <conditionalFormatting sqref="D566:D572">
    <cfRule type="cellIs" dxfId="4999" priority="164" operator="greaterThanOrEqual">
      <formula>0.05</formula>
    </cfRule>
    <cfRule type="cellIs" dxfId="4998" priority="163" operator="lessThanOrEqual">
      <formula>-0.05</formula>
    </cfRule>
    <cfRule type="cellIs" dxfId="4997" priority="165" operator="greaterThanOrEqual">
      <formula>#REF!+0.05</formula>
    </cfRule>
  </conditionalFormatting>
  <conditionalFormatting sqref="D577:D590">
    <cfRule type="cellIs" dxfId="4996" priority="152" operator="lessThanOrEqual">
      <formula>-0.05</formula>
    </cfRule>
    <cfRule type="cellIs" dxfId="4995" priority="153" operator="greaterThanOrEqual">
      <formula>0.05</formula>
    </cfRule>
    <cfRule type="cellIs" dxfId="4994" priority="154" operator="greaterThanOrEqual">
      <formula>#REF!+0.05</formula>
    </cfRule>
  </conditionalFormatting>
  <conditionalFormatting sqref="D594">
    <cfRule type="cellIs" dxfId="4993" priority="4" operator="greaterThanOrEqual">
      <formula>0.5</formula>
    </cfRule>
    <cfRule type="cellIs" dxfId="4992" priority="7" operator="lessThanOrEqual">
      <formula>-0.5</formula>
    </cfRule>
  </conditionalFormatting>
  <conditionalFormatting sqref="D599:D602">
    <cfRule type="cellIs" dxfId="4991" priority="143" operator="greaterThanOrEqual">
      <formula>#REF!+0.05</formula>
    </cfRule>
    <cfRule type="cellIs" dxfId="4990" priority="142" operator="greaterThanOrEqual">
      <formula>0.05</formula>
    </cfRule>
    <cfRule type="cellIs" dxfId="4989" priority="141" operator="lessThanOrEqual">
      <formula>-0.05</formula>
    </cfRule>
  </conditionalFormatting>
  <conditionalFormatting sqref="D608:D616">
    <cfRule type="cellIs" dxfId="4988" priority="132" operator="greaterThanOrEqual">
      <formula>#REF!+0.05</formula>
    </cfRule>
    <cfRule type="cellIs" dxfId="4987" priority="130" operator="lessThanOrEqual">
      <formula>-0.05</formula>
    </cfRule>
    <cfRule type="cellIs" dxfId="4986" priority="131" operator="greaterThanOrEqual">
      <formula>0.05</formula>
    </cfRule>
  </conditionalFormatting>
  <conditionalFormatting sqref="D621:D634">
    <cfRule type="cellIs" dxfId="4985" priority="119" operator="lessThanOrEqual">
      <formula>-0.05</formula>
    </cfRule>
    <cfRule type="cellIs" dxfId="4984" priority="120" operator="greaterThanOrEqual">
      <formula>0.05</formula>
    </cfRule>
    <cfRule type="cellIs" dxfId="4983" priority="121" operator="greaterThanOrEqual">
      <formula>#REF!+0.05</formula>
    </cfRule>
  </conditionalFormatting>
  <conditionalFormatting sqref="D639:D644">
    <cfRule type="cellIs" dxfId="4982" priority="109" operator="greaterThanOrEqual">
      <formula>0.05</formula>
    </cfRule>
    <cfRule type="cellIs" dxfId="4981" priority="108" operator="lessThanOrEqual">
      <formula>-0.05</formula>
    </cfRule>
    <cfRule type="cellIs" dxfId="4980" priority="110" operator="greaterThanOrEqual">
      <formula>#REF!+0.05</formula>
    </cfRule>
  </conditionalFormatting>
  <conditionalFormatting sqref="I7:I18">
    <cfRule type="cellIs" dxfId="4979" priority="527" operator="lessThanOrEqual">
      <formula>-0.05</formula>
    </cfRule>
    <cfRule type="cellIs" dxfId="4978" priority="528" operator="greaterThanOrEqual">
      <formula>0.05</formula>
    </cfRule>
    <cfRule type="cellIs" dxfId="4977" priority="529" operator="greaterThanOrEqual">
      <formula>#REF!+0.05</formula>
    </cfRule>
  </conditionalFormatting>
  <conditionalFormatting sqref="I22">
    <cfRule type="cellIs" dxfId="4976" priority="440" operator="lessThanOrEqual">
      <formula>-0.5</formula>
    </cfRule>
    <cfRule type="cellIs" dxfId="4975" priority="439" operator="greaterThanOrEqual">
      <formula>0.5</formula>
    </cfRule>
  </conditionalFormatting>
  <conditionalFormatting sqref="I27:I38">
    <cfRule type="cellIs" dxfId="4974" priority="432" operator="lessThanOrEqual">
      <formula>-0.05</formula>
    </cfRule>
    <cfRule type="cellIs" dxfId="4973" priority="433" operator="greaterThanOrEqual">
      <formula>0.05</formula>
    </cfRule>
    <cfRule type="cellIs" dxfId="4972" priority="434" operator="greaterThanOrEqual">
      <formula>#REF!+0.05</formula>
    </cfRule>
  </conditionalFormatting>
  <conditionalFormatting sqref="I42">
    <cfRule type="cellIs" dxfId="4971" priority="102" operator="lessThanOrEqual">
      <formula>-0.5</formula>
    </cfRule>
    <cfRule type="cellIs" dxfId="4970" priority="530" operator="greaterThanOrEqual">
      <formula>0.5</formula>
    </cfRule>
  </conditionalFormatting>
  <conditionalFormatting sqref="I47:I55">
    <cfRule type="cellIs" dxfId="4969" priority="421" operator="lessThanOrEqual">
      <formula>-0.05</formula>
    </cfRule>
    <cfRule type="cellIs" dxfId="4968" priority="422" operator="greaterThanOrEqual">
      <formula>0.05</formula>
    </cfRule>
    <cfRule type="cellIs" dxfId="4967" priority="423" operator="greaterThanOrEqual">
      <formula>#REF!+0.05</formula>
    </cfRule>
  </conditionalFormatting>
  <conditionalFormatting sqref="I59">
    <cfRule type="cellIs" dxfId="4966" priority="94" operator="lessThanOrEqual">
      <formula>-0.5</formula>
    </cfRule>
    <cfRule type="cellIs" dxfId="4965" priority="531" operator="greaterThanOrEqual">
      <formula>0.5</formula>
    </cfRule>
  </conditionalFormatting>
  <conditionalFormatting sqref="I64:I78">
    <cfRule type="cellIs" dxfId="4964" priority="411" operator="greaterThanOrEqual">
      <formula>0.05</formula>
    </cfRule>
    <cfRule type="cellIs" dxfId="4963" priority="410" operator="lessThanOrEqual">
      <formula>-0.05</formula>
    </cfRule>
    <cfRule type="cellIs" dxfId="4962" priority="412" operator="greaterThanOrEqual">
      <formula>#REF!+0.05</formula>
    </cfRule>
  </conditionalFormatting>
  <conditionalFormatting sqref="I94:I98">
    <cfRule type="cellIs" dxfId="4961" priority="401" operator="greaterThanOrEqual">
      <formula>#REF!+0.05</formula>
    </cfRule>
    <cfRule type="cellIs" dxfId="4960" priority="400" operator="greaterThanOrEqual">
      <formula>0.05</formula>
    </cfRule>
    <cfRule type="cellIs" dxfId="4959" priority="399" operator="lessThanOrEqual">
      <formula>-0.05</formula>
    </cfRule>
  </conditionalFormatting>
  <conditionalFormatting sqref="I104:I115">
    <cfRule type="cellIs" dxfId="4958" priority="388" operator="lessThanOrEqual">
      <formula>-0.05</formula>
    </cfRule>
    <cfRule type="cellIs" dxfId="4957" priority="389" operator="greaterThanOrEqual">
      <formula>0.05</formula>
    </cfRule>
    <cfRule type="cellIs" dxfId="4956" priority="390" operator="greaterThanOrEqual">
      <formula>#REF!+0.05</formula>
    </cfRule>
  </conditionalFormatting>
  <conditionalFormatting sqref="I119">
    <cfRule type="cellIs" dxfId="4955" priority="86" operator="lessThanOrEqual">
      <formula>-0.5</formula>
    </cfRule>
    <cfRule type="cellIs" dxfId="4954" priority="532" operator="greaterThanOrEqual">
      <formula>0.5</formula>
    </cfRule>
  </conditionalFormatting>
  <conditionalFormatting sqref="I124:I128">
    <cfRule type="cellIs" dxfId="4953" priority="377" operator="lessThanOrEqual">
      <formula>-0.05</formula>
    </cfRule>
    <cfRule type="cellIs" dxfId="4952" priority="378" operator="greaterThanOrEqual">
      <formula>0.05</formula>
    </cfRule>
    <cfRule type="cellIs" dxfId="4951" priority="379" operator="greaterThanOrEqual">
      <formula>#REF!+0.05</formula>
    </cfRule>
  </conditionalFormatting>
  <conditionalFormatting sqref="I134:I142">
    <cfRule type="cellIs" dxfId="4950" priority="368" operator="greaterThanOrEqual">
      <formula>#REF!+0.05</formula>
    </cfRule>
    <cfRule type="cellIs" dxfId="4949" priority="366" operator="lessThanOrEqual">
      <formula>-0.05</formula>
    </cfRule>
    <cfRule type="cellIs" dxfId="4948" priority="367" operator="greaterThanOrEqual">
      <formula>0.05</formula>
    </cfRule>
  </conditionalFormatting>
  <conditionalFormatting sqref="I146">
    <cfRule type="cellIs" dxfId="4947" priority="533" operator="greaterThanOrEqual">
      <formula>0.5</formula>
    </cfRule>
    <cfRule type="cellIs" dxfId="4946" priority="78" operator="lessThanOrEqual">
      <formula>-0.5</formula>
    </cfRule>
  </conditionalFormatting>
  <conditionalFormatting sqref="I151:I161">
    <cfRule type="cellIs" dxfId="4945" priority="355" operator="lessThanOrEqual">
      <formula>-0.05</formula>
    </cfRule>
    <cfRule type="cellIs" dxfId="4944" priority="356" operator="greaterThanOrEqual">
      <formula>0.05</formula>
    </cfRule>
    <cfRule type="cellIs" dxfId="4943" priority="357" operator="greaterThanOrEqual">
      <formula>#REF!+0.05</formula>
    </cfRule>
  </conditionalFormatting>
  <conditionalFormatting sqref="I165">
    <cfRule type="cellIs" dxfId="4942" priority="534" operator="greaterThanOrEqual">
      <formula>0.5</formula>
    </cfRule>
    <cfRule type="cellIs" dxfId="4941" priority="70" operator="lessThanOrEqual">
      <formula>-0.5</formula>
    </cfRule>
  </conditionalFormatting>
  <conditionalFormatting sqref="I170:I183">
    <cfRule type="cellIs" dxfId="4940" priority="344" operator="lessThanOrEqual">
      <formula>-0.05</formula>
    </cfRule>
    <cfRule type="cellIs" dxfId="4939" priority="345" operator="greaterThanOrEqual">
      <formula>0.05</formula>
    </cfRule>
    <cfRule type="cellIs" dxfId="4938" priority="346" operator="greaterThanOrEqual">
      <formula>#REF!+0.05</formula>
    </cfRule>
  </conditionalFormatting>
  <conditionalFormatting sqref="I187">
    <cfRule type="cellIs" dxfId="4937" priority="62" operator="lessThanOrEqual">
      <formula>-0.5</formula>
    </cfRule>
    <cfRule type="cellIs" dxfId="4936" priority="535" operator="greaterThanOrEqual">
      <formula>0.5</formula>
    </cfRule>
  </conditionalFormatting>
  <conditionalFormatting sqref="I192:I203">
    <cfRule type="cellIs" dxfId="4935" priority="335" operator="greaterThanOrEqual">
      <formula>#REF!+0.05</formula>
    </cfRule>
    <cfRule type="cellIs" dxfId="4934" priority="333" operator="lessThanOrEqual">
      <formula>-0.05</formula>
    </cfRule>
    <cfRule type="cellIs" dxfId="4933" priority="334" operator="greaterThanOrEqual">
      <formula>0.05</formula>
    </cfRule>
  </conditionalFormatting>
  <conditionalFormatting sqref="I207">
    <cfRule type="cellIs" dxfId="4932" priority="54" operator="lessThanOrEqual">
      <formula>-0.5</formula>
    </cfRule>
    <cfRule type="cellIs" dxfId="4931" priority="536" operator="greaterThanOrEqual">
      <formula>0.5</formula>
    </cfRule>
  </conditionalFormatting>
  <conditionalFormatting sqref="I232:I243">
    <cfRule type="cellIs" dxfId="4930" priority="322" operator="lessThanOrEqual">
      <formula>-0.05</formula>
    </cfRule>
    <cfRule type="cellIs" dxfId="4929" priority="323" operator="greaterThanOrEqual">
      <formula>0.05</formula>
    </cfRule>
    <cfRule type="cellIs" dxfId="4928" priority="324" operator="greaterThanOrEqual">
      <formula>#REF!+0.05</formula>
    </cfRule>
  </conditionalFormatting>
  <conditionalFormatting sqref="I247">
    <cfRule type="cellIs" dxfId="4927" priority="46" operator="lessThanOrEqual">
      <formula>-0.5</formula>
    </cfRule>
    <cfRule type="cellIs" dxfId="4926" priority="537" operator="greaterThanOrEqual">
      <formula>0.5</formula>
    </cfRule>
  </conditionalFormatting>
  <conditionalFormatting sqref="I252:I262">
    <cfRule type="cellIs" dxfId="4925" priority="312" operator="greaterThanOrEqual">
      <formula>0.05</formula>
    </cfRule>
    <cfRule type="cellIs" dxfId="4924" priority="311" operator="lessThanOrEqual">
      <formula>-0.05</formula>
    </cfRule>
    <cfRule type="cellIs" dxfId="4923" priority="313" operator="greaterThanOrEqual">
      <formula>#REF!+0.05</formula>
    </cfRule>
  </conditionalFormatting>
  <conditionalFormatting sqref="I266">
    <cfRule type="cellIs" dxfId="4922" priority="38" operator="lessThanOrEqual">
      <formula>-0.5</formula>
    </cfRule>
    <cfRule type="cellIs" dxfId="4921" priority="538" operator="greaterThanOrEqual">
      <formula>0.5</formula>
    </cfRule>
  </conditionalFormatting>
  <conditionalFormatting sqref="I271:I282">
    <cfRule type="cellIs" dxfId="4920" priority="302" operator="greaterThanOrEqual">
      <formula>#REF!+0.05</formula>
    </cfRule>
    <cfRule type="cellIs" dxfId="4919" priority="301" operator="greaterThanOrEqual">
      <formula>0.05</formula>
    </cfRule>
    <cfRule type="cellIs" dxfId="4918" priority="300" operator="lessThanOrEqual">
      <formula>-0.05</formula>
    </cfRule>
  </conditionalFormatting>
  <conditionalFormatting sqref="I286">
    <cfRule type="cellIs" dxfId="4917" priority="30" operator="lessThanOrEqual">
      <formula>-0.5</formula>
    </cfRule>
    <cfRule type="cellIs" dxfId="4916" priority="539" operator="greaterThanOrEqual">
      <formula>0.5</formula>
    </cfRule>
  </conditionalFormatting>
  <conditionalFormatting sqref="I291:I302">
    <cfRule type="cellIs" dxfId="4915" priority="289" operator="lessThanOrEqual">
      <formula>-0.05</formula>
    </cfRule>
    <cfRule type="cellIs" dxfId="4914" priority="290" operator="greaterThanOrEqual">
      <formula>0.05</formula>
    </cfRule>
    <cfRule type="cellIs" dxfId="4913" priority="291" operator="greaterThanOrEqual">
      <formula>#REF!+0.05</formula>
    </cfRule>
  </conditionalFormatting>
  <conditionalFormatting sqref="I306">
    <cfRule type="cellIs" dxfId="4912" priority="22" operator="lessThanOrEqual">
      <formula>-0.5</formula>
    </cfRule>
    <cfRule type="cellIs" dxfId="4911" priority="540" operator="greaterThanOrEqual">
      <formula>0.5</formula>
    </cfRule>
  </conditionalFormatting>
  <conditionalFormatting sqref="I311:I322">
    <cfRule type="cellIs" dxfId="4910" priority="279" operator="greaterThanOrEqual">
      <formula>0.05</formula>
    </cfRule>
    <cfRule type="cellIs" dxfId="4909" priority="280" operator="greaterThanOrEqual">
      <formula>#REF!+0.05</formula>
    </cfRule>
    <cfRule type="cellIs" dxfId="4908" priority="278" operator="lessThanOrEqual">
      <formula>-0.05</formula>
    </cfRule>
  </conditionalFormatting>
  <conditionalFormatting sqref="I326">
    <cfRule type="cellIs" dxfId="4907" priority="14" operator="lessThanOrEqual">
      <formula>-0.5</formula>
    </cfRule>
    <cfRule type="cellIs" dxfId="4906" priority="541" operator="greaterThanOrEqual">
      <formula>0.5</formula>
    </cfRule>
  </conditionalFormatting>
  <conditionalFormatting sqref="I349:I355">
    <cfRule type="cellIs" dxfId="4905" priority="269" operator="greaterThanOrEqual">
      <formula>#REF!+0.05</formula>
    </cfRule>
    <cfRule type="cellIs" dxfId="4904" priority="268" operator="greaterThanOrEqual">
      <formula>0.05</formula>
    </cfRule>
    <cfRule type="cellIs" dxfId="4903" priority="267" operator="lessThanOrEqual">
      <formula>-0.05</formula>
    </cfRule>
  </conditionalFormatting>
  <conditionalFormatting sqref="I382:I385">
    <cfRule type="cellIs" dxfId="4902" priority="256" operator="lessThanOrEqual">
      <formula>-0.05</formula>
    </cfRule>
    <cfRule type="cellIs" dxfId="4901" priority="257" operator="greaterThanOrEqual">
      <formula>0.05</formula>
    </cfRule>
    <cfRule type="cellIs" dxfId="4900" priority="258" operator="greaterThanOrEqual">
      <formula>#REF!+0.05</formula>
    </cfRule>
  </conditionalFormatting>
  <conditionalFormatting sqref="I391:I396">
    <cfRule type="cellIs" dxfId="4899" priority="245" operator="lessThanOrEqual">
      <formula>-0.05</formula>
    </cfRule>
    <cfRule type="cellIs" dxfId="4898" priority="246" operator="greaterThanOrEqual">
      <formula>0.05</formula>
    </cfRule>
    <cfRule type="cellIs" dxfId="4897" priority="247" operator="greaterThanOrEqual">
      <formula>#REF!+0.05</formula>
    </cfRule>
  </conditionalFormatting>
  <conditionalFormatting sqref="I402:I411">
    <cfRule type="cellIs" dxfId="4896" priority="235" operator="greaterThanOrEqual">
      <formula>0.05</formula>
    </cfRule>
    <cfRule type="cellIs" dxfId="4895" priority="234" operator="lessThanOrEqual">
      <formula>-0.05</formula>
    </cfRule>
    <cfRule type="cellIs" dxfId="4894" priority="236" operator="greaterThanOrEqual">
      <formula>#REF!+0.05</formula>
    </cfRule>
  </conditionalFormatting>
  <conditionalFormatting sqref="I416:I419">
    <cfRule type="cellIs" dxfId="4893" priority="225" operator="greaterThanOrEqual">
      <formula>#REF!+0.05</formula>
    </cfRule>
    <cfRule type="cellIs" dxfId="4892" priority="224" operator="greaterThanOrEqual">
      <formula>0.05</formula>
    </cfRule>
    <cfRule type="cellIs" dxfId="4891" priority="223" operator="lessThanOrEqual">
      <formula>-0.05</formula>
    </cfRule>
  </conditionalFormatting>
  <conditionalFormatting sqref="I424:I427">
    <cfRule type="cellIs" dxfId="4890" priority="214" operator="greaterThanOrEqual">
      <formula>#REF!+0.05</formula>
    </cfRule>
    <cfRule type="cellIs" dxfId="4889" priority="213" operator="greaterThanOrEqual">
      <formula>0.05</formula>
    </cfRule>
    <cfRule type="cellIs" dxfId="4888" priority="212" operator="lessThanOrEqual">
      <formula>-0.05</formula>
    </cfRule>
  </conditionalFormatting>
  <conditionalFormatting sqref="I432:I436">
    <cfRule type="cellIs" dxfId="4887" priority="202" operator="greaterThanOrEqual">
      <formula>0.05</formula>
    </cfRule>
    <cfRule type="cellIs" dxfId="4886" priority="203" operator="greaterThanOrEqual">
      <formula>#REF!+0.05</formula>
    </cfRule>
    <cfRule type="cellIs" dxfId="4885" priority="201" operator="lessThanOrEqual">
      <formula>-0.05</formula>
    </cfRule>
  </conditionalFormatting>
  <conditionalFormatting sqref="I442:I456">
    <cfRule type="cellIs" dxfId="4884" priority="190" operator="lessThanOrEqual">
      <formula>-0.05</formula>
    </cfRule>
    <cfRule type="cellIs" dxfId="4883" priority="191" operator="greaterThanOrEqual">
      <formula>0.05</formula>
    </cfRule>
    <cfRule type="cellIs" dxfId="4882" priority="192" operator="greaterThanOrEqual">
      <formula>#REF!+0.05</formula>
    </cfRule>
  </conditionalFormatting>
  <conditionalFormatting sqref="I520:I560">
    <cfRule type="cellIs" dxfId="4881" priority="181" operator="greaterThanOrEqual">
      <formula>#REF!+0.05</formula>
    </cfRule>
    <cfRule type="cellIs" dxfId="4880" priority="180" operator="greaterThanOrEqual">
      <formula>0.05</formula>
    </cfRule>
    <cfRule type="cellIs" dxfId="4879" priority="179" operator="lessThanOrEqual">
      <formula>-0.05</formula>
    </cfRule>
  </conditionalFormatting>
  <conditionalFormatting sqref="I566:I572">
    <cfRule type="cellIs" dxfId="4878" priority="170" operator="greaterThanOrEqual">
      <formula>#REF!+0.05</formula>
    </cfRule>
    <cfRule type="cellIs" dxfId="4877" priority="168" operator="lessThanOrEqual">
      <formula>-0.05</formula>
    </cfRule>
    <cfRule type="cellIs" dxfId="4876" priority="169" operator="greaterThanOrEqual">
      <formula>0.05</formula>
    </cfRule>
  </conditionalFormatting>
  <conditionalFormatting sqref="I577:I590">
    <cfRule type="cellIs" dxfId="4875" priority="157" operator="lessThanOrEqual">
      <formula>-0.05</formula>
    </cfRule>
    <cfRule type="cellIs" dxfId="4874" priority="158" operator="greaterThanOrEqual">
      <formula>0.05</formula>
    </cfRule>
    <cfRule type="cellIs" dxfId="4873" priority="159" operator="greaterThanOrEqual">
      <formula>#REF!+0.05</formula>
    </cfRule>
  </conditionalFormatting>
  <conditionalFormatting sqref="I594">
    <cfRule type="cellIs" dxfId="4872" priority="542" operator="greaterThanOrEqual">
      <formula>0.5</formula>
    </cfRule>
    <cfRule type="cellIs" dxfId="4871" priority="6" operator="lessThanOrEqual">
      <formula>-0.5</formula>
    </cfRule>
  </conditionalFormatting>
  <conditionalFormatting sqref="I599:I602">
    <cfRule type="cellIs" dxfId="4870" priority="148" operator="greaterThanOrEqual">
      <formula>#REF!+0.05</formula>
    </cfRule>
    <cfRule type="cellIs" dxfId="4869" priority="147" operator="greaterThanOrEqual">
      <formula>0.05</formula>
    </cfRule>
    <cfRule type="cellIs" dxfId="4868" priority="146" operator="lessThanOrEqual">
      <formula>-0.05</formula>
    </cfRule>
  </conditionalFormatting>
  <conditionalFormatting sqref="I608:I616">
    <cfRule type="cellIs" dxfId="4867" priority="135" operator="lessThanOrEqual">
      <formula>-0.05</formula>
    </cfRule>
    <cfRule type="cellIs" dxfId="4866" priority="136" operator="greaterThanOrEqual">
      <formula>0.05</formula>
    </cfRule>
    <cfRule type="cellIs" dxfId="4865" priority="137" operator="greaterThanOrEqual">
      <formula>#REF!+0.05</formula>
    </cfRule>
  </conditionalFormatting>
  <conditionalFormatting sqref="I621:I634">
    <cfRule type="cellIs" dxfId="4864" priority="126" operator="greaterThanOrEqual">
      <formula>#REF!+0.05</formula>
    </cfRule>
    <cfRule type="cellIs" dxfId="4863" priority="124" operator="lessThanOrEqual">
      <formula>-0.05</formula>
    </cfRule>
    <cfRule type="cellIs" dxfId="4862" priority="125" operator="greaterThanOrEqual">
      <formula>0.05</formula>
    </cfRule>
  </conditionalFormatting>
  <conditionalFormatting sqref="I639:I644">
    <cfRule type="cellIs" dxfId="4861" priority="114" operator="greaterThanOrEqual">
      <formula>0.05</formula>
    </cfRule>
    <cfRule type="cellIs" dxfId="4860" priority="113" operator="lessThanOrEqual">
      <formula>-0.05</formula>
    </cfRule>
    <cfRule type="cellIs" dxfId="4859" priority="115" operator="greaterThanOrEqual">
      <formula>#REF!+0.05</formula>
    </cfRule>
  </conditionalFormatting>
  <hyperlinks>
    <hyperlink ref="A649" location="'Residents vs Cultural Audiences'!A3" display="Return to top of page" xr:uid="{EEABE6D1-DCFF-4C03-8092-F3AA6664CB48}"/>
    <hyperlink ref="B1" location="'Using This Spreadsheet'!A1" display="Return to Using This Spreadsheet" xr:uid="{7F543501-5001-4EA7-BDB5-4C57AE829C34}"/>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C0A57-A2C6-4627-82E8-676C3A1CA785}">
  <sheetPr>
    <tabColor theme="6"/>
  </sheetPr>
  <dimension ref="A1:O554"/>
  <sheetViews>
    <sheetView zoomScale="130" zoomScaleNormal="130" workbookViewId="0">
      <pane xSplit="3" ySplit="1" topLeftCell="D2" activePane="bottomRight" state="frozen"/>
      <selection pane="topRight"/>
      <selection pane="bottomLeft"/>
      <selection pane="bottomRight"/>
    </sheetView>
  </sheetViews>
  <sheetFormatPr defaultColWidth="9.1328125" defaultRowHeight="12.75" x14ac:dyDescent="0.35"/>
  <cols>
    <col min="1" max="1" width="50.73046875" style="4" customWidth="1"/>
    <col min="2" max="2" width="12.86328125" style="1" customWidth="1"/>
    <col min="3" max="4" width="9.1328125" style="1"/>
    <col min="5" max="7" width="10.3984375" style="1" customWidth="1"/>
    <col min="8" max="8" width="9.1328125" style="1"/>
    <col min="9" max="11" width="10.3984375" style="1" customWidth="1"/>
    <col min="12" max="12" width="9.1328125" style="1"/>
    <col min="13" max="15" width="10.3984375" style="1" customWidth="1"/>
    <col min="16" max="16384" width="9.1328125" style="1"/>
  </cols>
  <sheetData>
    <row r="1" spans="1:15" ht="27" customHeight="1" x14ac:dyDescent="0.4">
      <c r="A1" s="2" t="s">
        <v>8</v>
      </c>
      <c r="B1" s="25" t="s">
        <v>9</v>
      </c>
      <c r="E1" s="38" t="s">
        <v>469</v>
      </c>
      <c r="F1" s="38"/>
      <c r="G1" s="38"/>
      <c r="H1" s="12" t="s">
        <v>470</v>
      </c>
      <c r="I1" s="38" t="s">
        <v>471</v>
      </c>
      <c r="J1" s="38"/>
      <c r="K1" s="38"/>
      <c r="M1" s="39" t="s">
        <v>472</v>
      </c>
      <c r="N1" s="39"/>
      <c r="O1" s="39"/>
    </row>
    <row r="2" spans="1:15" x14ac:dyDescent="0.35">
      <c r="A2" s="4" t="s">
        <v>10</v>
      </c>
      <c r="E2" s="23">
        <f>E22/963</f>
        <v>0.35617860851505712</v>
      </c>
      <c r="F2" s="37" t="s">
        <v>473</v>
      </c>
      <c r="G2" s="37"/>
      <c r="I2" s="23">
        <f>I22/963</f>
        <v>0.34060228452751817</v>
      </c>
      <c r="J2" s="37" t="s">
        <v>473</v>
      </c>
      <c r="K2" s="37"/>
      <c r="M2" s="23">
        <f>M22/963</f>
        <v>0.30321910695742471</v>
      </c>
      <c r="N2" s="37" t="s">
        <v>473</v>
      </c>
      <c r="O2" s="37"/>
    </row>
    <row r="3" spans="1:15" x14ac:dyDescent="0.35">
      <c r="F3" s="37"/>
      <c r="G3" s="37"/>
      <c r="J3" s="37"/>
      <c r="K3" s="37"/>
      <c r="N3" s="37"/>
      <c r="O3" s="37"/>
    </row>
    <row r="4" spans="1:15" x14ac:dyDescent="0.35">
      <c r="A4" s="4" t="s">
        <v>11</v>
      </c>
    </row>
    <row r="5" spans="1:15" ht="26.25" x14ac:dyDescent="0.4">
      <c r="A5" s="3" t="s">
        <v>12</v>
      </c>
    </row>
    <row r="6" spans="1:15" ht="13.15" x14ac:dyDescent="0.4">
      <c r="A6" s="7" t="s">
        <v>42</v>
      </c>
      <c r="B6" s="7" t="s">
        <v>13</v>
      </c>
      <c r="C6" s="7" t="s">
        <v>14</v>
      </c>
      <c r="E6" s="7" t="s">
        <v>13</v>
      </c>
      <c r="F6" s="7" t="s">
        <v>14</v>
      </c>
      <c r="G6" s="9" t="s">
        <v>400</v>
      </c>
      <c r="I6" s="7" t="s">
        <v>13</v>
      </c>
      <c r="J6" s="7" t="s">
        <v>14</v>
      </c>
      <c r="K6" s="9" t="s">
        <v>400</v>
      </c>
      <c r="M6" s="7" t="s">
        <v>13</v>
      </c>
      <c r="N6" s="7" t="s">
        <v>14</v>
      </c>
      <c r="O6" s="9" t="s">
        <v>400</v>
      </c>
    </row>
    <row r="7" spans="1:15" x14ac:dyDescent="0.35">
      <c r="A7" s="4" t="s">
        <v>15</v>
      </c>
      <c r="B7" s="5">
        <f>'Residents - Topline'!B7</f>
        <v>0.59299999999999997</v>
      </c>
      <c r="C7" s="1">
        <f>'Residents - Topline'!C7</f>
        <v>571</v>
      </c>
      <c r="E7" s="5">
        <v>0.37</v>
      </c>
      <c r="F7" s="1">
        <v>127</v>
      </c>
      <c r="G7" s="10">
        <f t="shared" ref="G7:G18" si="0">E7-$B7</f>
        <v>-0.22299999999999998</v>
      </c>
      <c r="I7" s="5">
        <v>0.64600000000000002</v>
      </c>
      <c r="J7" s="1">
        <v>212</v>
      </c>
      <c r="K7" s="10">
        <f t="shared" ref="K7:K18" si="1">I7-$B7</f>
        <v>5.3000000000000047E-2</v>
      </c>
      <c r="M7" s="5">
        <v>0.79500000000000004</v>
      </c>
      <c r="N7" s="1">
        <v>232</v>
      </c>
      <c r="O7" s="10">
        <f t="shared" ref="O7:O18" si="2">M7-$B7</f>
        <v>0.20200000000000007</v>
      </c>
    </row>
    <row r="8" spans="1:15" x14ac:dyDescent="0.35">
      <c r="A8" s="4" t="s">
        <v>16</v>
      </c>
      <c r="B8" s="5">
        <f>'Residents - Topline'!B8</f>
        <v>0.40500000000000003</v>
      </c>
      <c r="C8" s="1">
        <f>'Residents - Topline'!C8</f>
        <v>390</v>
      </c>
      <c r="E8" s="5">
        <v>0.222</v>
      </c>
      <c r="F8" s="1">
        <v>76</v>
      </c>
      <c r="G8" s="10">
        <f t="shared" si="0"/>
        <v>-0.18300000000000002</v>
      </c>
      <c r="I8" s="5">
        <v>0.41799999999999998</v>
      </c>
      <c r="J8" s="1">
        <v>137</v>
      </c>
      <c r="K8" s="10">
        <f t="shared" si="1"/>
        <v>1.2999999999999956E-2</v>
      </c>
      <c r="M8" s="5">
        <v>0.60599999999999998</v>
      </c>
      <c r="N8" s="1">
        <v>177</v>
      </c>
      <c r="O8" s="10">
        <f t="shared" si="2"/>
        <v>0.20099999999999996</v>
      </c>
    </row>
    <row r="9" spans="1:15" x14ac:dyDescent="0.35">
      <c r="A9" s="4" t="s">
        <v>17</v>
      </c>
      <c r="B9" s="5">
        <f>'Residents - Topline'!B9</f>
        <v>0.26800000000000002</v>
      </c>
      <c r="C9" s="1">
        <f>'Residents - Topline'!C9</f>
        <v>258</v>
      </c>
      <c r="E9" s="5">
        <v>9.2999999999999999E-2</v>
      </c>
      <c r="F9" s="1">
        <v>32</v>
      </c>
      <c r="G9" s="10">
        <f t="shared" si="0"/>
        <v>-0.17500000000000002</v>
      </c>
      <c r="I9" s="5">
        <v>0.186</v>
      </c>
      <c r="J9" s="1">
        <v>61</v>
      </c>
      <c r="K9" s="10">
        <f t="shared" si="1"/>
        <v>-8.2000000000000017E-2</v>
      </c>
      <c r="M9" s="5">
        <v>0.56499999999999995</v>
      </c>
      <c r="N9" s="1">
        <v>165</v>
      </c>
      <c r="O9" s="10">
        <f t="shared" si="2"/>
        <v>0.29699999999999993</v>
      </c>
    </row>
    <row r="10" spans="1:15" ht="25.5" x14ac:dyDescent="0.35">
      <c r="A10" s="4" t="s">
        <v>18</v>
      </c>
      <c r="B10" s="5">
        <f>'Residents - Topline'!B10</f>
        <v>0.41699999999999998</v>
      </c>
      <c r="C10" s="1">
        <f>'Residents - Topline'!C10</f>
        <v>402</v>
      </c>
      <c r="E10" s="5">
        <v>4.1000000000000002E-2</v>
      </c>
      <c r="F10" s="1">
        <v>14</v>
      </c>
      <c r="G10" s="10">
        <f t="shared" si="0"/>
        <v>-0.376</v>
      </c>
      <c r="I10" s="5">
        <v>0.40200000000000002</v>
      </c>
      <c r="J10" s="1">
        <v>132</v>
      </c>
      <c r="K10" s="10">
        <f t="shared" si="1"/>
        <v>-1.4999999999999958E-2</v>
      </c>
      <c r="M10" s="5">
        <v>0.877</v>
      </c>
      <c r="N10" s="1">
        <v>256</v>
      </c>
      <c r="O10" s="10">
        <f t="shared" si="2"/>
        <v>0.46</v>
      </c>
    </row>
    <row r="11" spans="1:15" ht="25.5" x14ac:dyDescent="0.35">
      <c r="A11" s="4" t="s">
        <v>19</v>
      </c>
      <c r="B11" s="5">
        <f>'Residents - Topline'!B11</f>
        <v>0.41299999999999998</v>
      </c>
      <c r="C11" s="1">
        <f>'Residents - Topline'!C11</f>
        <v>398</v>
      </c>
      <c r="E11" s="5">
        <v>0.28299999999999997</v>
      </c>
      <c r="F11" s="1">
        <v>97</v>
      </c>
      <c r="G11" s="10">
        <f t="shared" si="0"/>
        <v>-0.13</v>
      </c>
      <c r="I11" s="5">
        <v>0.42099999999999999</v>
      </c>
      <c r="J11" s="1">
        <v>138</v>
      </c>
      <c r="K11" s="10">
        <f t="shared" si="1"/>
        <v>8.0000000000000071E-3</v>
      </c>
      <c r="M11" s="5">
        <v>0.55800000000000005</v>
      </c>
      <c r="N11" s="1">
        <v>163</v>
      </c>
      <c r="O11" s="10">
        <f t="shared" si="2"/>
        <v>0.14500000000000007</v>
      </c>
    </row>
    <row r="12" spans="1:15" x14ac:dyDescent="0.35">
      <c r="A12" s="4" t="s">
        <v>20</v>
      </c>
      <c r="B12" s="5">
        <f>'Residents - Topline'!B12</f>
        <v>0.63100000000000001</v>
      </c>
      <c r="C12" s="1">
        <f>'Residents - Topline'!C12</f>
        <v>608</v>
      </c>
      <c r="E12" s="5">
        <v>0.54200000000000004</v>
      </c>
      <c r="F12" s="1">
        <v>186</v>
      </c>
      <c r="G12" s="10">
        <f t="shared" si="0"/>
        <v>-8.8999999999999968E-2</v>
      </c>
      <c r="I12" s="5">
        <v>0.59799999999999998</v>
      </c>
      <c r="J12" s="1">
        <v>196</v>
      </c>
      <c r="K12" s="10">
        <f t="shared" si="1"/>
        <v>-3.3000000000000029E-2</v>
      </c>
      <c r="M12" s="5">
        <v>0.77400000000000002</v>
      </c>
      <c r="N12" s="1">
        <v>226</v>
      </c>
      <c r="O12" s="10">
        <f t="shared" si="2"/>
        <v>0.14300000000000002</v>
      </c>
    </row>
    <row r="13" spans="1:15" ht="25.5" x14ac:dyDescent="0.35">
      <c r="A13" s="4" t="s">
        <v>21</v>
      </c>
      <c r="B13" s="5">
        <f>'Residents - Topline'!B13</f>
        <v>0.58199999999999996</v>
      </c>
      <c r="C13" s="1">
        <f>'Residents - Topline'!C13</f>
        <v>560</v>
      </c>
      <c r="E13" s="5">
        <v>0.37</v>
      </c>
      <c r="F13" s="1">
        <v>127</v>
      </c>
      <c r="G13" s="10">
        <f t="shared" si="0"/>
        <v>-0.21199999999999997</v>
      </c>
      <c r="I13" s="5">
        <v>0.61599999999999999</v>
      </c>
      <c r="J13" s="1">
        <v>202</v>
      </c>
      <c r="K13" s="10">
        <f t="shared" si="1"/>
        <v>3.400000000000003E-2</v>
      </c>
      <c r="M13" s="5">
        <v>0.79100000000000004</v>
      </c>
      <c r="N13" s="1">
        <v>231</v>
      </c>
      <c r="O13" s="10">
        <f t="shared" si="2"/>
        <v>0.20900000000000007</v>
      </c>
    </row>
    <row r="14" spans="1:15" ht="25.5" x14ac:dyDescent="0.35">
      <c r="A14" s="4" t="s">
        <v>22</v>
      </c>
      <c r="B14" s="5">
        <f>'Residents - Topline'!B14</f>
        <v>0.45800000000000002</v>
      </c>
      <c r="C14" s="1">
        <f>'Residents - Topline'!C14</f>
        <v>441</v>
      </c>
      <c r="E14" s="5">
        <v>7.2999999999999995E-2</v>
      </c>
      <c r="F14" s="1">
        <v>25</v>
      </c>
      <c r="G14" s="10">
        <f t="shared" si="0"/>
        <v>-0.38500000000000001</v>
      </c>
      <c r="I14" s="5">
        <v>0.47299999999999998</v>
      </c>
      <c r="J14" s="1">
        <v>155</v>
      </c>
      <c r="K14" s="10">
        <f t="shared" si="1"/>
        <v>1.4999999999999958E-2</v>
      </c>
      <c r="M14" s="5">
        <v>0.89400000000000002</v>
      </c>
      <c r="N14" s="1">
        <v>261</v>
      </c>
      <c r="O14" s="10">
        <f t="shared" si="2"/>
        <v>0.436</v>
      </c>
    </row>
    <row r="15" spans="1:15" x14ac:dyDescent="0.35">
      <c r="A15" s="4" t="s">
        <v>23</v>
      </c>
      <c r="B15" s="5">
        <f>'Residents - Topline'!B15</f>
        <v>0.40799999999999997</v>
      </c>
      <c r="C15" s="1">
        <f>'Residents - Topline'!C15</f>
        <v>393</v>
      </c>
      <c r="E15" s="5">
        <v>0.192</v>
      </c>
      <c r="F15" s="1">
        <v>66</v>
      </c>
      <c r="G15" s="10">
        <f t="shared" si="0"/>
        <v>-0.21599999999999997</v>
      </c>
      <c r="I15" s="5">
        <v>0.42699999999999999</v>
      </c>
      <c r="J15" s="1">
        <v>140</v>
      </c>
      <c r="K15" s="10">
        <f t="shared" si="1"/>
        <v>1.9000000000000017E-2</v>
      </c>
      <c r="M15" s="5">
        <v>0.64</v>
      </c>
      <c r="N15" s="1">
        <v>187</v>
      </c>
      <c r="O15" s="10">
        <f t="shared" si="2"/>
        <v>0.23200000000000004</v>
      </c>
    </row>
    <row r="16" spans="1:15" x14ac:dyDescent="0.35">
      <c r="A16" s="4" t="s">
        <v>24</v>
      </c>
      <c r="B16" s="5">
        <f>'Residents - Topline'!B16</f>
        <v>0.57499999999999996</v>
      </c>
      <c r="C16" s="1">
        <f>'Residents - Topline'!C16</f>
        <v>554</v>
      </c>
      <c r="E16" s="5">
        <v>0.38200000000000001</v>
      </c>
      <c r="F16" s="1">
        <v>131</v>
      </c>
      <c r="G16" s="10">
        <f t="shared" si="0"/>
        <v>-0.19299999999999995</v>
      </c>
      <c r="I16" s="5">
        <v>0.58199999999999996</v>
      </c>
      <c r="J16" s="1">
        <v>191</v>
      </c>
      <c r="K16" s="10">
        <f t="shared" si="1"/>
        <v>7.0000000000000062E-3</v>
      </c>
      <c r="M16" s="5">
        <v>0.79500000000000004</v>
      </c>
      <c r="N16" s="1">
        <v>232</v>
      </c>
      <c r="O16" s="10">
        <f t="shared" si="2"/>
        <v>0.22000000000000008</v>
      </c>
    </row>
    <row r="17" spans="1:15" x14ac:dyDescent="0.35">
      <c r="A17" s="4" t="s">
        <v>25</v>
      </c>
      <c r="B17" s="5">
        <f>'Residents - Topline'!B17</f>
        <v>5.1999999999999998E-2</v>
      </c>
      <c r="C17" s="1">
        <f>'Residents - Topline'!C17</f>
        <v>50</v>
      </c>
      <c r="E17" s="5">
        <v>0.125</v>
      </c>
      <c r="F17" s="1">
        <v>43</v>
      </c>
      <c r="G17" s="10">
        <f t="shared" si="0"/>
        <v>7.3000000000000009E-2</v>
      </c>
      <c r="I17" s="5">
        <v>1.7999999999999999E-2</v>
      </c>
      <c r="J17" s="1">
        <v>6</v>
      </c>
      <c r="K17" s="10">
        <f t="shared" si="1"/>
        <v>-3.4000000000000002E-2</v>
      </c>
      <c r="M17" s="5">
        <v>3.0000000000000001E-3</v>
      </c>
      <c r="N17" s="1">
        <v>1</v>
      </c>
      <c r="O17" s="10">
        <f t="shared" si="2"/>
        <v>-4.8999999999999995E-2</v>
      </c>
    </row>
    <row r="18" spans="1:15" x14ac:dyDescent="0.35">
      <c r="A18" s="4" t="s">
        <v>26</v>
      </c>
      <c r="B18" s="5">
        <f>'Residents - Topline'!B18</f>
        <v>1.4999999999999999E-2</v>
      </c>
      <c r="C18" s="1">
        <f>'Residents - Topline'!C18</f>
        <v>14</v>
      </c>
      <c r="E18" s="5">
        <v>2.3E-2</v>
      </c>
      <c r="F18" s="1">
        <v>8</v>
      </c>
      <c r="G18" s="10">
        <f t="shared" si="0"/>
        <v>8.0000000000000002E-3</v>
      </c>
      <c r="I18" s="5">
        <v>8.9999999999999993E-3</v>
      </c>
      <c r="J18" s="1">
        <v>3</v>
      </c>
      <c r="K18" s="10">
        <f t="shared" si="1"/>
        <v>-6.0000000000000001E-3</v>
      </c>
      <c r="M18" s="5">
        <v>0.01</v>
      </c>
      <c r="N18" s="1">
        <v>3</v>
      </c>
      <c r="O18" s="10">
        <f t="shared" si="2"/>
        <v>-4.9999999999999992E-3</v>
      </c>
    </row>
    <row r="19" spans="1:15" x14ac:dyDescent="0.35">
      <c r="A19" s="4" t="s">
        <v>11</v>
      </c>
    </row>
    <row r="20" spans="1:15" x14ac:dyDescent="0.35">
      <c r="A20" s="4" t="s">
        <v>11</v>
      </c>
    </row>
    <row r="21" spans="1:15" ht="26.25" x14ac:dyDescent="0.4">
      <c r="A21" s="7" t="s">
        <v>27</v>
      </c>
      <c r="B21" s="7" t="s">
        <v>28</v>
      </c>
      <c r="E21" s="7" t="s">
        <v>14</v>
      </c>
      <c r="F21" s="7" t="s">
        <v>474</v>
      </c>
      <c r="G21" s="9" t="s">
        <v>400</v>
      </c>
      <c r="I21" s="7" t="s">
        <v>14</v>
      </c>
      <c r="J21" s="7" t="s">
        <v>474</v>
      </c>
      <c r="K21" s="9" t="s">
        <v>400</v>
      </c>
      <c r="M21" s="7" t="s">
        <v>14</v>
      </c>
      <c r="N21" s="7" t="s">
        <v>474</v>
      </c>
      <c r="O21" s="9" t="s">
        <v>400</v>
      </c>
    </row>
    <row r="22" spans="1:15" x14ac:dyDescent="0.35">
      <c r="A22" s="6">
        <f>'Residents - Topline'!A22</f>
        <v>4.7507788161993769</v>
      </c>
      <c r="B22" s="1">
        <f>'Residents - Topline'!B22</f>
        <v>963</v>
      </c>
      <c r="E22" s="1">
        <v>343</v>
      </c>
      <c r="F22" s="15">
        <v>2.5685131195335278</v>
      </c>
      <c r="G22" s="11">
        <f>F22-$A22</f>
        <v>-2.1822656966658491</v>
      </c>
      <c r="I22" s="1">
        <v>328</v>
      </c>
      <c r="J22" s="15">
        <v>4.7682926829268295</v>
      </c>
      <c r="K22" s="11">
        <f>J22-$A22</f>
        <v>1.7513866727452587E-2</v>
      </c>
      <c r="M22" s="1">
        <v>292</v>
      </c>
      <c r="N22" s="15">
        <v>7.2945205479452051</v>
      </c>
      <c r="O22" s="11">
        <f>N22-$A22</f>
        <v>2.5437417317458282</v>
      </c>
    </row>
    <row r="23" spans="1:15" x14ac:dyDescent="0.35">
      <c r="A23" s="4" t="s">
        <v>11</v>
      </c>
    </row>
    <row r="24" spans="1:15" x14ac:dyDescent="0.35">
      <c r="A24" s="4" t="s">
        <v>11</v>
      </c>
    </row>
    <row r="25" spans="1:15" ht="39.4" x14ac:dyDescent="0.4">
      <c r="A25" s="3" t="s">
        <v>29</v>
      </c>
    </row>
    <row r="26" spans="1:15" ht="13.15" x14ac:dyDescent="0.4">
      <c r="A26" s="7" t="s">
        <v>42</v>
      </c>
      <c r="B26" s="7" t="s">
        <v>13</v>
      </c>
      <c r="C26" s="7" t="s">
        <v>14</v>
      </c>
      <c r="E26" s="7" t="s">
        <v>13</v>
      </c>
      <c r="F26" s="7" t="s">
        <v>14</v>
      </c>
      <c r="G26" s="9" t="s">
        <v>400</v>
      </c>
      <c r="I26" s="7" t="s">
        <v>13</v>
      </c>
      <c r="J26" s="7" t="s">
        <v>14</v>
      </c>
      <c r="K26" s="9" t="s">
        <v>400</v>
      </c>
      <c r="M26" s="7" t="s">
        <v>13</v>
      </c>
      <c r="N26" s="7" t="s">
        <v>14</v>
      </c>
      <c r="O26" s="9" t="s">
        <v>400</v>
      </c>
    </row>
    <row r="27" spans="1:15" x14ac:dyDescent="0.35">
      <c r="A27" s="4" t="s">
        <v>30</v>
      </c>
      <c r="B27" s="5">
        <f>'Residents - Topline'!B27</f>
        <v>0.35199999999999998</v>
      </c>
      <c r="C27" s="1">
        <f>'Residents - Topline'!C27</f>
        <v>326</v>
      </c>
      <c r="E27" s="5">
        <v>0.14399999999999999</v>
      </c>
      <c r="F27" s="1">
        <v>49</v>
      </c>
      <c r="G27" s="10">
        <f t="shared" ref="G27:G38" si="3">E27-$B27</f>
        <v>-0.20799999999999999</v>
      </c>
      <c r="I27" s="5">
        <v>0.34300000000000003</v>
      </c>
      <c r="J27" s="1">
        <v>109</v>
      </c>
      <c r="K27" s="10">
        <f t="shared" ref="K27:K38" si="4">I27-$B27</f>
        <v>-8.9999999999999525E-3</v>
      </c>
      <c r="M27" s="5">
        <v>0.63200000000000001</v>
      </c>
      <c r="N27" s="1">
        <v>168</v>
      </c>
      <c r="O27" s="10">
        <f t="shared" ref="O27:O38" si="5">M27-$B27</f>
        <v>0.28000000000000003</v>
      </c>
    </row>
    <row r="28" spans="1:15" x14ac:dyDescent="0.35">
      <c r="A28" s="4" t="s">
        <v>31</v>
      </c>
      <c r="B28" s="5">
        <f>'Residents - Topline'!B28</f>
        <v>0.184</v>
      </c>
      <c r="C28" s="1">
        <f>'Residents - Topline'!C28</f>
        <v>170</v>
      </c>
      <c r="E28" s="5">
        <v>5.6000000000000001E-2</v>
      </c>
      <c r="F28" s="1">
        <v>19</v>
      </c>
      <c r="G28" s="10">
        <f t="shared" si="3"/>
        <v>-0.128</v>
      </c>
      <c r="I28" s="5">
        <v>0.17299999999999999</v>
      </c>
      <c r="J28" s="1">
        <v>55</v>
      </c>
      <c r="K28" s="10">
        <f t="shared" si="4"/>
        <v>-1.100000000000001E-2</v>
      </c>
      <c r="M28" s="5">
        <v>0.36099999999999999</v>
      </c>
      <c r="N28" s="1">
        <v>96</v>
      </c>
      <c r="O28" s="10">
        <f t="shared" si="5"/>
        <v>0.17699999999999999</v>
      </c>
    </row>
    <row r="29" spans="1:15" x14ac:dyDescent="0.35">
      <c r="A29" s="4" t="s">
        <v>32</v>
      </c>
      <c r="B29" s="5">
        <f>'Residents - Topline'!B29</f>
        <v>0.49299999999999999</v>
      </c>
      <c r="C29" s="1">
        <f>'Residents - Topline'!C29</f>
        <v>456</v>
      </c>
      <c r="E29" s="5">
        <v>0.378</v>
      </c>
      <c r="F29" s="1">
        <v>129</v>
      </c>
      <c r="G29" s="10">
        <f t="shared" si="3"/>
        <v>-0.11499999999999999</v>
      </c>
      <c r="I29" s="5">
        <v>0.52800000000000002</v>
      </c>
      <c r="J29" s="1">
        <v>168</v>
      </c>
      <c r="K29" s="10">
        <f t="shared" si="4"/>
        <v>3.5000000000000031E-2</v>
      </c>
      <c r="M29" s="5">
        <v>0.59799999999999998</v>
      </c>
      <c r="N29" s="1">
        <v>159</v>
      </c>
      <c r="O29" s="10">
        <f t="shared" si="5"/>
        <v>0.10499999999999998</v>
      </c>
    </row>
    <row r="30" spans="1:15" x14ac:dyDescent="0.35">
      <c r="A30" s="4" t="s">
        <v>33</v>
      </c>
      <c r="B30" s="5">
        <f>'Residents - Topline'!B30</f>
        <v>0.497</v>
      </c>
      <c r="C30" s="1">
        <f>'Residents - Topline'!C30</f>
        <v>460</v>
      </c>
      <c r="E30" s="5">
        <v>0.39</v>
      </c>
      <c r="F30" s="1">
        <v>133</v>
      </c>
      <c r="G30" s="10">
        <f t="shared" si="3"/>
        <v>-0.10699999999999998</v>
      </c>
      <c r="I30" s="5">
        <v>0.53800000000000003</v>
      </c>
      <c r="J30" s="1">
        <v>171</v>
      </c>
      <c r="K30" s="10">
        <f t="shared" si="4"/>
        <v>4.1000000000000036E-2</v>
      </c>
      <c r="M30" s="5">
        <v>0.58599999999999997</v>
      </c>
      <c r="N30" s="1">
        <v>156</v>
      </c>
      <c r="O30" s="10">
        <f t="shared" si="5"/>
        <v>8.8999999999999968E-2</v>
      </c>
    </row>
    <row r="31" spans="1:15" x14ac:dyDescent="0.35">
      <c r="A31" s="4" t="s">
        <v>34</v>
      </c>
      <c r="B31" s="5">
        <f>'Residents - Topline'!B31</f>
        <v>0.23899999999999999</v>
      </c>
      <c r="C31" s="1">
        <f>'Residents - Topline'!C31</f>
        <v>221</v>
      </c>
      <c r="E31" s="5">
        <v>9.4E-2</v>
      </c>
      <c r="F31" s="1">
        <v>32</v>
      </c>
      <c r="G31" s="10">
        <f t="shared" si="3"/>
        <v>-0.14499999999999999</v>
      </c>
      <c r="I31" s="5">
        <v>0.19800000000000001</v>
      </c>
      <c r="J31" s="1">
        <v>63</v>
      </c>
      <c r="K31" s="10">
        <f t="shared" si="4"/>
        <v>-4.0999999999999981E-2</v>
      </c>
      <c r="M31" s="5">
        <v>0.47399999999999998</v>
      </c>
      <c r="N31" s="1">
        <v>126</v>
      </c>
      <c r="O31" s="10">
        <f t="shared" si="5"/>
        <v>0.23499999999999999</v>
      </c>
    </row>
    <row r="32" spans="1:15" x14ac:dyDescent="0.35">
      <c r="A32" s="4" t="s">
        <v>35</v>
      </c>
      <c r="B32" s="5">
        <f>'Residents - Topline'!B32</f>
        <v>0.65600000000000003</v>
      </c>
      <c r="C32" s="1">
        <f>'Residents - Topline'!C32</f>
        <v>607</v>
      </c>
      <c r="E32" s="5">
        <v>0.58099999999999996</v>
      </c>
      <c r="F32" s="1">
        <v>198</v>
      </c>
      <c r="G32" s="10">
        <f t="shared" si="3"/>
        <v>-7.5000000000000067E-2</v>
      </c>
      <c r="I32" s="5">
        <v>0.66</v>
      </c>
      <c r="J32" s="1">
        <v>210</v>
      </c>
      <c r="K32" s="10">
        <f t="shared" si="4"/>
        <v>4.0000000000000036E-3</v>
      </c>
      <c r="M32" s="5">
        <v>0.748</v>
      </c>
      <c r="N32" s="1">
        <v>199</v>
      </c>
      <c r="O32" s="10">
        <f t="shared" si="5"/>
        <v>9.1999999999999971E-2</v>
      </c>
    </row>
    <row r="33" spans="1:15" x14ac:dyDescent="0.35">
      <c r="A33" s="4" t="s">
        <v>36</v>
      </c>
      <c r="B33" s="5">
        <f>'Residents - Topline'!B33</f>
        <v>0.40200000000000002</v>
      </c>
      <c r="C33" s="1">
        <f>'Residents - Topline'!C33</f>
        <v>372</v>
      </c>
      <c r="E33" s="5">
        <v>0.27600000000000002</v>
      </c>
      <c r="F33" s="1">
        <v>94</v>
      </c>
      <c r="G33" s="10">
        <f t="shared" si="3"/>
        <v>-0.126</v>
      </c>
      <c r="I33" s="5">
        <v>0.38400000000000001</v>
      </c>
      <c r="J33" s="1">
        <v>122</v>
      </c>
      <c r="K33" s="10">
        <f t="shared" si="4"/>
        <v>-1.8000000000000016E-2</v>
      </c>
      <c r="M33" s="5">
        <v>0.58599999999999997</v>
      </c>
      <c r="N33" s="1">
        <v>156</v>
      </c>
      <c r="O33" s="10">
        <f t="shared" si="5"/>
        <v>0.18399999999999994</v>
      </c>
    </row>
    <row r="34" spans="1:15" x14ac:dyDescent="0.35">
      <c r="A34" s="4" t="s">
        <v>37</v>
      </c>
      <c r="B34" s="5">
        <f>'Residents - Topline'!B34</f>
        <v>0.22900000000000001</v>
      </c>
      <c r="C34" s="1">
        <f>'Residents - Topline'!C34</f>
        <v>212</v>
      </c>
      <c r="E34" s="5">
        <v>0.123</v>
      </c>
      <c r="F34" s="1">
        <v>42</v>
      </c>
      <c r="G34" s="10">
        <f t="shared" si="3"/>
        <v>-0.10600000000000001</v>
      </c>
      <c r="I34" s="5">
        <v>0.245</v>
      </c>
      <c r="J34" s="1">
        <v>78</v>
      </c>
      <c r="K34" s="10">
        <f t="shared" si="4"/>
        <v>1.5999999999999986E-2</v>
      </c>
      <c r="M34" s="5">
        <v>0.34599999999999997</v>
      </c>
      <c r="N34" s="1">
        <v>92</v>
      </c>
      <c r="O34" s="10">
        <f t="shared" si="5"/>
        <v>0.11699999999999997</v>
      </c>
    </row>
    <row r="35" spans="1:15" x14ac:dyDescent="0.35">
      <c r="A35" s="4" t="s">
        <v>38</v>
      </c>
      <c r="B35" s="5">
        <f>'Residents - Topline'!B35</f>
        <v>0.71799999999999997</v>
      </c>
      <c r="C35" s="1">
        <f>'Residents - Topline'!C35</f>
        <v>664</v>
      </c>
      <c r="E35" s="5">
        <v>0.63</v>
      </c>
      <c r="F35" s="1">
        <v>215</v>
      </c>
      <c r="G35" s="10">
        <f t="shared" si="3"/>
        <v>-8.7999999999999967E-2</v>
      </c>
      <c r="I35" s="5">
        <v>0.75800000000000001</v>
      </c>
      <c r="J35" s="1">
        <v>241</v>
      </c>
      <c r="K35" s="10">
        <f t="shared" si="4"/>
        <v>4.0000000000000036E-2</v>
      </c>
      <c r="M35" s="5">
        <v>0.78200000000000003</v>
      </c>
      <c r="N35" s="1">
        <v>208</v>
      </c>
      <c r="O35" s="10">
        <f t="shared" si="5"/>
        <v>6.4000000000000057E-2</v>
      </c>
    </row>
    <row r="36" spans="1:15" x14ac:dyDescent="0.35">
      <c r="A36" s="4" t="s">
        <v>39</v>
      </c>
      <c r="B36" s="5">
        <f>'Residents - Topline'!B36</f>
        <v>0.53600000000000003</v>
      </c>
      <c r="C36" s="1">
        <f>'Residents - Topline'!C36</f>
        <v>496</v>
      </c>
      <c r="E36" s="5">
        <v>0.50700000000000001</v>
      </c>
      <c r="F36" s="1">
        <v>173</v>
      </c>
      <c r="G36" s="10">
        <f t="shared" si="3"/>
        <v>-2.9000000000000026E-2</v>
      </c>
      <c r="I36" s="5">
        <v>0.51300000000000001</v>
      </c>
      <c r="J36" s="1">
        <v>163</v>
      </c>
      <c r="K36" s="10">
        <f t="shared" si="4"/>
        <v>-2.300000000000002E-2</v>
      </c>
      <c r="M36" s="5">
        <v>0.60199999999999998</v>
      </c>
      <c r="N36" s="1">
        <v>160</v>
      </c>
      <c r="O36" s="10">
        <f t="shared" si="5"/>
        <v>6.5999999999999948E-2</v>
      </c>
    </row>
    <row r="37" spans="1:15" x14ac:dyDescent="0.35">
      <c r="A37" s="4" t="s">
        <v>40</v>
      </c>
      <c r="B37" s="5">
        <f>'Residents - Topline'!B37</f>
        <v>2.9000000000000001E-2</v>
      </c>
      <c r="C37" s="1">
        <f>'Residents - Topline'!C37</f>
        <v>27</v>
      </c>
      <c r="E37" s="5">
        <v>7.0000000000000007E-2</v>
      </c>
      <c r="F37" s="1">
        <v>24</v>
      </c>
      <c r="G37" s="10">
        <f t="shared" si="3"/>
        <v>4.1000000000000009E-2</v>
      </c>
      <c r="I37" s="5">
        <v>8.9999999999999993E-3</v>
      </c>
      <c r="J37" s="1">
        <v>3</v>
      </c>
      <c r="K37" s="10">
        <f t="shared" si="4"/>
        <v>-2.0000000000000004E-2</v>
      </c>
      <c r="M37" s="5">
        <v>0</v>
      </c>
      <c r="N37" s="1">
        <v>0</v>
      </c>
      <c r="O37" s="10">
        <f t="shared" si="5"/>
        <v>-2.9000000000000001E-2</v>
      </c>
    </row>
    <row r="38" spans="1:15" x14ac:dyDescent="0.35">
      <c r="A38" s="4" t="s">
        <v>26</v>
      </c>
      <c r="B38" s="5">
        <f>'Residents - Topline'!B38</f>
        <v>1.7000000000000001E-2</v>
      </c>
      <c r="C38" s="1">
        <f>'Residents - Topline'!C38</f>
        <v>16</v>
      </c>
      <c r="E38" s="5">
        <v>1.7999999999999999E-2</v>
      </c>
      <c r="F38" s="1">
        <v>6</v>
      </c>
      <c r="G38" s="10">
        <f t="shared" si="3"/>
        <v>9.9999999999999742E-4</v>
      </c>
      <c r="I38" s="5">
        <v>6.0000000000000001E-3</v>
      </c>
      <c r="J38" s="1">
        <v>2</v>
      </c>
      <c r="K38" s="10">
        <f t="shared" si="4"/>
        <v>-1.1000000000000001E-2</v>
      </c>
      <c r="M38" s="5">
        <v>0.03</v>
      </c>
      <c r="N38" s="1">
        <v>8</v>
      </c>
      <c r="O38" s="10">
        <f t="shared" si="5"/>
        <v>1.2999999999999998E-2</v>
      </c>
    </row>
    <row r="39" spans="1:15" x14ac:dyDescent="0.35">
      <c r="A39" s="4" t="s">
        <v>11</v>
      </c>
    </row>
    <row r="40" spans="1:15" x14ac:dyDescent="0.35">
      <c r="A40" s="4" t="s">
        <v>11</v>
      </c>
    </row>
    <row r="41" spans="1:15" ht="26.25" x14ac:dyDescent="0.4">
      <c r="A41" s="7" t="s">
        <v>27</v>
      </c>
      <c r="B41" s="7" t="s">
        <v>28</v>
      </c>
      <c r="E41" s="7" t="s">
        <v>14</v>
      </c>
      <c r="F41" s="7" t="s">
        <v>474</v>
      </c>
      <c r="G41" s="9" t="s">
        <v>400</v>
      </c>
      <c r="I41" s="7" t="s">
        <v>14</v>
      </c>
      <c r="J41" s="7" t="s">
        <v>474</v>
      </c>
      <c r="K41" s="9" t="s">
        <v>400</v>
      </c>
      <c r="M41" s="7" t="s">
        <v>14</v>
      </c>
      <c r="N41" s="7" t="s">
        <v>474</v>
      </c>
      <c r="O41" s="9" t="s">
        <v>400</v>
      </c>
    </row>
    <row r="42" spans="1:15" x14ac:dyDescent="0.35">
      <c r="A42" s="6">
        <f>'Residents - Topline'!A42</f>
        <v>4.3070270270270274</v>
      </c>
      <c r="B42" s="1">
        <f>'Residents - Topline'!B42</f>
        <v>925</v>
      </c>
      <c r="E42" s="1">
        <v>341</v>
      </c>
      <c r="F42" s="15">
        <v>3.1788856304985336</v>
      </c>
      <c r="G42" s="11">
        <f>F42-$A42</f>
        <v>-1.1281413965284939</v>
      </c>
      <c r="I42" s="1">
        <v>318</v>
      </c>
      <c r="J42" s="15">
        <v>4.3396226415094343</v>
      </c>
      <c r="K42" s="11">
        <f>J42-$A42</f>
        <v>3.2595614482406887E-2</v>
      </c>
      <c r="M42" s="1">
        <v>266</v>
      </c>
      <c r="N42" s="15">
        <v>5.7142857142857144</v>
      </c>
      <c r="O42" s="11">
        <f>N42-$A42</f>
        <v>1.407258687258687</v>
      </c>
    </row>
    <row r="43" spans="1:15" x14ac:dyDescent="0.35">
      <c r="A43" s="4" t="s">
        <v>11</v>
      </c>
    </row>
    <row r="44" spans="1:15" x14ac:dyDescent="0.35">
      <c r="A44" s="4" t="s">
        <v>11</v>
      </c>
    </row>
    <row r="45" spans="1:15" ht="39.4" x14ac:dyDescent="0.4">
      <c r="A45" s="3" t="s">
        <v>41</v>
      </c>
    </row>
    <row r="46" spans="1:15" ht="13.15" x14ac:dyDescent="0.4">
      <c r="A46" s="7" t="s">
        <v>42</v>
      </c>
      <c r="B46" s="7" t="s">
        <v>13</v>
      </c>
      <c r="C46" s="7" t="s">
        <v>14</v>
      </c>
      <c r="E46" s="7" t="s">
        <v>13</v>
      </c>
      <c r="F46" s="7" t="s">
        <v>14</v>
      </c>
      <c r="G46" s="9" t="s">
        <v>400</v>
      </c>
      <c r="I46" s="7" t="s">
        <v>13</v>
      </c>
      <c r="J46" s="7" t="s">
        <v>14</v>
      </c>
      <c r="K46" s="9" t="s">
        <v>400</v>
      </c>
      <c r="M46" s="7" t="s">
        <v>13</v>
      </c>
      <c r="N46" s="7" t="s">
        <v>14</v>
      </c>
      <c r="O46" s="9" t="s">
        <v>400</v>
      </c>
    </row>
    <row r="47" spans="1:15" x14ac:dyDescent="0.35">
      <c r="A47" s="4" t="s">
        <v>43</v>
      </c>
      <c r="B47" s="5">
        <f>'Residents - Topline'!B47</f>
        <v>0.22700000000000001</v>
      </c>
      <c r="C47" s="1">
        <f>'Residents - Topline'!C47</f>
        <v>219</v>
      </c>
      <c r="E47" s="5">
        <v>0.122</v>
      </c>
      <c r="F47" s="1">
        <v>42</v>
      </c>
      <c r="G47" s="10">
        <f t="shared" ref="G47:G55" si="6">E47-$B47</f>
        <v>-0.10500000000000001</v>
      </c>
      <c r="I47" s="5">
        <v>0.20399999999999999</v>
      </c>
      <c r="J47" s="1">
        <v>67</v>
      </c>
      <c r="K47" s="10">
        <f t="shared" ref="K47:K55" si="7">I47-$B47</f>
        <v>-2.300000000000002E-2</v>
      </c>
      <c r="M47" s="5">
        <v>0.377</v>
      </c>
      <c r="N47" s="1">
        <v>110</v>
      </c>
      <c r="O47" s="10">
        <f t="shared" ref="O47:O55" si="8">M47-$B47</f>
        <v>0.15</v>
      </c>
    </row>
    <row r="48" spans="1:15" x14ac:dyDescent="0.35">
      <c r="A48" s="4" t="s">
        <v>44</v>
      </c>
      <c r="B48" s="5">
        <f>'Residents - Topline'!B48</f>
        <v>0.59799999999999998</v>
      </c>
      <c r="C48" s="1">
        <f>'Residents - Topline'!C48</f>
        <v>577</v>
      </c>
      <c r="E48" s="5">
        <v>0.5</v>
      </c>
      <c r="F48" s="1">
        <v>172</v>
      </c>
      <c r="G48" s="10">
        <f t="shared" si="6"/>
        <v>-9.7999999999999976E-2</v>
      </c>
      <c r="I48" s="5">
        <v>0.59599999999999997</v>
      </c>
      <c r="J48" s="1">
        <v>196</v>
      </c>
      <c r="K48" s="10">
        <f t="shared" si="7"/>
        <v>-2.0000000000000018E-3</v>
      </c>
      <c r="M48" s="5">
        <v>0.71599999999999997</v>
      </c>
      <c r="N48" s="1">
        <v>209</v>
      </c>
      <c r="O48" s="10">
        <f t="shared" si="8"/>
        <v>0.11799999999999999</v>
      </c>
    </row>
    <row r="49" spans="1:15" x14ac:dyDescent="0.35">
      <c r="A49" s="4" t="s">
        <v>45</v>
      </c>
      <c r="B49" s="5">
        <f>'Residents - Topline'!B49</f>
        <v>0.48099999999999998</v>
      </c>
      <c r="C49" s="1">
        <f>'Residents - Topline'!C49</f>
        <v>464</v>
      </c>
      <c r="E49" s="5">
        <v>0.34</v>
      </c>
      <c r="F49" s="1">
        <v>117</v>
      </c>
      <c r="G49" s="10">
        <f t="shared" si="6"/>
        <v>-0.14099999999999996</v>
      </c>
      <c r="I49" s="5">
        <v>0.505</v>
      </c>
      <c r="J49" s="1">
        <v>166</v>
      </c>
      <c r="K49" s="10">
        <f t="shared" si="7"/>
        <v>2.4000000000000021E-2</v>
      </c>
      <c r="M49" s="5">
        <v>0.62</v>
      </c>
      <c r="N49" s="1">
        <v>181</v>
      </c>
      <c r="O49" s="10">
        <f t="shared" si="8"/>
        <v>0.13900000000000001</v>
      </c>
    </row>
    <row r="50" spans="1:15" x14ac:dyDescent="0.35">
      <c r="A50" s="4" t="s">
        <v>46</v>
      </c>
      <c r="B50" s="5">
        <f>'Residents - Topline'!B50</f>
        <v>0.75800000000000001</v>
      </c>
      <c r="C50" s="1">
        <f>'Residents - Topline'!C50</f>
        <v>731</v>
      </c>
      <c r="E50" s="5">
        <v>0.74399999999999999</v>
      </c>
      <c r="F50" s="1">
        <v>256</v>
      </c>
      <c r="G50" s="10">
        <f t="shared" si="6"/>
        <v>-1.4000000000000012E-2</v>
      </c>
      <c r="I50" s="5">
        <v>0.77800000000000002</v>
      </c>
      <c r="J50" s="1">
        <v>256</v>
      </c>
      <c r="K50" s="10">
        <f t="shared" si="7"/>
        <v>2.0000000000000018E-2</v>
      </c>
      <c r="M50" s="5">
        <v>0.75</v>
      </c>
      <c r="N50" s="1">
        <v>219</v>
      </c>
      <c r="O50" s="10">
        <f t="shared" si="8"/>
        <v>-8.0000000000000071E-3</v>
      </c>
    </row>
    <row r="51" spans="1:15" x14ac:dyDescent="0.35">
      <c r="A51" s="4" t="s">
        <v>47</v>
      </c>
      <c r="B51" s="5">
        <f>'Residents - Topline'!B51</f>
        <v>0.28599999999999998</v>
      </c>
      <c r="C51" s="1">
        <f>'Residents - Topline'!C51</f>
        <v>276</v>
      </c>
      <c r="E51" s="5">
        <v>0.192</v>
      </c>
      <c r="F51" s="1">
        <v>66</v>
      </c>
      <c r="G51" s="10">
        <f t="shared" si="6"/>
        <v>-9.3999999999999972E-2</v>
      </c>
      <c r="I51" s="5">
        <v>0.30399999999999999</v>
      </c>
      <c r="J51" s="1">
        <v>100</v>
      </c>
      <c r="K51" s="10">
        <f t="shared" si="7"/>
        <v>1.8000000000000016E-2</v>
      </c>
      <c r="M51" s="5">
        <v>0.377</v>
      </c>
      <c r="N51" s="1">
        <v>110</v>
      </c>
      <c r="O51" s="10">
        <f t="shared" si="8"/>
        <v>9.1000000000000025E-2</v>
      </c>
    </row>
    <row r="52" spans="1:15" x14ac:dyDescent="0.35">
      <c r="A52" s="4" t="s">
        <v>48</v>
      </c>
      <c r="B52" s="5">
        <f>'Residents - Topline'!B52</f>
        <v>0.41</v>
      </c>
      <c r="C52" s="1">
        <f>'Residents - Topline'!C52</f>
        <v>396</v>
      </c>
      <c r="E52" s="5">
        <v>0.36299999999999999</v>
      </c>
      <c r="F52" s="1">
        <v>125</v>
      </c>
      <c r="G52" s="10">
        <f t="shared" si="6"/>
        <v>-4.6999999999999986E-2</v>
      </c>
      <c r="I52" s="5">
        <v>0.44700000000000001</v>
      </c>
      <c r="J52" s="1">
        <v>147</v>
      </c>
      <c r="K52" s="10">
        <f t="shared" si="7"/>
        <v>3.7000000000000033E-2</v>
      </c>
      <c r="M52" s="5">
        <v>0.42499999999999999</v>
      </c>
      <c r="N52" s="1">
        <v>124</v>
      </c>
      <c r="O52" s="10">
        <f t="shared" si="8"/>
        <v>1.5000000000000013E-2</v>
      </c>
    </row>
    <row r="53" spans="1:15" ht="25.5" x14ac:dyDescent="0.35">
      <c r="A53" s="4" t="s">
        <v>49</v>
      </c>
      <c r="B53" s="5">
        <f>'Residents - Topline'!B53</f>
        <v>0.27300000000000002</v>
      </c>
      <c r="C53" s="1">
        <f>'Residents - Topline'!C53</f>
        <v>263</v>
      </c>
      <c r="E53" s="5">
        <v>0.11</v>
      </c>
      <c r="F53" s="1">
        <v>38</v>
      </c>
      <c r="G53" s="10">
        <f t="shared" si="6"/>
        <v>-0.16300000000000003</v>
      </c>
      <c r="I53" s="5">
        <v>0.25800000000000001</v>
      </c>
      <c r="J53" s="1">
        <v>85</v>
      </c>
      <c r="K53" s="10">
        <f t="shared" si="7"/>
        <v>-1.5000000000000013E-2</v>
      </c>
      <c r="M53" s="5">
        <v>0.47899999999999998</v>
      </c>
      <c r="N53" s="1">
        <v>140</v>
      </c>
      <c r="O53" s="10">
        <f t="shared" si="8"/>
        <v>0.20599999999999996</v>
      </c>
    </row>
    <row r="54" spans="1:15" x14ac:dyDescent="0.35">
      <c r="A54" s="4" t="s">
        <v>50</v>
      </c>
      <c r="B54" s="5">
        <f>'Residents - Topline'!B54</f>
        <v>3.3000000000000002E-2</v>
      </c>
      <c r="C54" s="1">
        <f>'Residents - Topline'!C54</f>
        <v>32</v>
      </c>
      <c r="E54" s="5">
        <v>2.9000000000000001E-2</v>
      </c>
      <c r="F54" s="1">
        <v>10</v>
      </c>
      <c r="G54" s="10">
        <f t="shared" si="6"/>
        <v>-4.0000000000000001E-3</v>
      </c>
      <c r="I54" s="5">
        <v>3.5999999999999997E-2</v>
      </c>
      <c r="J54" s="1">
        <v>12</v>
      </c>
      <c r="K54" s="10">
        <f t="shared" si="7"/>
        <v>2.9999999999999957E-3</v>
      </c>
      <c r="M54" s="5">
        <v>3.4000000000000002E-2</v>
      </c>
      <c r="N54" s="1">
        <v>10</v>
      </c>
      <c r="O54" s="10">
        <f t="shared" si="8"/>
        <v>1.0000000000000009E-3</v>
      </c>
    </row>
    <row r="55" spans="1:15" x14ac:dyDescent="0.35">
      <c r="A55" s="4" t="s">
        <v>25</v>
      </c>
      <c r="B55" s="5">
        <f>'Residents - Topline'!B55</f>
        <v>1.4999999999999999E-2</v>
      </c>
      <c r="C55" s="1">
        <f>'Residents - Topline'!C55</f>
        <v>14</v>
      </c>
      <c r="E55" s="5">
        <v>3.7999999999999999E-2</v>
      </c>
      <c r="F55" s="1">
        <v>13</v>
      </c>
      <c r="G55" s="10">
        <f t="shared" si="6"/>
        <v>2.3E-2</v>
      </c>
      <c r="I55" s="5">
        <v>3.0000000000000001E-3</v>
      </c>
      <c r="J55" s="1">
        <v>1</v>
      </c>
      <c r="K55" s="10">
        <f t="shared" si="7"/>
        <v>-1.2E-2</v>
      </c>
      <c r="M55" s="5">
        <v>0</v>
      </c>
      <c r="N55" s="1">
        <v>0</v>
      </c>
      <c r="O55" s="10">
        <f t="shared" si="8"/>
        <v>-1.4999999999999999E-2</v>
      </c>
    </row>
    <row r="56" spans="1:15" x14ac:dyDescent="0.35">
      <c r="A56" s="4" t="s">
        <v>11</v>
      </c>
    </row>
    <row r="57" spans="1:15" x14ac:dyDescent="0.35">
      <c r="A57" s="4" t="s">
        <v>11</v>
      </c>
    </row>
    <row r="58" spans="1:15" ht="26.25" x14ac:dyDescent="0.4">
      <c r="A58" s="7" t="s">
        <v>27</v>
      </c>
      <c r="B58" s="7" t="s">
        <v>28</v>
      </c>
      <c r="E58" s="7" t="s">
        <v>14</v>
      </c>
      <c r="F58" s="7" t="s">
        <v>474</v>
      </c>
      <c r="G58" s="9" t="s">
        <v>400</v>
      </c>
      <c r="I58" s="7" t="s">
        <v>14</v>
      </c>
      <c r="J58" s="7" t="s">
        <v>474</v>
      </c>
      <c r="K58" s="9" t="s">
        <v>400</v>
      </c>
      <c r="M58" s="7" t="s">
        <v>14</v>
      </c>
      <c r="N58" s="7" t="s">
        <v>474</v>
      </c>
      <c r="O58" s="9" t="s">
        <v>400</v>
      </c>
    </row>
    <row r="59" spans="1:15" x14ac:dyDescent="0.35">
      <c r="A59" s="6">
        <f>'Residents - Topline'!A59</f>
        <v>3.0321243523316062</v>
      </c>
      <c r="B59" s="1">
        <f>'Residents - Topline'!B59</f>
        <v>965</v>
      </c>
      <c r="E59" s="1">
        <v>344</v>
      </c>
      <c r="F59" s="15">
        <v>2.3720930232558142</v>
      </c>
      <c r="G59" s="11">
        <f>F59-$A59</f>
        <v>-0.66003132907579198</v>
      </c>
      <c r="I59" s="1">
        <v>329</v>
      </c>
      <c r="J59" s="15">
        <v>3.0911854103343464</v>
      </c>
      <c r="K59" s="11">
        <f>J59-$A59</f>
        <v>5.9061058002740197E-2</v>
      </c>
      <c r="M59" s="1">
        <v>292</v>
      </c>
      <c r="N59" s="15">
        <v>3.743150684931507</v>
      </c>
      <c r="O59" s="11">
        <f>N59-$A59</f>
        <v>0.71102633259990089</v>
      </c>
    </row>
    <row r="60" spans="1:15" x14ac:dyDescent="0.35">
      <c r="A60" s="4" t="s">
        <v>11</v>
      </c>
    </row>
    <row r="61" spans="1:15" x14ac:dyDescent="0.35">
      <c r="A61" s="4" t="s">
        <v>11</v>
      </c>
    </row>
    <row r="62" spans="1:15" ht="26.25" x14ac:dyDescent="0.4">
      <c r="A62" s="3" t="s">
        <v>51</v>
      </c>
    </row>
    <row r="63" spans="1:15" ht="13.15" x14ac:dyDescent="0.4">
      <c r="A63" s="7" t="s">
        <v>42</v>
      </c>
      <c r="B63" s="7" t="s">
        <v>13</v>
      </c>
      <c r="C63" s="7" t="s">
        <v>14</v>
      </c>
      <c r="E63" s="7" t="s">
        <v>13</v>
      </c>
      <c r="F63" s="7" t="s">
        <v>14</v>
      </c>
      <c r="G63" s="9" t="s">
        <v>400</v>
      </c>
      <c r="I63" s="7" t="s">
        <v>13</v>
      </c>
      <c r="J63" s="7" t="s">
        <v>14</v>
      </c>
      <c r="K63" s="9" t="s">
        <v>400</v>
      </c>
      <c r="M63" s="7" t="s">
        <v>13</v>
      </c>
      <c r="N63" s="7" t="s">
        <v>14</v>
      </c>
      <c r="O63" s="9" t="s">
        <v>400</v>
      </c>
    </row>
    <row r="64" spans="1:15" x14ac:dyDescent="0.35">
      <c r="A64" s="4" t="s">
        <v>52</v>
      </c>
      <c r="B64" s="5">
        <f>'Residents - Topline'!B64</f>
        <v>0.23400000000000001</v>
      </c>
      <c r="C64" s="1">
        <f>'Residents - Topline'!C64</f>
        <v>226</v>
      </c>
      <c r="E64" s="5">
        <v>0.151</v>
      </c>
      <c r="F64" s="1">
        <v>52</v>
      </c>
      <c r="G64" s="10">
        <f t="shared" ref="G64:G78" si="9">E64-$B64</f>
        <v>-8.3000000000000018E-2</v>
      </c>
      <c r="I64" s="5">
        <v>0.20100000000000001</v>
      </c>
      <c r="J64" s="1">
        <v>66</v>
      </c>
      <c r="K64" s="10">
        <f t="shared" ref="K64:K78" si="10">I64-$B64</f>
        <v>-3.3000000000000002E-2</v>
      </c>
      <c r="M64" s="5">
        <v>0.37</v>
      </c>
      <c r="N64" s="1">
        <v>108</v>
      </c>
      <c r="O64" s="10">
        <f t="shared" ref="O64:O78" si="11">M64-$B64</f>
        <v>0.13599999999999998</v>
      </c>
    </row>
    <row r="65" spans="1:15" x14ac:dyDescent="0.35">
      <c r="A65" s="4" t="s">
        <v>53</v>
      </c>
      <c r="B65" s="5">
        <f>'Residents - Topline'!B65</f>
        <v>0.32700000000000001</v>
      </c>
      <c r="C65" s="1">
        <f>'Residents - Topline'!C65</f>
        <v>316</v>
      </c>
      <c r="E65" s="5">
        <v>0.24399999999999999</v>
      </c>
      <c r="F65" s="1">
        <v>84</v>
      </c>
      <c r="G65" s="10">
        <f t="shared" si="9"/>
        <v>-8.3000000000000018E-2</v>
      </c>
      <c r="I65" s="5">
        <v>0.30099999999999999</v>
      </c>
      <c r="J65" s="1">
        <v>99</v>
      </c>
      <c r="K65" s="10">
        <f t="shared" si="10"/>
        <v>-2.6000000000000023E-2</v>
      </c>
      <c r="M65" s="5">
        <v>0.45500000000000002</v>
      </c>
      <c r="N65" s="1">
        <v>133</v>
      </c>
      <c r="O65" s="10">
        <f t="shared" si="11"/>
        <v>0.128</v>
      </c>
    </row>
    <row r="66" spans="1:15" x14ac:dyDescent="0.35">
      <c r="A66" s="4" t="s">
        <v>54</v>
      </c>
      <c r="B66" s="5">
        <f>'Residents - Topline'!B66</f>
        <v>0.19400000000000001</v>
      </c>
      <c r="C66" s="1">
        <f>'Residents - Topline'!C66</f>
        <v>187</v>
      </c>
      <c r="E66" s="5">
        <v>0.14199999999999999</v>
      </c>
      <c r="F66" s="1">
        <v>49</v>
      </c>
      <c r="G66" s="10">
        <f t="shared" si="9"/>
        <v>-5.2000000000000018E-2</v>
      </c>
      <c r="I66" s="5">
        <v>0.19500000000000001</v>
      </c>
      <c r="J66" s="1">
        <v>64</v>
      </c>
      <c r="K66" s="10">
        <f t="shared" si="10"/>
        <v>1.0000000000000009E-3</v>
      </c>
      <c r="M66" s="5">
        <v>0.253</v>
      </c>
      <c r="N66" s="1">
        <v>74</v>
      </c>
      <c r="O66" s="10">
        <f t="shared" si="11"/>
        <v>5.8999999999999997E-2</v>
      </c>
    </row>
    <row r="67" spans="1:15" x14ac:dyDescent="0.35">
      <c r="A67" s="4" t="s">
        <v>55</v>
      </c>
      <c r="B67" s="5">
        <f>'Residents - Topline'!B67</f>
        <v>0.50800000000000001</v>
      </c>
      <c r="C67" s="1">
        <f>'Residents - Topline'!C67</f>
        <v>490</v>
      </c>
      <c r="E67" s="5">
        <v>0.39500000000000002</v>
      </c>
      <c r="F67" s="1">
        <v>136</v>
      </c>
      <c r="G67" s="10">
        <f t="shared" si="9"/>
        <v>-0.11299999999999999</v>
      </c>
      <c r="I67" s="5">
        <v>0.56799999999999995</v>
      </c>
      <c r="J67" s="1">
        <v>187</v>
      </c>
      <c r="K67" s="10">
        <f t="shared" si="10"/>
        <v>5.9999999999999942E-2</v>
      </c>
      <c r="M67" s="5">
        <v>0.57199999999999995</v>
      </c>
      <c r="N67" s="1">
        <v>167</v>
      </c>
      <c r="O67" s="10">
        <f t="shared" si="11"/>
        <v>6.3999999999999946E-2</v>
      </c>
    </row>
    <row r="68" spans="1:15" x14ac:dyDescent="0.35">
      <c r="A68" s="4" t="s">
        <v>56</v>
      </c>
      <c r="B68" s="5">
        <f>'Residents - Topline'!B68</f>
        <v>0.40100000000000002</v>
      </c>
      <c r="C68" s="1">
        <f>'Residents - Topline'!C68</f>
        <v>387</v>
      </c>
      <c r="E68" s="5">
        <v>0.23799999999999999</v>
      </c>
      <c r="F68" s="1">
        <v>82</v>
      </c>
      <c r="G68" s="10">
        <f t="shared" si="9"/>
        <v>-0.16300000000000003</v>
      </c>
      <c r="I68" s="5">
        <v>0.45</v>
      </c>
      <c r="J68" s="1">
        <v>148</v>
      </c>
      <c r="K68" s="10">
        <f t="shared" si="10"/>
        <v>4.8999999999999988E-2</v>
      </c>
      <c r="M68" s="5">
        <v>0.53800000000000003</v>
      </c>
      <c r="N68" s="1">
        <v>157</v>
      </c>
      <c r="O68" s="10">
        <f t="shared" si="11"/>
        <v>0.13700000000000001</v>
      </c>
    </row>
    <row r="69" spans="1:15" x14ac:dyDescent="0.35">
      <c r="A69" s="4" t="s">
        <v>57</v>
      </c>
      <c r="B69" s="5">
        <f>'Residents - Topline'!B69</f>
        <v>0.26300000000000001</v>
      </c>
      <c r="C69" s="1">
        <f>'Residents - Topline'!C69</f>
        <v>254</v>
      </c>
      <c r="E69" s="5">
        <v>0.19500000000000001</v>
      </c>
      <c r="F69" s="1">
        <v>67</v>
      </c>
      <c r="G69" s="10">
        <f t="shared" si="9"/>
        <v>-6.8000000000000005E-2</v>
      </c>
      <c r="I69" s="5">
        <v>0.29799999999999999</v>
      </c>
      <c r="J69" s="1">
        <v>98</v>
      </c>
      <c r="K69" s="10">
        <f t="shared" si="10"/>
        <v>3.4999999999999976E-2</v>
      </c>
      <c r="M69" s="5">
        <v>0.30499999999999999</v>
      </c>
      <c r="N69" s="1">
        <v>89</v>
      </c>
      <c r="O69" s="10">
        <f t="shared" si="11"/>
        <v>4.1999999999999982E-2</v>
      </c>
    </row>
    <row r="70" spans="1:15" x14ac:dyDescent="0.35">
      <c r="A70" s="4" t="s">
        <v>58</v>
      </c>
      <c r="B70" s="5">
        <f>'Residents - Topline'!B70</f>
        <v>0.313</v>
      </c>
      <c r="C70" s="1">
        <f>'Residents - Topline'!C70</f>
        <v>302</v>
      </c>
      <c r="E70" s="5">
        <v>0.28499999999999998</v>
      </c>
      <c r="F70" s="1">
        <v>98</v>
      </c>
      <c r="G70" s="10">
        <f t="shared" si="9"/>
        <v>-2.8000000000000025E-2</v>
      </c>
      <c r="I70" s="5">
        <v>0.32800000000000001</v>
      </c>
      <c r="J70" s="1">
        <v>108</v>
      </c>
      <c r="K70" s="10">
        <f t="shared" si="10"/>
        <v>1.5000000000000013E-2</v>
      </c>
      <c r="M70" s="5">
        <v>0.32900000000000001</v>
      </c>
      <c r="N70" s="1">
        <v>96</v>
      </c>
      <c r="O70" s="10">
        <f t="shared" si="11"/>
        <v>1.6000000000000014E-2</v>
      </c>
    </row>
    <row r="71" spans="1:15" x14ac:dyDescent="0.35">
      <c r="A71" s="4" t="s">
        <v>59</v>
      </c>
      <c r="B71" s="5">
        <f>'Residents - Topline'!B71</f>
        <v>0.14000000000000001</v>
      </c>
      <c r="C71" s="1">
        <f>'Residents - Topline'!C71</f>
        <v>135</v>
      </c>
      <c r="E71" s="5">
        <v>7.8E-2</v>
      </c>
      <c r="F71" s="1">
        <v>27</v>
      </c>
      <c r="G71" s="10">
        <f t="shared" si="9"/>
        <v>-6.2000000000000013E-2</v>
      </c>
      <c r="I71" s="5">
        <v>0.14599999999999999</v>
      </c>
      <c r="J71" s="1">
        <v>48</v>
      </c>
      <c r="K71" s="10">
        <f t="shared" si="10"/>
        <v>5.9999999999999776E-3</v>
      </c>
      <c r="M71" s="5">
        <v>0.20499999999999999</v>
      </c>
      <c r="N71" s="1">
        <v>60</v>
      </c>
      <c r="O71" s="10">
        <f t="shared" si="11"/>
        <v>6.4999999999999974E-2</v>
      </c>
    </row>
    <row r="72" spans="1:15" x14ac:dyDescent="0.35">
      <c r="A72" s="4" t="s">
        <v>60</v>
      </c>
      <c r="B72" s="5">
        <f>'Residents - Topline'!B72</f>
        <v>0.35799999999999998</v>
      </c>
      <c r="C72" s="1">
        <f>'Residents - Topline'!C72</f>
        <v>345</v>
      </c>
      <c r="E72" s="5">
        <v>0.218</v>
      </c>
      <c r="F72" s="1">
        <v>75</v>
      </c>
      <c r="G72" s="10">
        <f t="shared" si="9"/>
        <v>-0.13999999999999999</v>
      </c>
      <c r="I72" s="5">
        <v>0.307</v>
      </c>
      <c r="J72" s="1">
        <v>101</v>
      </c>
      <c r="K72" s="10">
        <f t="shared" si="10"/>
        <v>-5.099999999999999E-2</v>
      </c>
      <c r="M72" s="5">
        <v>0.57899999999999996</v>
      </c>
      <c r="N72" s="1">
        <v>169</v>
      </c>
      <c r="O72" s="10">
        <f t="shared" si="11"/>
        <v>0.22099999999999997</v>
      </c>
    </row>
    <row r="73" spans="1:15" x14ac:dyDescent="0.35">
      <c r="A73" s="4" t="s">
        <v>61</v>
      </c>
      <c r="B73" s="5">
        <f>'Residents - Topline'!B73</f>
        <v>0.21</v>
      </c>
      <c r="C73" s="1">
        <f>'Residents - Topline'!C73</f>
        <v>203</v>
      </c>
      <c r="E73" s="5">
        <v>0.17699999999999999</v>
      </c>
      <c r="F73" s="1">
        <v>61</v>
      </c>
      <c r="G73" s="10">
        <f t="shared" si="9"/>
        <v>-3.3000000000000002E-2</v>
      </c>
      <c r="I73" s="5">
        <v>0.17299999999999999</v>
      </c>
      <c r="J73" s="1">
        <v>57</v>
      </c>
      <c r="K73" s="10">
        <f t="shared" si="10"/>
        <v>-3.7000000000000005E-2</v>
      </c>
      <c r="M73" s="5">
        <v>0.29099999999999998</v>
      </c>
      <c r="N73" s="1">
        <v>85</v>
      </c>
      <c r="O73" s="10">
        <f t="shared" si="11"/>
        <v>8.0999999999999989E-2</v>
      </c>
    </row>
    <row r="74" spans="1:15" x14ac:dyDescent="0.35">
      <c r="A74" s="4" t="s">
        <v>62</v>
      </c>
      <c r="B74" s="5">
        <f>'Residents - Topline'!B74</f>
        <v>0.30499999999999999</v>
      </c>
      <c r="C74" s="1">
        <f>'Residents - Topline'!C74</f>
        <v>294</v>
      </c>
      <c r="E74" s="5">
        <v>0.20599999999999999</v>
      </c>
      <c r="F74" s="1">
        <v>71</v>
      </c>
      <c r="G74" s="10">
        <f t="shared" si="9"/>
        <v>-9.9000000000000005E-2</v>
      </c>
      <c r="I74" s="5">
        <v>0.28599999999999998</v>
      </c>
      <c r="J74" s="1">
        <v>94</v>
      </c>
      <c r="K74" s="10">
        <f t="shared" si="10"/>
        <v>-1.9000000000000017E-2</v>
      </c>
      <c r="M74" s="5">
        <v>0.442</v>
      </c>
      <c r="N74" s="1">
        <v>129</v>
      </c>
      <c r="O74" s="10">
        <f t="shared" si="11"/>
        <v>0.13700000000000001</v>
      </c>
    </row>
    <row r="75" spans="1:15" x14ac:dyDescent="0.35">
      <c r="A75" s="4" t="s">
        <v>63</v>
      </c>
      <c r="B75" s="5">
        <f>'Residents - Topline'!B75</f>
        <v>0.51900000000000002</v>
      </c>
      <c r="C75" s="1">
        <f>'Residents - Topline'!C75</f>
        <v>501</v>
      </c>
      <c r="E75" s="5">
        <v>0.46200000000000002</v>
      </c>
      <c r="F75" s="1">
        <v>159</v>
      </c>
      <c r="G75" s="10">
        <f t="shared" si="9"/>
        <v>-5.6999999999999995E-2</v>
      </c>
      <c r="I75" s="5">
        <v>0.498</v>
      </c>
      <c r="J75" s="1">
        <v>164</v>
      </c>
      <c r="K75" s="10">
        <f t="shared" si="10"/>
        <v>-2.1000000000000019E-2</v>
      </c>
      <c r="M75" s="5">
        <v>0.61</v>
      </c>
      <c r="N75" s="1">
        <v>178</v>
      </c>
      <c r="O75" s="10">
        <f t="shared" si="11"/>
        <v>9.099999999999997E-2</v>
      </c>
    </row>
    <row r="76" spans="1:15" x14ac:dyDescent="0.35">
      <c r="A76" s="4" t="s">
        <v>64</v>
      </c>
      <c r="B76" s="5">
        <f>'Residents - Topline'!B76</f>
        <v>0.17399999999999999</v>
      </c>
      <c r="C76" s="1">
        <f>'Residents - Topline'!C76</f>
        <v>168</v>
      </c>
      <c r="E76" s="5">
        <v>0.11899999999999999</v>
      </c>
      <c r="F76" s="1">
        <v>41</v>
      </c>
      <c r="G76" s="10">
        <f t="shared" si="9"/>
        <v>-5.4999999999999993E-2</v>
      </c>
      <c r="I76" s="5">
        <v>0.19500000000000001</v>
      </c>
      <c r="J76" s="1">
        <v>64</v>
      </c>
      <c r="K76" s="10">
        <f t="shared" si="10"/>
        <v>2.1000000000000019E-2</v>
      </c>
      <c r="M76" s="5">
        <v>0.216</v>
      </c>
      <c r="N76" s="1">
        <v>63</v>
      </c>
      <c r="O76" s="10">
        <f t="shared" si="11"/>
        <v>4.200000000000001E-2</v>
      </c>
    </row>
    <row r="77" spans="1:15" x14ac:dyDescent="0.35">
      <c r="A77" s="4" t="s">
        <v>40</v>
      </c>
      <c r="B77" s="5">
        <f>'Residents - Topline'!B77</f>
        <v>2.4E-2</v>
      </c>
      <c r="C77" s="1">
        <f>'Residents - Topline'!C77</f>
        <v>23</v>
      </c>
      <c r="E77" s="5">
        <v>6.4000000000000001E-2</v>
      </c>
      <c r="F77" s="1">
        <v>22</v>
      </c>
      <c r="G77" s="10">
        <f t="shared" si="9"/>
        <v>0.04</v>
      </c>
      <c r="I77" s="5">
        <v>3.0000000000000001E-3</v>
      </c>
      <c r="J77" s="1">
        <v>1</v>
      </c>
      <c r="K77" s="10">
        <f t="shared" si="10"/>
        <v>-2.1000000000000001E-2</v>
      </c>
      <c r="M77" s="5">
        <v>0</v>
      </c>
      <c r="N77" s="1">
        <v>0</v>
      </c>
      <c r="O77" s="10">
        <f t="shared" si="11"/>
        <v>-2.4E-2</v>
      </c>
    </row>
    <row r="78" spans="1:15" x14ac:dyDescent="0.35">
      <c r="A78" s="4" t="s">
        <v>26</v>
      </c>
      <c r="B78" s="5">
        <f>'Residents - Topline'!B78</f>
        <v>3.4000000000000002E-2</v>
      </c>
      <c r="C78" s="1">
        <f>'Residents - Topline'!C78</f>
        <v>33</v>
      </c>
      <c r="E78" s="5">
        <v>4.9000000000000002E-2</v>
      </c>
      <c r="F78" s="1">
        <v>17</v>
      </c>
      <c r="G78" s="10">
        <f t="shared" si="9"/>
        <v>1.4999999999999999E-2</v>
      </c>
      <c r="I78" s="5">
        <v>2.4E-2</v>
      </c>
      <c r="J78" s="1">
        <v>8</v>
      </c>
      <c r="K78" s="10">
        <f t="shared" si="10"/>
        <v>-1.0000000000000002E-2</v>
      </c>
      <c r="M78" s="5">
        <v>2.7E-2</v>
      </c>
      <c r="N78" s="1">
        <v>8</v>
      </c>
      <c r="O78" s="10">
        <f t="shared" si="11"/>
        <v>-7.0000000000000027E-3</v>
      </c>
    </row>
    <row r="79" spans="1:15" x14ac:dyDescent="0.35">
      <c r="A79" s="4" t="s">
        <v>11</v>
      </c>
      <c r="B79" s="5"/>
      <c r="E79" s="5"/>
      <c r="I79" s="5"/>
      <c r="M79" s="5"/>
    </row>
    <row r="80" spans="1:15" x14ac:dyDescent="0.35">
      <c r="A80" s="4" t="s">
        <v>11</v>
      </c>
      <c r="B80" s="5"/>
      <c r="E80" s="5"/>
      <c r="I80" s="5"/>
      <c r="M80" s="5"/>
    </row>
    <row r="81" spans="1:15" ht="26.25" x14ac:dyDescent="0.4">
      <c r="A81" s="3" t="s">
        <v>65</v>
      </c>
      <c r="B81" s="5"/>
      <c r="E81" s="5"/>
      <c r="I81" s="5"/>
      <c r="M81" s="5"/>
    </row>
    <row r="82" spans="1:15" ht="13.15" x14ac:dyDescent="0.4">
      <c r="A82" s="7" t="s">
        <v>42</v>
      </c>
      <c r="B82" s="7" t="s">
        <v>13</v>
      </c>
      <c r="C82" s="7" t="s">
        <v>14</v>
      </c>
      <c r="E82" s="7" t="s">
        <v>13</v>
      </c>
      <c r="F82" s="7" t="s">
        <v>14</v>
      </c>
      <c r="G82" s="9" t="s">
        <v>400</v>
      </c>
      <c r="I82" s="7" t="s">
        <v>13</v>
      </c>
      <c r="J82" s="7" t="s">
        <v>14</v>
      </c>
      <c r="K82" s="9" t="s">
        <v>400</v>
      </c>
      <c r="M82" s="7" t="s">
        <v>13</v>
      </c>
      <c r="N82" s="7" t="s">
        <v>14</v>
      </c>
      <c r="O82" s="9" t="s">
        <v>400</v>
      </c>
    </row>
    <row r="83" spans="1:15" x14ac:dyDescent="0.35">
      <c r="A83" s="4" t="s">
        <v>66</v>
      </c>
      <c r="B83" s="5">
        <f>'Residents - Topline'!B83</f>
        <v>0.47199999999999998</v>
      </c>
      <c r="C83" s="1">
        <f>'Residents - Topline'!C83</f>
        <v>417</v>
      </c>
      <c r="E83" s="5">
        <v>0.40899999999999997</v>
      </c>
      <c r="F83" s="1">
        <v>139</v>
      </c>
      <c r="G83" s="10">
        <f t="shared" ref="G83:G89" si="12">E83-$B83</f>
        <v>-6.3E-2</v>
      </c>
      <c r="I83" s="5">
        <v>0.48399999999999999</v>
      </c>
      <c r="J83" s="1">
        <v>151</v>
      </c>
      <c r="K83" s="10">
        <f t="shared" ref="K83:K89" si="13">I83-$B83</f>
        <v>1.2000000000000011E-2</v>
      </c>
      <c r="M83" s="5">
        <v>0.55000000000000004</v>
      </c>
      <c r="N83" s="1">
        <v>127</v>
      </c>
      <c r="O83" s="10">
        <f t="shared" ref="O83:O89" si="14">M83-$B83</f>
        <v>7.8000000000000069E-2</v>
      </c>
    </row>
    <row r="84" spans="1:15" x14ac:dyDescent="0.35">
      <c r="A84" s="4" t="s">
        <v>67</v>
      </c>
      <c r="B84" s="5">
        <f>'Residents - Topline'!B84</f>
        <v>0.67</v>
      </c>
      <c r="C84" s="1">
        <f>'Residents - Topline'!C84</f>
        <v>592</v>
      </c>
      <c r="E84" s="5">
        <v>0.65</v>
      </c>
      <c r="F84" s="1">
        <v>221</v>
      </c>
      <c r="G84" s="10">
        <f t="shared" si="12"/>
        <v>-2.0000000000000018E-2</v>
      </c>
      <c r="I84" s="5">
        <v>0.66700000000000004</v>
      </c>
      <c r="J84" s="1">
        <v>208</v>
      </c>
      <c r="K84" s="10">
        <f t="shared" si="13"/>
        <v>-3.0000000000000027E-3</v>
      </c>
      <c r="M84" s="5">
        <v>0.70599999999999996</v>
      </c>
      <c r="N84" s="1">
        <v>163</v>
      </c>
      <c r="O84" s="10">
        <f t="shared" si="14"/>
        <v>3.5999999999999921E-2</v>
      </c>
    </row>
    <row r="85" spans="1:15" x14ac:dyDescent="0.35">
      <c r="A85" s="4" t="s">
        <v>68</v>
      </c>
      <c r="B85" s="5">
        <f>'Residents - Topline'!B85</f>
        <v>0.17899999999999999</v>
      </c>
      <c r="C85" s="1">
        <f>'Residents - Topline'!C85</f>
        <v>158</v>
      </c>
      <c r="E85" s="5">
        <v>7.3999999999999996E-2</v>
      </c>
      <c r="F85" s="1">
        <v>25</v>
      </c>
      <c r="G85" s="10">
        <f t="shared" si="12"/>
        <v>-0.105</v>
      </c>
      <c r="I85" s="5">
        <v>0.218</v>
      </c>
      <c r="J85" s="1">
        <v>68</v>
      </c>
      <c r="K85" s="10">
        <f t="shared" si="13"/>
        <v>3.9000000000000007E-2</v>
      </c>
      <c r="M85" s="5">
        <v>0.28100000000000003</v>
      </c>
      <c r="N85" s="1">
        <v>65</v>
      </c>
      <c r="O85" s="10">
        <f t="shared" si="14"/>
        <v>0.10200000000000004</v>
      </c>
    </row>
    <row r="86" spans="1:15" ht="25.5" x14ac:dyDescent="0.35">
      <c r="A86" s="4" t="s">
        <v>69</v>
      </c>
      <c r="B86" s="5">
        <f>'Residents - Topline'!B86</f>
        <v>0.308</v>
      </c>
      <c r="C86" s="1">
        <f>'Residents - Topline'!C86</f>
        <v>272</v>
      </c>
      <c r="E86" s="5">
        <v>0.25</v>
      </c>
      <c r="F86" s="1">
        <v>85</v>
      </c>
      <c r="G86" s="10">
        <f t="shared" si="12"/>
        <v>-5.7999999999999996E-2</v>
      </c>
      <c r="I86" s="5">
        <v>0.28199999999999997</v>
      </c>
      <c r="J86" s="1">
        <v>88</v>
      </c>
      <c r="K86" s="10">
        <f t="shared" si="13"/>
        <v>-2.6000000000000023E-2</v>
      </c>
      <c r="M86" s="5">
        <v>0.42899999999999999</v>
      </c>
      <c r="N86" s="1">
        <v>99</v>
      </c>
      <c r="O86" s="10">
        <f t="shared" si="14"/>
        <v>0.121</v>
      </c>
    </row>
    <row r="87" spans="1:15" x14ac:dyDescent="0.35">
      <c r="A87" s="4" t="s">
        <v>70</v>
      </c>
      <c r="B87" s="5">
        <f>'Residents - Topline'!B87</f>
        <v>0.16900000000000001</v>
      </c>
      <c r="C87" s="1">
        <f>'Residents - Topline'!C87</f>
        <v>149</v>
      </c>
      <c r="E87" s="5">
        <v>0.115</v>
      </c>
      <c r="F87" s="1">
        <v>39</v>
      </c>
      <c r="G87" s="10">
        <f t="shared" si="12"/>
        <v>-5.4000000000000006E-2</v>
      </c>
      <c r="I87" s="5">
        <v>0.17299999999999999</v>
      </c>
      <c r="J87" s="1">
        <v>54</v>
      </c>
      <c r="K87" s="10">
        <f t="shared" si="13"/>
        <v>3.9999999999999758E-3</v>
      </c>
      <c r="M87" s="5">
        <v>0.24199999999999999</v>
      </c>
      <c r="N87" s="1">
        <v>56</v>
      </c>
      <c r="O87" s="10">
        <f t="shared" si="14"/>
        <v>7.2999999999999982E-2</v>
      </c>
    </row>
    <row r="88" spans="1:15" x14ac:dyDescent="0.35">
      <c r="A88" s="4" t="s">
        <v>71</v>
      </c>
      <c r="B88" s="5">
        <f>'Residents - Topline'!B88</f>
        <v>0.24299999999999999</v>
      </c>
      <c r="C88" s="1">
        <f>'Residents - Topline'!C88</f>
        <v>215</v>
      </c>
      <c r="E88" s="5">
        <v>0.14099999999999999</v>
      </c>
      <c r="F88" s="1">
        <v>48</v>
      </c>
      <c r="G88" s="10">
        <f t="shared" si="12"/>
        <v>-0.10200000000000001</v>
      </c>
      <c r="I88" s="5">
        <v>0.26</v>
      </c>
      <c r="J88" s="1">
        <v>81</v>
      </c>
      <c r="K88" s="10">
        <f t="shared" si="13"/>
        <v>1.7000000000000015E-2</v>
      </c>
      <c r="M88" s="5">
        <v>0.372</v>
      </c>
      <c r="N88" s="1">
        <v>86</v>
      </c>
      <c r="O88" s="10">
        <f t="shared" si="14"/>
        <v>0.129</v>
      </c>
    </row>
    <row r="89" spans="1:15" x14ac:dyDescent="0.35">
      <c r="A89" s="4" t="s">
        <v>26</v>
      </c>
      <c r="B89" s="5">
        <f>'Residents - Topline'!B89</f>
        <v>8.0000000000000002E-3</v>
      </c>
      <c r="C89" s="1">
        <f>'Residents - Topline'!C89</f>
        <v>7</v>
      </c>
      <c r="E89" s="5">
        <v>1.4999999999999999E-2</v>
      </c>
      <c r="F89" s="1">
        <v>5</v>
      </c>
      <c r="G89" s="10">
        <f t="shared" si="12"/>
        <v>6.9999999999999993E-3</v>
      </c>
      <c r="I89" s="5">
        <v>0</v>
      </c>
      <c r="J89" s="1">
        <v>0</v>
      </c>
      <c r="K89" s="10">
        <f t="shared" si="13"/>
        <v>-8.0000000000000002E-3</v>
      </c>
      <c r="M89" s="5">
        <v>8.9999999999999993E-3</v>
      </c>
      <c r="N89" s="1">
        <v>2</v>
      </c>
      <c r="O89" s="10">
        <f t="shared" si="14"/>
        <v>9.9999999999999915E-4</v>
      </c>
    </row>
    <row r="90" spans="1:15" x14ac:dyDescent="0.35">
      <c r="A90" s="4" t="s">
        <v>11</v>
      </c>
      <c r="B90" s="5"/>
      <c r="E90" s="5"/>
      <c r="I90" s="5"/>
      <c r="M90" s="5"/>
    </row>
    <row r="91" spans="1:15" x14ac:dyDescent="0.35">
      <c r="A91" s="4" t="s">
        <v>11</v>
      </c>
      <c r="B91" s="5"/>
      <c r="E91" s="5"/>
      <c r="I91" s="5"/>
      <c r="M91" s="5"/>
    </row>
    <row r="92" spans="1:15" ht="78.75" x14ac:dyDescent="0.4">
      <c r="A92" s="3" t="s">
        <v>72</v>
      </c>
      <c r="B92" s="5"/>
      <c r="E92" s="5"/>
      <c r="I92" s="5"/>
      <c r="M92" s="5"/>
    </row>
    <row r="93" spans="1:15" ht="13.15" x14ac:dyDescent="0.4">
      <c r="A93" s="7" t="s">
        <v>42</v>
      </c>
      <c r="B93" s="7" t="s">
        <v>13</v>
      </c>
      <c r="C93" s="7" t="s">
        <v>14</v>
      </c>
      <c r="E93" s="7" t="s">
        <v>13</v>
      </c>
      <c r="F93" s="7" t="s">
        <v>14</v>
      </c>
      <c r="G93" s="9" t="s">
        <v>400</v>
      </c>
      <c r="I93" s="7" t="s">
        <v>13</v>
      </c>
      <c r="J93" s="7" t="s">
        <v>14</v>
      </c>
      <c r="K93" s="9" t="s">
        <v>400</v>
      </c>
      <c r="M93" s="7" t="s">
        <v>13</v>
      </c>
      <c r="N93" s="7" t="s">
        <v>14</v>
      </c>
      <c r="O93" s="9" t="s">
        <v>400</v>
      </c>
    </row>
    <row r="94" spans="1:15" x14ac:dyDescent="0.35">
      <c r="A94" s="4" t="s">
        <v>73</v>
      </c>
      <c r="B94" s="5">
        <f>'Residents - Topline'!B94</f>
        <v>0.10199999999999999</v>
      </c>
      <c r="C94" s="1">
        <f>'Residents - Topline'!C94</f>
        <v>98</v>
      </c>
      <c r="E94" s="5">
        <v>8.9999999999999993E-3</v>
      </c>
      <c r="F94" s="1">
        <v>3</v>
      </c>
      <c r="G94" s="10">
        <f>E94-$B94</f>
        <v>-9.2999999999999999E-2</v>
      </c>
      <c r="I94" s="5">
        <v>4.9000000000000002E-2</v>
      </c>
      <c r="J94" s="1">
        <v>16</v>
      </c>
      <c r="K94" s="10">
        <f>I94-$B94</f>
        <v>-5.2999999999999992E-2</v>
      </c>
      <c r="M94" s="5">
        <v>0.27100000000000002</v>
      </c>
      <c r="N94" s="1">
        <v>79</v>
      </c>
      <c r="O94" s="10">
        <f>M94-$B94</f>
        <v>0.16900000000000004</v>
      </c>
    </row>
    <row r="95" spans="1:15" x14ac:dyDescent="0.35">
      <c r="A95" s="4" t="s">
        <v>74</v>
      </c>
      <c r="B95" s="5">
        <f>'Residents - Topline'!B95</f>
        <v>0.215</v>
      </c>
      <c r="C95" s="1">
        <f>'Residents - Topline'!C95</f>
        <v>207</v>
      </c>
      <c r="E95" s="5">
        <v>3.2000000000000001E-2</v>
      </c>
      <c r="F95" s="1">
        <v>11</v>
      </c>
      <c r="G95" s="10">
        <f>E95-$B95</f>
        <v>-0.183</v>
      </c>
      <c r="I95" s="5">
        <v>0.25600000000000001</v>
      </c>
      <c r="J95" s="1">
        <v>84</v>
      </c>
      <c r="K95" s="10">
        <f>I95-$B95</f>
        <v>4.1000000000000009E-2</v>
      </c>
      <c r="M95" s="5">
        <v>0.38500000000000001</v>
      </c>
      <c r="N95" s="1">
        <v>112</v>
      </c>
      <c r="O95" s="10">
        <f>M95-$B95</f>
        <v>0.17</v>
      </c>
    </row>
    <row r="96" spans="1:15" x14ac:dyDescent="0.35">
      <c r="A96" s="4" t="s">
        <v>75</v>
      </c>
      <c r="B96" s="5">
        <f>'Residents - Topline'!B96</f>
        <v>0.35099999999999998</v>
      </c>
      <c r="C96" s="1">
        <f>'Residents - Topline'!C96</f>
        <v>338</v>
      </c>
      <c r="E96" s="5">
        <v>0.20899999999999999</v>
      </c>
      <c r="F96" s="1">
        <v>72</v>
      </c>
      <c r="G96" s="10">
        <f>E96-$B96</f>
        <v>-0.14199999999999999</v>
      </c>
      <c r="I96" s="5">
        <v>0.51500000000000001</v>
      </c>
      <c r="J96" s="1">
        <v>169</v>
      </c>
      <c r="K96" s="10">
        <f>I96-$B96</f>
        <v>0.16400000000000003</v>
      </c>
      <c r="M96" s="5">
        <v>0.33300000000000002</v>
      </c>
      <c r="N96" s="1">
        <v>97</v>
      </c>
      <c r="O96" s="10">
        <f>M96-$B96</f>
        <v>-1.799999999999996E-2</v>
      </c>
    </row>
    <row r="97" spans="1:15" x14ac:dyDescent="0.35">
      <c r="A97" s="4" t="s">
        <v>76</v>
      </c>
      <c r="B97" s="5">
        <f>'Residents - Topline'!B97</f>
        <v>0.188</v>
      </c>
      <c r="C97" s="1">
        <f>'Residents - Topline'!C97</f>
        <v>181</v>
      </c>
      <c r="E97" s="5">
        <v>0.36</v>
      </c>
      <c r="F97" s="1">
        <v>124</v>
      </c>
      <c r="G97" s="10">
        <f>E97-$B97</f>
        <v>0.17199999999999999</v>
      </c>
      <c r="I97" s="5">
        <v>0.16500000000000001</v>
      </c>
      <c r="J97" s="1">
        <v>54</v>
      </c>
      <c r="K97" s="10">
        <f>I97-$B97</f>
        <v>-2.2999999999999993E-2</v>
      </c>
      <c r="M97" s="5">
        <v>0.01</v>
      </c>
      <c r="N97" s="1">
        <v>3</v>
      </c>
      <c r="O97" s="10">
        <f>M97-$B97</f>
        <v>-0.17799999999999999</v>
      </c>
    </row>
    <row r="98" spans="1:15" x14ac:dyDescent="0.35">
      <c r="A98" s="4" t="s">
        <v>77</v>
      </c>
      <c r="B98" s="5">
        <f>'Residents - Topline'!B98</f>
        <v>0.14399999999999999</v>
      </c>
      <c r="C98" s="1">
        <f>'Residents - Topline'!C98</f>
        <v>139</v>
      </c>
      <c r="E98" s="5">
        <v>0.39</v>
      </c>
      <c r="F98" s="1">
        <v>134</v>
      </c>
      <c r="G98" s="10">
        <f>E98-$B98</f>
        <v>0.24600000000000002</v>
      </c>
      <c r="I98" s="5">
        <v>1.4999999999999999E-2</v>
      </c>
      <c r="J98" s="1">
        <v>5</v>
      </c>
      <c r="K98" s="10">
        <f>I98-$B98</f>
        <v>-0.129</v>
      </c>
      <c r="M98" s="5">
        <v>0</v>
      </c>
      <c r="N98" s="1">
        <v>0</v>
      </c>
      <c r="O98" s="10">
        <f>M98-$B98</f>
        <v>-0.14399999999999999</v>
      </c>
    </row>
    <row r="99" spans="1:15" x14ac:dyDescent="0.35">
      <c r="A99" s="4" t="s">
        <v>42</v>
      </c>
      <c r="B99" s="5" t="str">
        <f>'Residents - Topline'!B99</f>
        <v xml:space="preserve">Totals </v>
      </c>
      <c r="C99" s="1">
        <f>'Residents - Topline'!C99</f>
        <v>963</v>
      </c>
      <c r="E99" s="5" t="s">
        <v>78</v>
      </c>
      <c r="F99" s="1">
        <v>344</v>
      </c>
      <c r="I99" s="5" t="s">
        <v>78</v>
      </c>
      <c r="J99" s="1">
        <v>328</v>
      </c>
      <c r="M99" s="5" t="s">
        <v>78</v>
      </c>
      <c r="N99" s="1">
        <v>291</v>
      </c>
    </row>
    <row r="100" spans="1:15" x14ac:dyDescent="0.35">
      <c r="A100" s="4" t="s">
        <v>11</v>
      </c>
      <c r="B100" s="5"/>
      <c r="E100" s="5"/>
      <c r="I100" s="5"/>
      <c r="M100" s="5"/>
    </row>
    <row r="101" spans="1:15" x14ac:dyDescent="0.35">
      <c r="A101" s="4" t="s">
        <v>11</v>
      </c>
      <c r="B101" s="5"/>
      <c r="E101" s="5"/>
      <c r="I101" s="5"/>
      <c r="M101" s="5"/>
    </row>
    <row r="102" spans="1:15" ht="26.25" x14ac:dyDescent="0.4">
      <c r="A102" s="3" t="s">
        <v>79</v>
      </c>
      <c r="B102" s="5"/>
      <c r="E102" s="5"/>
      <c r="I102" s="5"/>
      <c r="M102" s="5"/>
    </row>
    <row r="103" spans="1:15" ht="13.15" x14ac:dyDescent="0.4">
      <c r="A103" s="7" t="s">
        <v>42</v>
      </c>
      <c r="B103" s="7" t="s">
        <v>13</v>
      </c>
      <c r="C103" s="7" t="s">
        <v>14</v>
      </c>
      <c r="E103" s="7" t="s">
        <v>13</v>
      </c>
      <c r="F103" s="7" t="s">
        <v>14</v>
      </c>
      <c r="G103" s="9" t="s">
        <v>400</v>
      </c>
      <c r="I103" s="7" t="s">
        <v>13</v>
      </c>
      <c r="J103" s="7" t="s">
        <v>14</v>
      </c>
      <c r="K103" s="9" t="s">
        <v>400</v>
      </c>
      <c r="M103" s="7" t="s">
        <v>13</v>
      </c>
      <c r="N103" s="7" t="s">
        <v>14</v>
      </c>
      <c r="O103" s="9" t="s">
        <v>400</v>
      </c>
    </row>
    <row r="104" spans="1:15" x14ac:dyDescent="0.35">
      <c r="A104" s="4" t="s">
        <v>80</v>
      </c>
      <c r="B104" s="5">
        <f>'Residents - Topline'!B104</f>
        <v>0.47599999999999998</v>
      </c>
      <c r="C104" s="1">
        <f>'Residents - Topline'!C104</f>
        <v>387</v>
      </c>
      <c r="E104" s="5">
        <v>0.39200000000000002</v>
      </c>
      <c r="F104" s="1">
        <v>80</v>
      </c>
      <c r="G104" s="10">
        <f t="shared" ref="G104:G115" si="15">E104-$B104</f>
        <v>-8.3999999999999964E-2</v>
      </c>
      <c r="I104" s="5">
        <v>0.40500000000000003</v>
      </c>
      <c r="J104" s="1">
        <v>130</v>
      </c>
      <c r="K104" s="10">
        <f t="shared" ref="K104:K115" si="16">I104-$B104</f>
        <v>-7.0999999999999952E-2</v>
      </c>
      <c r="M104" s="5">
        <v>0.61499999999999999</v>
      </c>
      <c r="N104" s="1">
        <v>177</v>
      </c>
      <c r="O104" s="10">
        <f t="shared" ref="O104:O115" si="17">M104-$B104</f>
        <v>0.13900000000000001</v>
      </c>
    </row>
    <row r="105" spans="1:15" x14ac:dyDescent="0.35">
      <c r="A105" s="4" t="s">
        <v>81</v>
      </c>
      <c r="B105" s="5">
        <f>'Residents - Topline'!B105</f>
        <v>0.39200000000000002</v>
      </c>
      <c r="C105" s="1">
        <f>'Residents - Topline'!C105</f>
        <v>319</v>
      </c>
      <c r="E105" s="5">
        <v>0.32800000000000001</v>
      </c>
      <c r="F105" s="1">
        <v>67</v>
      </c>
      <c r="G105" s="10">
        <f t="shared" si="15"/>
        <v>-6.4000000000000001E-2</v>
      </c>
      <c r="I105" s="5">
        <v>0.34899999999999998</v>
      </c>
      <c r="J105" s="1">
        <v>112</v>
      </c>
      <c r="K105" s="10">
        <f t="shared" si="16"/>
        <v>-4.3000000000000038E-2</v>
      </c>
      <c r="M105" s="5">
        <v>0.48599999999999999</v>
      </c>
      <c r="N105" s="1">
        <v>140</v>
      </c>
      <c r="O105" s="10">
        <f t="shared" si="17"/>
        <v>9.3999999999999972E-2</v>
      </c>
    </row>
    <row r="106" spans="1:15" x14ac:dyDescent="0.35">
      <c r="A106" s="4" t="s">
        <v>82</v>
      </c>
      <c r="B106" s="5">
        <f>'Residents - Topline'!B106</f>
        <v>0.185</v>
      </c>
      <c r="C106" s="1">
        <f>'Residents - Topline'!C106</f>
        <v>150</v>
      </c>
      <c r="E106" s="5">
        <v>8.7999999999999995E-2</v>
      </c>
      <c r="F106" s="1">
        <v>18</v>
      </c>
      <c r="G106" s="10">
        <f t="shared" si="15"/>
        <v>-9.7000000000000003E-2</v>
      </c>
      <c r="I106" s="5">
        <v>0.17399999999999999</v>
      </c>
      <c r="J106" s="1">
        <v>56</v>
      </c>
      <c r="K106" s="10">
        <f t="shared" si="16"/>
        <v>-1.100000000000001E-2</v>
      </c>
      <c r="M106" s="5">
        <v>0.26400000000000001</v>
      </c>
      <c r="N106" s="1">
        <v>76</v>
      </c>
      <c r="O106" s="10">
        <f t="shared" si="17"/>
        <v>7.9000000000000015E-2</v>
      </c>
    </row>
    <row r="107" spans="1:15" x14ac:dyDescent="0.35">
      <c r="A107" s="4" t="s">
        <v>83</v>
      </c>
      <c r="B107" s="5">
        <f>'Residents - Topline'!B107</f>
        <v>0.255</v>
      </c>
      <c r="C107" s="1">
        <f>'Residents - Topline'!C107</f>
        <v>207</v>
      </c>
      <c r="E107" s="5">
        <v>0.16700000000000001</v>
      </c>
      <c r="F107" s="1">
        <v>34</v>
      </c>
      <c r="G107" s="10">
        <f t="shared" si="15"/>
        <v>-8.7999999999999995E-2</v>
      </c>
      <c r="I107" s="5">
        <v>0.16800000000000001</v>
      </c>
      <c r="J107" s="1">
        <v>54</v>
      </c>
      <c r="K107" s="10">
        <f t="shared" si="16"/>
        <v>-8.6999999999999994E-2</v>
      </c>
      <c r="M107" s="5">
        <v>0.41299999999999998</v>
      </c>
      <c r="N107" s="1">
        <v>119</v>
      </c>
      <c r="O107" s="10">
        <f t="shared" si="17"/>
        <v>0.15799999999999997</v>
      </c>
    </row>
    <row r="108" spans="1:15" ht="25.5" x14ac:dyDescent="0.35">
      <c r="A108" s="4" t="s">
        <v>84</v>
      </c>
      <c r="B108" s="5">
        <f>'Residents - Topline'!B108</f>
        <v>0.29199999999999998</v>
      </c>
      <c r="C108" s="1">
        <f>'Residents - Topline'!C108</f>
        <v>237</v>
      </c>
      <c r="E108" s="5">
        <v>0.245</v>
      </c>
      <c r="F108" s="1">
        <v>50</v>
      </c>
      <c r="G108" s="10">
        <f t="shared" si="15"/>
        <v>-4.6999999999999986E-2</v>
      </c>
      <c r="I108" s="5">
        <v>0.24299999999999999</v>
      </c>
      <c r="J108" s="1">
        <v>78</v>
      </c>
      <c r="K108" s="10">
        <f t="shared" si="16"/>
        <v>-4.8999999999999988E-2</v>
      </c>
      <c r="M108" s="5">
        <v>0.378</v>
      </c>
      <c r="N108" s="1">
        <v>109</v>
      </c>
      <c r="O108" s="10">
        <f t="shared" si="17"/>
        <v>8.6000000000000021E-2</v>
      </c>
    </row>
    <row r="109" spans="1:15" x14ac:dyDescent="0.35">
      <c r="A109" s="4" t="s">
        <v>85</v>
      </c>
      <c r="B109" s="5">
        <f>'Residents - Topline'!B109</f>
        <v>0.34799999999999998</v>
      </c>
      <c r="C109" s="1">
        <f>'Residents - Topline'!C109</f>
        <v>283</v>
      </c>
      <c r="E109" s="5">
        <v>0.29399999999999998</v>
      </c>
      <c r="F109" s="1">
        <v>60</v>
      </c>
      <c r="G109" s="10">
        <f t="shared" si="15"/>
        <v>-5.3999999999999992E-2</v>
      </c>
      <c r="I109" s="5">
        <v>0.315</v>
      </c>
      <c r="J109" s="1">
        <v>101</v>
      </c>
      <c r="K109" s="10">
        <f t="shared" si="16"/>
        <v>-3.2999999999999974E-2</v>
      </c>
      <c r="M109" s="5">
        <v>0.42399999999999999</v>
      </c>
      <c r="N109" s="1">
        <v>122</v>
      </c>
      <c r="O109" s="10">
        <f t="shared" si="17"/>
        <v>7.6000000000000012E-2</v>
      </c>
    </row>
    <row r="110" spans="1:15" x14ac:dyDescent="0.35">
      <c r="A110" s="4" t="s">
        <v>86</v>
      </c>
      <c r="B110" s="5">
        <f>'Residents - Topline'!B110</f>
        <v>0.31</v>
      </c>
      <c r="C110" s="1">
        <f>'Residents - Topline'!C110</f>
        <v>252</v>
      </c>
      <c r="E110" s="5">
        <v>0.26500000000000001</v>
      </c>
      <c r="F110" s="1">
        <v>54</v>
      </c>
      <c r="G110" s="10">
        <f t="shared" si="15"/>
        <v>-4.4999999999999984E-2</v>
      </c>
      <c r="I110" s="5">
        <v>0.23699999999999999</v>
      </c>
      <c r="J110" s="1">
        <v>76</v>
      </c>
      <c r="K110" s="10">
        <f t="shared" si="16"/>
        <v>-7.3000000000000009E-2</v>
      </c>
      <c r="M110" s="5">
        <v>0.42399999999999999</v>
      </c>
      <c r="N110" s="1">
        <v>122</v>
      </c>
      <c r="O110" s="10">
        <f t="shared" si="17"/>
        <v>0.11399999999999999</v>
      </c>
    </row>
    <row r="111" spans="1:15" x14ac:dyDescent="0.35">
      <c r="A111" s="4" t="s">
        <v>87</v>
      </c>
      <c r="B111" s="5">
        <f>'Residents - Topline'!B111</f>
        <v>0.29599999999999999</v>
      </c>
      <c r="C111" s="1">
        <f>'Residents - Topline'!C111</f>
        <v>241</v>
      </c>
      <c r="E111" s="5">
        <v>0.255</v>
      </c>
      <c r="F111" s="1">
        <v>52</v>
      </c>
      <c r="G111" s="10">
        <f t="shared" si="15"/>
        <v>-4.0999999999999981E-2</v>
      </c>
      <c r="I111" s="5">
        <v>0.27100000000000002</v>
      </c>
      <c r="J111" s="1">
        <v>87</v>
      </c>
      <c r="K111" s="10">
        <f t="shared" si="16"/>
        <v>-2.4999999999999967E-2</v>
      </c>
      <c r="M111" s="5">
        <v>0.35399999999999998</v>
      </c>
      <c r="N111" s="1">
        <v>102</v>
      </c>
      <c r="O111" s="10">
        <f t="shared" si="17"/>
        <v>5.7999999999999996E-2</v>
      </c>
    </row>
    <row r="112" spans="1:15" x14ac:dyDescent="0.35">
      <c r="A112" s="4" t="s">
        <v>88</v>
      </c>
      <c r="B112" s="5">
        <f>'Residents - Topline'!B112</f>
        <v>0.373</v>
      </c>
      <c r="C112" s="1">
        <f>'Residents - Topline'!C112</f>
        <v>303</v>
      </c>
      <c r="E112" s="5">
        <v>0.32400000000000001</v>
      </c>
      <c r="F112" s="1">
        <v>66</v>
      </c>
      <c r="G112" s="10">
        <f t="shared" si="15"/>
        <v>-4.8999999999999988E-2</v>
      </c>
      <c r="I112" s="5">
        <v>0.34</v>
      </c>
      <c r="J112" s="1">
        <v>109</v>
      </c>
      <c r="K112" s="10">
        <f t="shared" si="16"/>
        <v>-3.2999999999999974E-2</v>
      </c>
      <c r="M112" s="5">
        <v>0.44400000000000001</v>
      </c>
      <c r="N112" s="1">
        <v>128</v>
      </c>
      <c r="O112" s="10">
        <f t="shared" si="17"/>
        <v>7.1000000000000008E-2</v>
      </c>
    </row>
    <row r="113" spans="1:15" x14ac:dyDescent="0.35">
      <c r="A113" s="4" t="s">
        <v>89</v>
      </c>
      <c r="B113" s="5">
        <f>'Residents - Topline'!B113</f>
        <v>0.58099999999999996</v>
      </c>
      <c r="C113" s="1">
        <f>'Residents - Topline'!C113</f>
        <v>472</v>
      </c>
      <c r="E113" s="5">
        <v>0.52900000000000003</v>
      </c>
      <c r="F113" s="1">
        <v>108</v>
      </c>
      <c r="G113" s="10">
        <f t="shared" si="15"/>
        <v>-5.1999999999999935E-2</v>
      </c>
      <c r="I113" s="5">
        <v>0.57299999999999995</v>
      </c>
      <c r="J113" s="1">
        <v>184</v>
      </c>
      <c r="K113" s="10">
        <f t="shared" si="16"/>
        <v>-8.0000000000000071E-3</v>
      </c>
      <c r="M113" s="5">
        <v>0.625</v>
      </c>
      <c r="N113" s="1">
        <v>180</v>
      </c>
      <c r="O113" s="10">
        <f t="shared" si="17"/>
        <v>4.4000000000000039E-2</v>
      </c>
    </row>
    <row r="114" spans="1:15" x14ac:dyDescent="0.35">
      <c r="A114" s="4" t="s">
        <v>26</v>
      </c>
      <c r="B114" s="5">
        <f>'Residents - Topline'!B114</f>
        <v>2.1999999999999999E-2</v>
      </c>
      <c r="C114" s="1">
        <f>'Residents - Topline'!C114</f>
        <v>18</v>
      </c>
      <c r="E114" s="5">
        <v>3.9E-2</v>
      </c>
      <c r="F114" s="1">
        <v>8</v>
      </c>
      <c r="G114" s="10">
        <f t="shared" si="15"/>
        <v>1.7000000000000001E-2</v>
      </c>
      <c r="I114" s="5">
        <v>2.5000000000000001E-2</v>
      </c>
      <c r="J114" s="1">
        <v>8</v>
      </c>
      <c r="K114" s="10">
        <f t="shared" si="16"/>
        <v>3.0000000000000027E-3</v>
      </c>
      <c r="M114" s="5">
        <v>7.0000000000000001E-3</v>
      </c>
      <c r="N114" s="1">
        <v>2</v>
      </c>
      <c r="O114" s="10">
        <f t="shared" si="17"/>
        <v>-1.4999999999999999E-2</v>
      </c>
    </row>
    <row r="115" spans="1:15" x14ac:dyDescent="0.35">
      <c r="A115" s="4" t="s">
        <v>90</v>
      </c>
      <c r="B115" s="5">
        <f>'Residents - Topline'!B115</f>
        <v>4.0000000000000001E-3</v>
      </c>
      <c r="C115" s="1">
        <f>'Residents - Topline'!C115</f>
        <v>3</v>
      </c>
      <c r="E115" s="5">
        <v>1.4999999999999999E-2</v>
      </c>
      <c r="F115" s="1">
        <v>3</v>
      </c>
      <c r="G115" s="10">
        <f t="shared" si="15"/>
        <v>1.0999999999999999E-2</v>
      </c>
      <c r="I115" s="5">
        <v>0</v>
      </c>
      <c r="J115" s="1">
        <v>0</v>
      </c>
      <c r="K115" s="10">
        <f t="shared" si="16"/>
        <v>-4.0000000000000001E-3</v>
      </c>
      <c r="M115" s="5">
        <v>0</v>
      </c>
      <c r="N115" s="1">
        <v>0</v>
      </c>
      <c r="O115" s="10">
        <f t="shared" si="17"/>
        <v>-4.0000000000000001E-3</v>
      </c>
    </row>
    <row r="116" spans="1:15" x14ac:dyDescent="0.35">
      <c r="A116" s="4" t="s">
        <v>11</v>
      </c>
    </row>
    <row r="117" spans="1:15" x14ac:dyDescent="0.35">
      <c r="A117" s="4" t="s">
        <v>11</v>
      </c>
    </row>
    <row r="118" spans="1:15" ht="26.25" x14ac:dyDescent="0.4">
      <c r="A118" s="7" t="s">
        <v>27</v>
      </c>
      <c r="B118" s="7" t="s">
        <v>28</v>
      </c>
      <c r="E118" s="7" t="s">
        <v>14</v>
      </c>
      <c r="F118" s="7" t="s">
        <v>474</v>
      </c>
      <c r="G118" s="9" t="s">
        <v>400</v>
      </c>
      <c r="I118" s="7" t="s">
        <v>14</v>
      </c>
      <c r="J118" s="7" t="s">
        <v>474</v>
      </c>
      <c r="K118" s="9" t="s">
        <v>400</v>
      </c>
      <c r="M118" s="7" t="s">
        <v>14</v>
      </c>
      <c r="N118" s="7" t="s">
        <v>474</v>
      </c>
      <c r="O118" s="9" t="s">
        <v>400</v>
      </c>
    </row>
    <row r="119" spans="1:15" x14ac:dyDescent="0.35">
      <c r="A119" s="6">
        <f>'Residents - Topline'!A119</f>
        <v>3.5067650676506763</v>
      </c>
      <c r="B119" s="1">
        <f>'Residents - Topline'!B119</f>
        <v>813</v>
      </c>
      <c r="E119" s="1">
        <v>204</v>
      </c>
      <c r="F119" s="15">
        <v>2.8872549019607843</v>
      </c>
      <c r="G119" s="11">
        <f>F119-$A119</f>
        <v>-0.61951016568989203</v>
      </c>
      <c r="I119" s="1">
        <v>321</v>
      </c>
      <c r="J119" s="15">
        <v>3.0747663551401869</v>
      </c>
      <c r="K119" s="11">
        <f>J119-$A119</f>
        <v>-0.43199871251048938</v>
      </c>
      <c r="M119" s="1">
        <v>288</v>
      </c>
      <c r="N119" s="15">
        <v>4.427083333333333</v>
      </c>
      <c r="O119" s="11">
        <f>N119-$A119</f>
        <v>0.92031826568265673</v>
      </c>
    </row>
    <row r="120" spans="1:15" x14ac:dyDescent="0.35">
      <c r="A120" s="4" t="s">
        <v>11</v>
      </c>
    </row>
    <row r="121" spans="1:15" x14ac:dyDescent="0.35">
      <c r="A121" s="4" t="s">
        <v>11</v>
      </c>
    </row>
    <row r="122" spans="1:15" ht="65.650000000000006" x14ac:dyDescent="0.4">
      <c r="A122" s="3" t="s">
        <v>91</v>
      </c>
    </row>
    <row r="123" spans="1:15" ht="13.15" x14ac:dyDescent="0.4">
      <c r="A123" s="7" t="s">
        <v>42</v>
      </c>
      <c r="B123" s="7" t="s">
        <v>13</v>
      </c>
      <c r="C123" s="7" t="s">
        <v>14</v>
      </c>
      <c r="E123" s="7" t="s">
        <v>13</v>
      </c>
      <c r="F123" s="7" t="s">
        <v>14</v>
      </c>
      <c r="G123" s="9" t="s">
        <v>400</v>
      </c>
      <c r="I123" s="7" t="s">
        <v>13</v>
      </c>
      <c r="J123" s="7" t="s">
        <v>14</v>
      </c>
      <c r="K123" s="9" t="s">
        <v>400</v>
      </c>
      <c r="M123" s="7" t="s">
        <v>13</v>
      </c>
      <c r="N123" s="7" t="s">
        <v>14</v>
      </c>
      <c r="O123" s="9" t="s">
        <v>400</v>
      </c>
    </row>
    <row r="124" spans="1:15" x14ac:dyDescent="0.35">
      <c r="A124" s="4" t="s">
        <v>73</v>
      </c>
      <c r="B124" s="5">
        <f>'Residents - Topline'!B124</f>
        <v>0.125</v>
      </c>
      <c r="C124" s="1">
        <f>'Residents - Topline'!C124</f>
        <v>120</v>
      </c>
      <c r="E124" s="5">
        <v>8.9999999999999993E-3</v>
      </c>
      <c r="F124" s="1">
        <v>3</v>
      </c>
      <c r="G124" s="10">
        <f>E124-$B124</f>
        <v>-0.11600000000000001</v>
      </c>
      <c r="I124" s="5">
        <v>6.7000000000000004E-2</v>
      </c>
      <c r="J124" s="1">
        <v>22</v>
      </c>
      <c r="K124" s="10">
        <f>I124-$B124</f>
        <v>-5.7999999999999996E-2</v>
      </c>
      <c r="M124" s="5">
        <v>0.32600000000000001</v>
      </c>
      <c r="N124" s="1">
        <v>95</v>
      </c>
      <c r="O124" s="10">
        <f>M124-$B124</f>
        <v>0.20100000000000001</v>
      </c>
    </row>
    <row r="125" spans="1:15" x14ac:dyDescent="0.35">
      <c r="A125" s="4" t="s">
        <v>74</v>
      </c>
      <c r="B125" s="5">
        <f>'Residents - Topline'!B125</f>
        <v>0.24299999999999999</v>
      </c>
      <c r="C125" s="1">
        <f>'Residents - Topline'!C125</f>
        <v>233</v>
      </c>
      <c r="E125" s="5">
        <v>4.1000000000000002E-2</v>
      </c>
      <c r="F125" s="1">
        <v>14</v>
      </c>
      <c r="G125" s="10">
        <f>E125-$B125</f>
        <v>-0.20199999999999999</v>
      </c>
      <c r="I125" s="5">
        <v>0.317</v>
      </c>
      <c r="J125" s="1">
        <v>104</v>
      </c>
      <c r="K125" s="10">
        <f>I125-$B125</f>
        <v>7.400000000000001E-2</v>
      </c>
      <c r="M125" s="5">
        <v>0.39500000000000002</v>
      </c>
      <c r="N125" s="1">
        <v>115</v>
      </c>
      <c r="O125" s="10">
        <f>M125-$B125</f>
        <v>0.15200000000000002</v>
      </c>
    </row>
    <row r="126" spans="1:15" x14ac:dyDescent="0.35">
      <c r="A126" s="4" t="s">
        <v>75</v>
      </c>
      <c r="B126" s="5">
        <f>'Residents - Topline'!B126</f>
        <v>0.34</v>
      </c>
      <c r="C126" s="1">
        <f>'Residents - Topline'!C126</f>
        <v>326</v>
      </c>
      <c r="E126" s="5">
        <v>0.252</v>
      </c>
      <c r="F126" s="1">
        <v>86</v>
      </c>
      <c r="G126" s="10">
        <f>E126-$B126</f>
        <v>-8.8000000000000023E-2</v>
      </c>
      <c r="I126" s="5">
        <v>0.5</v>
      </c>
      <c r="J126" s="1">
        <v>164</v>
      </c>
      <c r="K126" s="10">
        <f>I126-$B126</f>
        <v>0.15999999999999998</v>
      </c>
      <c r="M126" s="5">
        <v>0.26100000000000001</v>
      </c>
      <c r="N126" s="1">
        <v>76</v>
      </c>
      <c r="O126" s="10">
        <f>M126-$B126</f>
        <v>-7.9000000000000015E-2</v>
      </c>
    </row>
    <row r="127" spans="1:15" ht="25.5" x14ac:dyDescent="0.35">
      <c r="A127" s="4" t="s">
        <v>92</v>
      </c>
      <c r="B127" s="5">
        <f>'Residents - Topline'!B127</f>
        <v>0.14199999999999999</v>
      </c>
      <c r="C127" s="1">
        <f>'Residents - Topline'!C127</f>
        <v>136</v>
      </c>
      <c r="E127" s="5">
        <v>0.29899999999999999</v>
      </c>
      <c r="F127" s="1">
        <v>102</v>
      </c>
      <c r="G127" s="10">
        <f>E127-$B127</f>
        <v>0.157</v>
      </c>
      <c r="I127" s="5">
        <v>8.7999999999999995E-2</v>
      </c>
      <c r="J127" s="1">
        <v>29</v>
      </c>
      <c r="K127" s="10">
        <f>I127-$B127</f>
        <v>-5.3999999999999992E-2</v>
      </c>
      <c r="M127" s="5">
        <v>1.7000000000000001E-2</v>
      </c>
      <c r="N127" s="1">
        <v>5</v>
      </c>
      <c r="O127" s="10">
        <f>M127-$B127</f>
        <v>-0.12499999999999999</v>
      </c>
    </row>
    <row r="128" spans="1:15" x14ac:dyDescent="0.35">
      <c r="A128" s="4" t="s">
        <v>93</v>
      </c>
      <c r="B128" s="5">
        <f>'Residents - Topline'!B128</f>
        <v>0.151</v>
      </c>
      <c r="C128" s="1">
        <f>'Residents - Topline'!C128</f>
        <v>145</v>
      </c>
      <c r="E128" s="5">
        <v>0.39900000000000002</v>
      </c>
      <c r="F128" s="1">
        <v>136</v>
      </c>
      <c r="G128" s="10">
        <f>E128-$B128</f>
        <v>0.24800000000000003</v>
      </c>
      <c r="I128" s="5">
        <v>2.7E-2</v>
      </c>
      <c r="J128" s="1">
        <v>9</v>
      </c>
      <c r="K128" s="10">
        <f>I128-$B128</f>
        <v>-0.124</v>
      </c>
      <c r="M128" s="5">
        <v>0</v>
      </c>
      <c r="N128" s="1">
        <v>0</v>
      </c>
      <c r="O128" s="10">
        <f>M128-$B128</f>
        <v>-0.151</v>
      </c>
    </row>
    <row r="129" spans="1:15" x14ac:dyDescent="0.35">
      <c r="A129" s="4" t="s">
        <v>42</v>
      </c>
      <c r="B129" s="5" t="str">
        <f>'Residents - Topline'!B129</f>
        <v xml:space="preserve">Totals </v>
      </c>
      <c r="C129" s="1">
        <f>'Residents - Topline'!C129</f>
        <v>960</v>
      </c>
      <c r="E129" s="5" t="s">
        <v>78</v>
      </c>
      <c r="F129" s="1">
        <v>341</v>
      </c>
      <c r="I129" s="5" t="s">
        <v>78</v>
      </c>
      <c r="J129" s="1">
        <v>328</v>
      </c>
      <c r="M129" s="5" t="s">
        <v>78</v>
      </c>
      <c r="N129" s="1">
        <v>291</v>
      </c>
    </row>
    <row r="130" spans="1:15" x14ac:dyDescent="0.35">
      <c r="A130" s="4" t="s">
        <v>11</v>
      </c>
      <c r="B130" s="5"/>
      <c r="E130" s="5"/>
      <c r="I130" s="5"/>
      <c r="M130" s="5"/>
    </row>
    <row r="131" spans="1:15" x14ac:dyDescent="0.35">
      <c r="A131" s="4" t="s">
        <v>11</v>
      </c>
      <c r="B131" s="5"/>
      <c r="E131" s="5"/>
      <c r="I131" s="5"/>
      <c r="M131" s="5"/>
    </row>
    <row r="132" spans="1:15" ht="39.4" x14ac:dyDescent="0.4">
      <c r="A132" s="3" t="s">
        <v>94</v>
      </c>
      <c r="B132" s="5"/>
      <c r="E132" s="5"/>
      <c r="I132" s="5"/>
      <c r="M132" s="5"/>
    </row>
    <row r="133" spans="1:15" ht="13.15" x14ac:dyDescent="0.4">
      <c r="A133" s="7" t="s">
        <v>42</v>
      </c>
      <c r="B133" s="7" t="s">
        <v>13</v>
      </c>
      <c r="C133" s="7" t="s">
        <v>14</v>
      </c>
      <c r="E133" s="7" t="s">
        <v>13</v>
      </c>
      <c r="F133" s="7" t="s">
        <v>14</v>
      </c>
      <c r="G133" s="9" t="s">
        <v>400</v>
      </c>
      <c r="I133" s="7" t="s">
        <v>13</v>
      </c>
      <c r="J133" s="7" t="s">
        <v>14</v>
      </c>
      <c r="K133" s="9" t="s">
        <v>400</v>
      </c>
      <c r="M133" s="7" t="s">
        <v>13</v>
      </c>
      <c r="N133" s="7" t="s">
        <v>14</v>
      </c>
      <c r="O133" s="9" t="s">
        <v>400</v>
      </c>
    </row>
    <row r="134" spans="1:15" x14ac:dyDescent="0.35">
      <c r="A134" s="4" t="s">
        <v>95</v>
      </c>
      <c r="B134" s="5">
        <f>'Residents - Topline'!B134</f>
        <v>0.23200000000000001</v>
      </c>
      <c r="C134" s="1">
        <f>'Residents - Topline'!C134</f>
        <v>188</v>
      </c>
      <c r="E134" s="5">
        <v>0.13400000000000001</v>
      </c>
      <c r="F134" s="1">
        <v>27</v>
      </c>
      <c r="G134" s="10">
        <f t="shared" ref="G134:G142" si="18">E134-$B134</f>
        <v>-9.8000000000000004E-2</v>
      </c>
      <c r="I134" s="5">
        <v>0.214</v>
      </c>
      <c r="J134" s="1">
        <v>68</v>
      </c>
      <c r="K134" s="10">
        <f t="shared" ref="K134:K142" si="19">I134-$B134</f>
        <v>-1.8000000000000016E-2</v>
      </c>
      <c r="M134" s="5">
        <v>0.32100000000000001</v>
      </c>
      <c r="N134" s="1">
        <v>93</v>
      </c>
      <c r="O134" s="10">
        <f t="shared" ref="O134:O142" si="20">M134-$B134</f>
        <v>8.8999999999999996E-2</v>
      </c>
    </row>
    <row r="135" spans="1:15" x14ac:dyDescent="0.35">
      <c r="A135" s="4" t="s">
        <v>96</v>
      </c>
      <c r="B135" s="5">
        <f>'Residents - Topline'!B135</f>
        <v>0.45100000000000001</v>
      </c>
      <c r="C135" s="1">
        <f>'Residents - Topline'!C135</f>
        <v>365</v>
      </c>
      <c r="E135" s="5">
        <v>0.40300000000000002</v>
      </c>
      <c r="F135" s="1">
        <v>81</v>
      </c>
      <c r="G135" s="10">
        <f t="shared" si="18"/>
        <v>-4.7999999999999987E-2</v>
      </c>
      <c r="I135" s="5">
        <v>0.38400000000000001</v>
      </c>
      <c r="J135" s="1">
        <v>122</v>
      </c>
      <c r="K135" s="10">
        <f t="shared" si="19"/>
        <v>-6.7000000000000004E-2</v>
      </c>
      <c r="M135" s="5">
        <v>0.55900000000000005</v>
      </c>
      <c r="N135" s="1">
        <v>162</v>
      </c>
      <c r="O135" s="10">
        <f t="shared" si="20"/>
        <v>0.10800000000000004</v>
      </c>
    </row>
    <row r="136" spans="1:15" x14ac:dyDescent="0.35">
      <c r="A136" s="4" t="s">
        <v>97</v>
      </c>
      <c r="B136" s="5">
        <f>'Residents - Topline'!B136</f>
        <v>0.38700000000000001</v>
      </c>
      <c r="C136" s="1">
        <f>'Residents - Topline'!C136</f>
        <v>313</v>
      </c>
      <c r="E136" s="5">
        <v>0.308</v>
      </c>
      <c r="F136" s="1">
        <v>62</v>
      </c>
      <c r="G136" s="10">
        <f t="shared" si="18"/>
        <v>-7.9000000000000015E-2</v>
      </c>
      <c r="I136" s="5">
        <v>0.371</v>
      </c>
      <c r="J136" s="1">
        <v>118</v>
      </c>
      <c r="K136" s="10">
        <f t="shared" si="19"/>
        <v>-1.6000000000000014E-2</v>
      </c>
      <c r="M136" s="5">
        <v>0.45900000000000002</v>
      </c>
      <c r="N136" s="1">
        <v>133</v>
      </c>
      <c r="O136" s="10">
        <f t="shared" si="20"/>
        <v>7.2000000000000008E-2</v>
      </c>
    </row>
    <row r="137" spans="1:15" x14ac:dyDescent="0.35">
      <c r="A137" s="4" t="s">
        <v>98</v>
      </c>
      <c r="B137" s="5">
        <f>'Residents - Topline'!B137</f>
        <v>0.73199999999999998</v>
      </c>
      <c r="C137" s="1">
        <f>'Residents - Topline'!C137</f>
        <v>592</v>
      </c>
      <c r="E137" s="5">
        <v>0.67200000000000004</v>
      </c>
      <c r="F137" s="1">
        <v>135</v>
      </c>
      <c r="G137" s="10">
        <f t="shared" si="18"/>
        <v>-5.9999999999999942E-2</v>
      </c>
      <c r="I137" s="5">
        <v>0.73599999999999999</v>
      </c>
      <c r="J137" s="1">
        <v>234</v>
      </c>
      <c r="K137" s="10">
        <f t="shared" si="19"/>
        <v>4.0000000000000036E-3</v>
      </c>
      <c r="M137" s="5">
        <v>0.76900000000000002</v>
      </c>
      <c r="N137" s="1">
        <v>223</v>
      </c>
      <c r="O137" s="10">
        <f t="shared" si="20"/>
        <v>3.7000000000000033E-2</v>
      </c>
    </row>
    <row r="138" spans="1:15" x14ac:dyDescent="0.35">
      <c r="A138" s="4" t="s">
        <v>99</v>
      </c>
      <c r="B138" s="5">
        <f>'Residents - Topline'!B138</f>
        <v>0.19400000000000001</v>
      </c>
      <c r="C138" s="1">
        <f>'Residents - Topline'!C138</f>
        <v>157</v>
      </c>
      <c r="E138" s="5">
        <v>7.0000000000000007E-2</v>
      </c>
      <c r="F138" s="1">
        <v>14</v>
      </c>
      <c r="G138" s="10">
        <f t="shared" si="18"/>
        <v>-0.124</v>
      </c>
      <c r="I138" s="5">
        <v>0.13200000000000001</v>
      </c>
      <c r="J138" s="1">
        <v>42</v>
      </c>
      <c r="K138" s="10">
        <f t="shared" si="19"/>
        <v>-6.2E-2</v>
      </c>
      <c r="M138" s="5">
        <v>0.34799999999999998</v>
      </c>
      <c r="N138" s="1">
        <v>101</v>
      </c>
      <c r="O138" s="10">
        <f t="shared" si="20"/>
        <v>0.15399999999999997</v>
      </c>
    </row>
    <row r="139" spans="1:15" x14ac:dyDescent="0.35">
      <c r="A139" s="4" t="s">
        <v>100</v>
      </c>
      <c r="B139" s="5">
        <f>'Residents - Topline'!B139</f>
        <v>0.42599999999999999</v>
      </c>
      <c r="C139" s="1">
        <f>'Residents - Topline'!C139</f>
        <v>345</v>
      </c>
      <c r="E139" s="5">
        <v>0.30299999999999999</v>
      </c>
      <c r="F139" s="1">
        <v>61</v>
      </c>
      <c r="G139" s="10">
        <f t="shared" si="18"/>
        <v>-0.123</v>
      </c>
      <c r="I139" s="5">
        <v>0.35199999999999998</v>
      </c>
      <c r="J139" s="1">
        <v>112</v>
      </c>
      <c r="K139" s="10">
        <f t="shared" si="19"/>
        <v>-7.400000000000001E-2</v>
      </c>
      <c r="M139" s="5">
        <v>0.59299999999999997</v>
      </c>
      <c r="N139" s="1">
        <v>172</v>
      </c>
      <c r="O139" s="10">
        <f t="shared" si="20"/>
        <v>0.16699999999999998</v>
      </c>
    </row>
    <row r="140" spans="1:15" ht="25.5" x14ac:dyDescent="0.35">
      <c r="A140" s="4" t="s">
        <v>101</v>
      </c>
      <c r="B140" s="5">
        <f>'Residents - Topline'!B140</f>
        <v>0.157</v>
      </c>
      <c r="C140" s="1">
        <f>'Residents - Topline'!C140</f>
        <v>127</v>
      </c>
      <c r="E140" s="5">
        <v>0.05</v>
      </c>
      <c r="F140" s="1">
        <v>10</v>
      </c>
      <c r="G140" s="10">
        <f t="shared" si="18"/>
        <v>-0.107</v>
      </c>
      <c r="I140" s="5">
        <v>0.13500000000000001</v>
      </c>
      <c r="J140" s="1">
        <v>43</v>
      </c>
      <c r="K140" s="10">
        <f t="shared" si="19"/>
        <v>-2.1999999999999992E-2</v>
      </c>
      <c r="M140" s="5">
        <v>0.255</v>
      </c>
      <c r="N140" s="1">
        <v>74</v>
      </c>
      <c r="O140" s="10">
        <f t="shared" si="20"/>
        <v>9.8000000000000004E-2</v>
      </c>
    </row>
    <row r="141" spans="1:15" x14ac:dyDescent="0.35">
      <c r="A141" s="4" t="s">
        <v>26</v>
      </c>
      <c r="B141" s="5">
        <f>'Residents - Topline'!B141</f>
        <v>2.1999999999999999E-2</v>
      </c>
      <c r="C141" s="1">
        <f>'Residents - Topline'!C141</f>
        <v>18</v>
      </c>
      <c r="E141" s="5">
        <v>0.03</v>
      </c>
      <c r="F141" s="1">
        <v>6</v>
      </c>
      <c r="G141" s="10">
        <f t="shared" si="18"/>
        <v>8.0000000000000002E-3</v>
      </c>
      <c r="I141" s="5">
        <v>1.6E-2</v>
      </c>
      <c r="J141" s="1">
        <v>5</v>
      </c>
      <c r="K141" s="10">
        <f t="shared" si="19"/>
        <v>-5.9999999999999984E-3</v>
      </c>
      <c r="M141" s="5">
        <v>2.4E-2</v>
      </c>
      <c r="N141" s="1">
        <v>7</v>
      </c>
      <c r="O141" s="10">
        <f t="shared" si="20"/>
        <v>2.0000000000000018E-3</v>
      </c>
    </row>
    <row r="142" spans="1:15" x14ac:dyDescent="0.35">
      <c r="A142" s="4" t="s">
        <v>102</v>
      </c>
      <c r="B142" s="5">
        <f>'Residents - Topline'!B142</f>
        <v>1.2E-2</v>
      </c>
      <c r="C142" s="1">
        <f>'Residents - Topline'!C142</f>
        <v>10</v>
      </c>
      <c r="E142" s="5">
        <v>0.03</v>
      </c>
      <c r="F142" s="1">
        <v>6</v>
      </c>
      <c r="G142" s="10">
        <f t="shared" si="18"/>
        <v>1.7999999999999999E-2</v>
      </c>
      <c r="I142" s="5">
        <v>1.2999999999999999E-2</v>
      </c>
      <c r="J142" s="1">
        <v>4</v>
      </c>
      <c r="K142" s="10">
        <f t="shared" si="19"/>
        <v>9.9999999999999915E-4</v>
      </c>
      <c r="M142" s="5">
        <v>0</v>
      </c>
      <c r="N142" s="1">
        <v>0</v>
      </c>
      <c r="O142" s="10">
        <f t="shared" si="20"/>
        <v>-1.2E-2</v>
      </c>
    </row>
    <row r="143" spans="1:15" x14ac:dyDescent="0.35">
      <c r="A143" s="4" t="s">
        <v>11</v>
      </c>
    </row>
    <row r="144" spans="1:15" x14ac:dyDescent="0.35">
      <c r="A144" s="4" t="s">
        <v>11</v>
      </c>
    </row>
    <row r="145" spans="1:15" ht="26.25" x14ac:dyDescent="0.4">
      <c r="A145" s="7" t="s">
        <v>27</v>
      </c>
      <c r="B145" s="7" t="s">
        <v>28</v>
      </c>
      <c r="E145" s="7" t="s">
        <v>14</v>
      </c>
      <c r="F145" s="7" t="s">
        <v>474</v>
      </c>
      <c r="G145" s="9" t="s">
        <v>400</v>
      </c>
      <c r="I145" s="7" t="s">
        <v>14</v>
      </c>
      <c r="J145" s="7" t="s">
        <v>474</v>
      </c>
      <c r="K145" s="9" t="s">
        <v>400</v>
      </c>
      <c r="M145" s="7" t="s">
        <v>14</v>
      </c>
      <c r="N145" s="7" t="s">
        <v>474</v>
      </c>
      <c r="O145" s="9" t="s">
        <v>400</v>
      </c>
    </row>
    <row r="146" spans="1:15" x14ac:dyDescent="0.35">
      <c r="A146" s="6">
        <f>'Residents - Topline'!A146</f>
        <v>2.5797280593325094</v>
      </c>
      <c r="B146" s="1">
        <f>'Residents - Topline'!B146</f>
        <v>809</v>
      </c>
      <c r="E146" s="1">
        <v>201</v>
      </c>
      <c r="F146" s="15">
        <v>1.9402985074626866</v>
      </c>
      <c r="G146" s="11">
        <f>F146-$A146</f>
        <v>-0.63942955186982275</v>
      </c>
      <c r="I146" s="1">
        <v>318</v>
      </c>
      <c r="J146" s="15">
        <v>2.3238993710691824</v>
      </c>
      <c r="K146" s="11">
        <f>J146-$A146</f>
        <v>-0.25582868826332694</v>
      </c>
      <c r="M146" s="1">
        <v>290</v>
      </c>
      <c r="N146" s="15">
        <v>3.3034482758620691</v>
      </c>
      <c r="O146" s="11">
        <f>N146-$A146</f>
        <v>0.72372021652955976</v>
      </c>
    </row>
    <row r="147" spans="1:15" x14ac:dyDescent="0.35">
      <c r="A147" s="4" t="s">
        <v>11</v>
      </c>
    </row>
    <row r="148" spans="1:15" x14ac:dyDescent="0.35">
      <c r="A148" s="4" t="s">
        <v>11</v>
      </c>
    </row>
    <row r="149" spans="1:15" ht="39.4" x14ac:dyDescent="0.4">
      <c r="A149" s="3" t="s">
        <v>103</v>
      </c>
    </row>
    <row r="150" spans="1:15" ht="13.15" x14ac:dyDescent="0.4">
      <c r="A150" s="7" t="s">
        <v>42</v>
      </c>
      <c r="B150" s="7" t="s">
        <v>13</v>
      </c>
      <c r="C150" s="7" t="s">
        <v>14</v>
      </c>
      <c r="E150" s="7" t="s">
        <v>13</v>
      </c>
      <c r="F150" s="7" t="s">
        <v>14</v>
      </c>
      <c r="G150" s="9" t="s">
        <v>400</v>
      </c>
      <c r="I150" s="7" t="s">
        <v>13</v>
      </c>
      <c r="J150" s="7" t="s">
        <v>14</v>
      </c>
      <c r="K150" s="9" t="s">
        <v>400</v>
      </c>
      <c r="M150" s="7" t="s">
        <v>13</v>
      </c>
      <c r="N150" s="7" t="s">
        <v>14</v>
      </c>
      <c r="O150" s="9" t="s">
        <v>400</v>
      </c>
    </row>
    <row r="151" spans="1:15" ht="25.5" x14ac:dyDescent="0.35">
      <c r="A151" s="4" t="s">
        <v>104</v>
      </c>
      <c r="B151" s="5">
        <f>'Residents - Topline'!B151</f>
        <v>0.185</v>
      </c>
      <c r="C151" s="1">
        <f>'Residents - Topline'!C151</f>
        <v>178</v>
      </c>
      <c r="E151" s="5">
        <v>3.7999999999999999E-2</v>
      </c>
      <c r="F151" s="1">
        <v>13</v>
      </c>
      <c r="G151" s="10">
        <f t="shared" ref="G151:G161" si="21">E151-$B151</f>
        <v>-0.14699999999999999</v>
      </c>
      <c r="I151" s="5">
        <v>0.17</v>
      </c>
      <c r="J151" s="1">
        <v>56</v>
      </c>
      <c r="K151" s="10">
        <f t="shared" ref="K151:K161" si="22">I151-$B151</f>
        <v>-1.4999999999999986E-2</v>
      </c>
      <c r="M151" s="5">
        <v>0.375</v>
      </c>
      <c r="N151" s="1">
        <v>109</v>
      </c>
      <c r="O151" s="10">
        <f t="shared" ref="O151:O161" si="23">M151-$B151</f>
        <v>0.19</v>
      </c>
    </row>
    <row r="152" spans="1:15" ht="38.25" x14ac:dyDescent="0.35">
      <c r="A152" s="4" t="s">
        <v>105</v>
      </c>
      <c r="B152" s="5">
        <f>'Residents - Topline'!B152</f>
        <v>0.35099999999999998</v>
      </c>
      <c r="C152" s="1">
        <f>'Residents - Topline'!C152</f>
        <v>338</v>
      </c>
      <c r="E152" s="5">
        <v>0.123</v>
      </c>
      <c r="F152" s="1">
        <v>42</v>
      </c>
      <c r="G152" s="10">
        <f t="shared" si="21"/>
        <v>-0.22799999999999998</v>
      </c>
      <c r="I152" s="5">
        <v>0.35899999999999999</v>
      </c>
      <c r="J152" s="1">
        <v>118</v>
      </c>
      <c r="K152" s="10">
        <f t="shared" si="22"/>
        <v>8.0000000000000071E-3</v>
      </c>
      <c r="M152" s="5">
        <v>0.61199999999999999</v>
      </c>
      <c r="N152" s="1">
        <v>178</v>
      </c>
      <c r="O152" s="10">
        <f t="shared" si="23"/>
        <v>0.26100000000000001</v>
      </c>
    </row>
    <row r="153" spans="1:15" ht="25.5" x14ac:dyDescent="0.35">
      <c r="A153" s="4" t="s">
        <v>106</v>
      </c>
      <c r="B153" s="5">
        <f>'Residents - Topline'!B153</f>
        <v>0.40500000000000003</v>
      </c>
      <c r="C153" s="1">
        <f>'Residents - Topline'!C153</f>
        <v>390</v>
      </c>
      <c r="E153" s="5">
        <v>0.33900000000000002</v>
      </c>
      <c r="F153" s="1">
        <v>116</v>
      </c>
      <c r="G153" s="10">
        <f t="shared" si="21"/>
        <v>-6.6000000000000003E-2</v>
      </c>
      <c r="I153" s="5">
        <v>0.35</v>
      </c>
      <c r="J153" s="1">
        <v>115</v>
      </c>
      <c r="K153" s="10">
        <f t="shared" si="22"/>
        <v>-5.5000000000000049E-2</v>
      </c>
      <c r="M153" s="5">
        <v>0.54600000000000004</v>
      </c>
      <c r="N153" s="1">
        <v>159</v>
      </c>
      <c r="O153" s="10">
        <f t="shared" si="23"/>
        <v>0.14100000000000001</v>
      </c>
    </row>
    <row r="154" spans="1:15" ht="25.5" x14ac:dyDescent="0.35">
      <c r="A154" s="4" t="s">
        <v>107</v>
      </c>
      <c r="B154" s="5">
        <f>'Residents - Topline'!B154</f>
        <v>0.56100000000000005</v>
      </c>
      <c r="C154" s="1">
        <f>'Residents - Topline'!C154</f>
        <v>540</v>
      </c>
      <c r="E154" s="5">
        <v>0.48499999999999999</v>
      </c>
      <c r="F154" s="1">
        <v>166</v>
      </c>
      <c r="G154" s="10">
        <f t="shared" si="21"/>
        <v>-7.6000000000000068E-2</v>
      </c>
      <c r="I154" s="5">
        <v>0.53500000000000003</v>
      </c>
      <c r="J154" s="1">
        <v>176</v>
      </c>
      <c r="K154" s="10">
        <f t="shared" si="22"/>
        <v>-2.6000000000000023E-2</v>
      </c>
      <c r="M154" s="5">
        <v>0.68</v>
      </c>
      <c r="N154" s="1">
        <v>198</v>
      </c>
      <c r="O154" s="10">
        <f t="shared" si="23"/>
        <v>0.11899999999999999</v>
      </c>
    </row>
    <row r="155" spans="1:15" x14ac:dyDescent="0.35">
      <c r="A155" s="4" t="s">
        <v>108</v>
      </c>
      <c r="B155" s="5">
        <f>'Residents - Topline'!B155</f>
        <v>0.27900000000000003</v>
      </c>
      <c r="C155" s="1">
        <f>'Residents - Topline'!C155</f>
        <v>268</v>
      </c>
      <c r="E155" s="5">
        <v>9.9000000000000005E-2</v>
      </c>
      <c r="F155" s="1">
        <v>34</v>
      </c>
      <c r="G155" s="10">
        <f t="shared" si="21"/>
        <v>-0.18000000000000002</v>
      </c>
      <c r="I155" s="5">
        <v>0.21</v>
      </c>
      <c r="J155" s="1">
        <v>69</v>
      </c>
      <c r="K155" s="10">
        <f t="shared" si="22"/>
        <v>-6.9000000000000034E-2</v>
      </c>
      <c r="M155" s="5">
        <v>0.56699999999999995</v>
      </c>
      <c r="N155" s="1">
        <v>165</v>
      </c>
      <c r="O155" s="10">
        <f t="shared" si="23"/>
        <v>0.28799999999999992</v>
      </c>
    </row>
    <row r="156" spans="1:15" ht="25.5" x14ac:dyDescent="0.35">
      <c r="A156" s="4" t="s">
        <v>109</v>
      </c>
      <c r="B156" s="5">
        <f>'Residents - Topline'!B156</f>
        <v>0.184</v>
      </c>
      <c r="C156" s="1">
        <f>'Residents - Topline'!C156</f>
        <v>177</v>
      </c>
      <c r="E156" s="5">
        <v>5.6000000000000001E-2</v>
      </c>
      <c r="F156" s="1">
        <v>19</v>
      </c>
      <c r="G156" s="10">
        <f t="shared" si="21"/>
        <v>-0.128</v>
      </c>
      <c r="I156" s="5">
        <v>0.14299999999999999</v>
      </c>
      <c r="J156" s="1">
        <v>47</v>
      </c>
      <c r="K156" s="10">
        <f t="shared" si="22"/>
        <v>-4.1000000000000009E-2</v>
      </c>
      <c r="M156" s="5">
        <v>0.38100000000000001</v>
      </c>
      <c r="N156" s="1">
        <v>111</v>
      </c>
      <c r="O156" s="10">
        <f t="shared" si="23"/>
        <v>0.19700000000000001</v>
      </c>
    </row>
    <row r="157" spans="1:15" x14ac:dyDescent="0.35">
      <c r="A157" s="4" t="s">
        <v>110</v>
      </c>
      <c r="B157" s="5">
        <f>'Residents - Topline'!B157</f>
        <v>0.70699999999999996</v>
      </c>
      <c r="C157" s="1">
        <f>'Residents - Topline'!C157</f>
        <v>680</v>
      </c>
      <c r="E157" s="5">
        <v>0.66700000000000004</v>
      </c>
      <c r="F157" s="1">
        <v>228</v>
      </c>
      <c r="G157" s="10">
        <f t="shared" si="21"/>
        <v>-3.9999999999999925E-2</v>
      </c>
      <c r="I157" s="5">
        <v>0.66900000000000004</v>
      </c>
      <c r="J157" s="1">
        <v>220</v>
      </c>
      <c r="K157" s="10">
        <f t="shared" si="22"/>
        <v>-3.7999999999999923E-2</v>
      </c>
      <c r="M157" s="5">
        <v>0.79700000000000004</v>
      </c>
      <c r="N157" s="1">
        <v>232</v>
      </c>
      <c r="O157" s="10">
        <f t="shared" si="23"/>
        <v>9.000000000000008E-2</v>
      </c>
    </row>
    <row r="158" spans="1:15" ht="38.25" x14ac:dyDescent="0.35">
      <c r="A158" s="4" t="s">
        <v>111</v>
      </c>
      <c r="B158" s="5">
        <f>'Residents - Topline'!B158</f>
        <v>0.20599999999999999</v>
      </c>
      <c r="C158" s="1">
        <f>'Residents - Topline'!C158</f>
        <v>198</v>
      </c>
      <c r="E158" s="5">
        <v>5.2999999999999999E-2</v>
      </c>
      <c r="F158" s="1">
        <v>18</v>
      </c>
      <c r="G158" s="10">
        <f t="shared" si="21"/>
        <v>-0.153</v>
      </c>
      <c r="I158" s="5">
        <v>0.21</v>
      </c>
      <c r="J158" s="1">
        <v>69</v>
      </c>
      <c r="K158" s="10">
        <f t="shared" si="22"/>
        <v>4.0000000000000036E-3</v>
      </c>
      <c r="M158" s="5">
        <v>0.38100000000000001</v>
      </c>
      <c r="N158" s="1">
        <v>111</v>
      </c>
      <c r="O158" s="10">
        <f t="shared" si="23"/>
        <v>0.17500000000000002</v>
      </c>
    </row>
    <row r="159" spans="1:15" ht="25.5" x14ac:dyDescent="0.35">
      <c r="A159" s="4" t="s">
        <v>112</v>
      </c>
      <c r="B159" s="5">
        <f>'Residents - Topline'!B159</f>
        <v>0.152</v>
      </c>
      <c r="C159" s="1">
        <f>'Residents - Topline'!C159</f>
        <v>146</v>
      </c>
      <c r="E159" s="5">
        <v>3.7999999999999999E-2</v>
      </c>
      <c r="F159" s="1">
        <v>13</v>
      </c>
      <c r="G159" s="10">
        <f t="shared" si="21"/>
        <v>-0.11399999999999999</v>
      </c>
      <c r="I159" s="5">
        <v>0.13700000000000001</v>
      </c>
      <c r="J159" s="1">
        <v>45</v>
      </c>
      <c r="K159" s="10">
        <f t="shared" si="22"/>
        <v>-1.4999999999999986E-2</v>
      </c>
      <c r="M159" s="5">
        <v>0.30199999999999999</v>
      </c>
      <c r="N159" s="1">
        <v>88</v>
      </c>
      <c r="O159" s="10">
        <f t="shared" si="23"/>
        <v>0.15</v>
      </c>
    </row>
    <row r="160" spans="1:15" x14ac:dyDescent="0.35">
      <c r="A160" s="4" t="s">
        <v>40</v>
      </c>
      <c r="B160" s="5">
        <f>'Residents - Topline'!B160</f>
        <v>5.8000000000000003E-2</v>
      </c>
      <c r="C160" s="1">
        <f>'Residents - Topline'!C160</f>
        <v>56</v>
      </c>
      <c r="E160" s="5">
        <v>0.13200000000000001</v>
      </c>
      <c r="F160" s="1">
        <v>45</v>
      </c>
      <c r="G160" s="10">
        <f t="shared" si="21"/>
        <v>7.400000000000001E-2</v>
      </c>
      <c r="I160" s="5">
        <v>0.03</v>
      </c>
      <c r="J160" s="1">
        <v>10</v>
      </c>
      <c r="K160" s="10">
        <f t="shared" si="22"/>
        <v>-2.8000000000000004E-2</v>
      </c>
      <c r="M160" s="5">
        <v>3.0000000000000001E-3</v>
      </c>
      <c r="N160" s="1">
        <v>1</v>
      </c>
      <c r="O160" s="10">
        <f t="shared" si="23"/>
        <v>-5.5E-2</v>
      </c>
    </row>
    <row r="161" spans="1:15" x14ac:dyDescent="0.35">
      <c r="A161" s="4" t="s">
        <v>26</v>
      </c>
      <c r="B161" s="5">
        <f>'Residents - Topline'!B161</f>
        <v>0.01</v>
      </c>
      <c r="C161" s="1">
        <f>'Residents - Topline'!C161</f>
        <v>10</v>
      </c>
      <c r="E161" s="5">
        <v>1.4999999999999999E-2</v>
      </c>
      <c r="F161" s="1">
        <v>5</v>
      </c>
      <c r="G161" s="10">
        <f t="shared" si="21"/>
        <v>4.9999999999999992E-3</v>
      </c>
      <c r="I161" s="5">
        <v>6.0000000000000001E-3</v>
      </c>
      <c r="J161" s="1">
        <v>2</v>
      </c>
      <c r="K161" s="10">
        <f t="shared" si="22"/>
        <v>-4.0000000000000001E-3</v>
      </c>
      <c r="M161" s="5">
        <v>0.01</v>
      </c>
      <c r="N161" s="1">
        <v>3</v>
      </c>
      <c r="O161" s="10">
        <f t="shared" si="23"/>
        <v>0</v>
      </c>
    </row>
    <row r="162" spans="1:15" x14ac:dyDescent="0.35">
      <c r="A162" s="4" t="s">
        <v>11</v>
      </c>
    </row>
    <row r="163" spans="1:15" x14ac:dyDescent="0.35">
      <c r="A163" s="4" t="s">
        <v>11</v>
      </c>
    </row>
    <row r="164" spans="1:15" ht="26.25" x14ac:dyDescent="0.4">
      <c r="A164" s="7" t="s">
        <v>27</v>
      </c>
      <c r="B164" s="7" t="s">
        <v>28</v>
      </c>
      <c r="E164" s="7" t="s">
        <v>14</v>
      </c>
      <c r="F164" s="7" t="s">
        <v>474</v>
      </c>
      <c r="G164" s="9" t="s">
        <v>400</v>
      </c>
      <c r="I164" s="7" t="s">
        <v>14</v>
      </c>
      <c r="J164" s="7" t="s">
        <v>474</v>
      </c>
      <c r="K164" s="9" t="s">
        <v>400</v>
      </c>
      <c r="M164" s="7" t="s">
        <v>14</v>
      </c>
      <c r="N164" s="7" t="s">
        <v>474</v>
      </c>
      <c r="O164" s="9" t="s">
        <v>400</v>
      </c>
    </row>
    <row r="165" spans="1:15" x14ac:dyDescent="0.35">
      <c r="A165" s="6">
        <f>'Residents - Topline'!A165</f>
        <v>3.0301455301455302</v>
      </c>
      <c r="B165" s="1">
        <f>'Residents - Topline'!B165</f>
        <v>962</v>
      </c>
      <c r="E165" s="1">
        <v>342</v>
      </c>
      <c r="F165" s="15">
        <v>1.8976608187134503</v>
      </c>
      <c r="G165" s="11">
        <f>F165-$A165</f>
        <v>-1.13248471143208</v>
      </c>
      <c r="I165" s="1">
        <v>329</v>
      </c>
      <c r="J165" s="15">
        <v>2.7811550151975686</v>
      </c>
      <c r="K165" s="11">
        <f>J165-$A165</f>
        <v>-0.24899051494796165</v>
      </c>
      <c r="M165" s="1">
        <v>291</v>
      </c>
      <c r="N165" s="15">
        <v>4.6426116838487976</v>
      </c>
      <c r="O165" s="11">
        <f>N165-$A165</f>
        <v>1.6124661537032674</v>
      </c>
    </row>
    <row r="166" spans="1:15" x14ac:dyDescent="0.35">
      <c r="A166" s="4" t="s">
        <v>11</v>
      </c>
    </row>
    <row r="167" spans="1:15" x14ac:dyDescent="0.35">
      <c r="A167" s="4" t="s">
        <v>11</v>
      </c>
    </row>
    <row r="168" spans="1:15" ht="39.4" x14ac:dyDescent="0.4">
      <c r="A168" s="3" t="s">
        <v>113</v>
      </c>
    </row>
    <row r="169" spans="1:15" ht="13.15" x14ac:dyDescent="0.4">
      <c r="A169" s="7" t="s">
        <v>42</v>
      </c>
      <c r="B169" s="7" t="s">
        <v>13</v>
      </c>
      <c r="C169" s="7" t="s">
        <v>14</v>
      </c>
      <c r="E169" s="7" t="s">
        <v>13</v>
      </c>
      <c r="F169" s="7" t="s">
        <v>14</v>
      </c>
      <c r="G169" s="9" t="s">
        <v>400</v>
      </c>
      <c r="I169" s="7" t="s">
        <v>13</v>
      </c>
      <c r="J169" s="7" t="s">
        <v>14</v>
      </c>
      <c r="K169" s="9" t="s">
        <v>400</v>
      </c>
      <c r="M169" s="7" t="s">
        <v>13</v>
      </c>
      <c r="N169" s="7" t="s">
        <v>14</v>
      </c>
      <c r="O169" s="9" t="s">
        <v>400</v>
      </c>
    </row>
    <row r="170" spans="1:15" x14ac:dyDescent="0.35">
      <c r="A170" s="4" t="s">
        <v>114</v>
      </c>
      <c r="B170" s="5">
        <f>'Residents - Topline'!B170</f>
        <v>0.16400000000000001</v>
      </c>
      <c r="C170" s="1">
        <f>'Residents - Topline'!C170</f>
        <v>157</v>
      </c>
      <c r="E170" s="5">
        <v>0.185</v>
      </c>
      <c r="F170" s="1">
        <v>63</v>
      </c>
      <c r="G170" s="10">
        <f t="shared" ref="G170:G183" si="24">E170-$B170</f>
        <v>2.0999999999999991E-2</v>
      </c>
      <c r="I170" s="5">
        <v>0.16</v>
      </c>
      <c r="J170" s="1">
        <v>52</v>
      </c>
      <c r="K170" s="10">
        <f t="shared" ref="K170:K183" si="25">I170-$B170</f>
        <v>-4.0000000000000036E-3</v>
      </c>
      <c r="M170" s="5">
        <v>0.14499999999999999</v>
      </c>
      <c r="N170" s="1">
        <v>42</v>
      </c>
      <c r="O170" s="10">
        <f t="shared" ref="O170:O183" si="26">M170-$B170</f>
        <v>-1.9000000000000017E-2</v>
      </c>
    </row>
    <row r="171" spans="1:15" x14ac:dyDescent="0.35">
      <c r="A171" s="4" t="s">
        <v>115</v>
      </c>
      <c r="B171" s="5">
        <f>'Residents - Topline'!B171</f>
        <v>0.38800000000000001</v>
      </c>
      <c r="C171" s="1">
        <f>'Residents - Topline'!C171</f>
        <v>371</v>
      </c>
      <c r="E171" s="5">
        <v>0.41799999999999998</v>
      </c>
      <c r="F171" s="1">
        <v>142</v>
      </c>
      <c r="G171" s="10">
        <f t="shared" si="24"/>
        <v>2.9999999999999971E-2</v>
      </c>
      <c r="I171" s="5">
        <v>0.38700000000000001</v>
      </c>
      <c r="J171" s="1">
        <v>126</v>
      </c>
      <c r="K171" s="10">
        <f t="shared" si="25"/>
        <v>-1.0000000000000009E-3</v>
      </c>
      <c r="M171" s="5">
        <v>0.35499999999999998</v>
      </c>
      <c r="N171" s="1">
        <v>103</v>
      </c>
      <c r="O171" s="10">
        <f t="shared" si="26"/>
        <v>-3.3000000000000029E-2</v>
      </c>
    </row>
    <row r="172" spans="1:15" x14ac:dyDescent="0.35">
      <c r="A172" s="4" t="s">
        <v>116</v>
      </c>
      <c r="B172" s="5">
        <f>'Residents - Topline'!B172</f>
        <v>0.32200000000000001</v>
      </c>
      <c r="C172" s="1">
        <f>'Residents - Topline'!C172</f>
        <v>308</v>
      </c>
      <c r="E172" s="5">
        <v>0.41499999999999998</v>
      </c>
      <c r="F172" s="1">
        <v>141</v>
      </c>
      <c r="G172" s="10">
        <f t="shared" si="24"/>
        <v>9.2999999999999972E-2</v>
      </c>
      <c r="I172" s="5">
        <v>0.29399999999999998</v>
      </c>
      <c r="J172" s="1">
        <v>96</v>
      </c>
      <c r="K172" s="10">
        <f t="shared" si="25"/>
        <v>-2.8000000000000025E-2</v>
      </c>
      <c r="M172" s="5">
        <v>0.245</v>
      </c>
      <c r="N172" s="1">
        <v>71</v>
      </c>
      <c r="O172" s="10">
        <f t="shared" si="26"/>
        <v>-7.7000000000000013E-2</v>
      </c>
    </row>
    <row r="173" spans="1:15" x14ac:dyDescent="0.35">
      <c r="A173" s="4" t="s">
        <v>117</v>
      </c>
      <c r="B173" s="5">
        <f>'Residents - Topline'!B173</f>
        <v>0.151</v>
      </c>
      <c r="C173" s="1">
        <f>'Residents - Topline'!C173</f>
        <v>144</v>
      </c>
      <c r="E173" s="5">
        <v>0.16500000000000001</v>
      </c>
      <c r="F173" s="1">
        <v>56</v>
      </c>
      <c r="G173" s="10">
        <f t="shared" si="24"/>
        <v>1.4000000000000012E-2</v>
      </c>
      <c r="I173" s="5">
        <v>0.13800000000000001</v>
      </c>
      <c r="J173" s="1">
        <v>45</v>
      </c>
      <c r="K173" s="10">
        <f t="shared" si="25"/>
        <v>-1.2999999999999984E-2</v>
      </c>
      <c r="M173" s="5">
        <v>0.14799999999999999</v>
      </c>
      <c r="N173" s="1">
        <v>43</v>
      </c>
      <c r="O173" s="10">
        <f t="shared" si="26"/>
        <v>-3.0000000000000027E-3</v>
      </c>
    </row>
    <row r="174" spans="1:15" x14ac:dyDescent="0.35">
      <c r="A174" s="4" t="s">
        <v>118</v>
      </c>
      <c r="B174" s="5">
        <f>'Residents - Topline'!B174</f>
        <v>0.29899999999999999</v>
      </c>
      <c r="C174" s="1">
        <f>'Residents - Topline'!C174</f>
        <v>286</v>
      </c>
      <c r="E174" s="5">
        <v>0.25600000000000001</v>
      </c>
      <c r="F174" s="1">
        <v>87</v>
      </c>
      <c r="G174" s="10">
        <f t="shared" si="24"/>
        <v>-4.2999999999999983E-2</v>
      </c>
      <c r="I174" s="5">
        <v>0.27</v>
      </c>
      <c r="J174" s="1">
        <v>88</v>
      </c>
      <c r="K174" s="10">
        <f t="shared" si="25"/>
        <v>-2.899999999999997E-2</v>
      </c>
      <c r="M174" s="5">
        <v>0.38300000000000001</v>
      </c>
      <c r="N174" s="1">
        <v>111</v>
      </c>
      <c r="O174" s="10">
        <f t="shared" si="26"/>
        <v>8.4000000000000019E-2</v>
      </c>
    </row>
    <row r="175" spans="1:15" x14ac:dyDescent="0.35">
      <c r="A175" s="4" t="s">
        <v>119</v>
      </c>
      <c r="B175" s="5">
        <f>'Residents - Topline'!B175</f>
        <v>0.24299999999999999</v>
      </c>
      <c r="C175" s="1">
        <f>'Residents - Topline'!C175</f>
        <v>232</v>
      </c>
      <c r="E175" s="5">
        <v>0.215</v>
      </c>
      <c r="F175" s="1">
        <v>73</v>
      </c>
      <c r="G175" s="10">
        <f t="shared" si="24"/>
        <v>-2.7999999999999997E-2</v>
      </c>
      <c r="I175" s="5">
        <v>0.23899999999999999</v>
      </c>
      <c r="J175" s="1">
        <v>78</v>
      </c>
      <c r="K175" s="10">
        <f t="shared" si="25"/>
        <v>-4.0000000000000036E-3</v>
      </c>
      <c r="M175" s="5">
        <v>0.27900000000000003</v>
      </c>
      <c r="N175" s="1">
        <v>81</v>
      </c>
      <c r="O175" s="10">
        <f t="shared" si="26"/>
        <v>3.6000000000000032E-2</v>
      </c>
    </row>
    <row r="176" spans="1:15" x14ac:dyDescent="0.35">
      <c r="A176" s="4" t="s">
        <v>120</v>
      </c>
      <c r="B176" s="5">
        <f>'Residents - Topline'!B176</f>
        <v>0.21</v>
      </c>
      <c r="C176" s="1">
        <f>'Residents - Topline'!C176</f>
        <v>201</v>
      </c>
      <c r="E176" s="5">
        <v>0.188</v>
      </c>
      <c r="F176" s="1">
        <v>64</v>
      </c>
      <c r="G176" s="10">
        <f t="shared" si="24"/>
        <v>-2.1999999999999992E-2</v>
      </c>
      <c r="I176" s="5">
        <v>0.20599999999999999</v>
      </c>
      <c r="J176" s="1">
        <v>67</v>
      </c>
      <c r="K176" s="10">
        <f t="shared" si="25"/>
        <v>-4.0000000000000036E-3</v>
      </c>
      <c r="M176" s="5">
        <v>0.24099999999999999</v>
      </c>
      <c r="N176" s="1">
        <v>70</v>
      </c>
      <c r="O176" s="10">
        <f t="shared" si="26"/>
        <v>3.1E-2</v>
      </c>
    </row>
    <row r="177" spans="1:15" x14ac:dyDescent="0.35">
      <c r="A177" s="4" t="s">
        <v>121</v>
      </c>
      <c r="B177" s="5">
        <f>'Residents - Topline'!B177</f>
        <v>0.22600000000000001</v>
      </c>
      <c r="C177" s="1">
        <f>'Residents - Topline'!C177</f>
        <v>216</v>
      </c>
      <c r="E177" s="5">
        <v>0.17399999999999999</v>
      </c>
      <c r="F177" s="1">
        <v>59</v>
      </c>
      <c r="G177" s="10">
        <f t="shared" si="24"/>
        <v>-5.2000000000000018E-2</v>
      </c>
      <c r="I177" s="5">
        <v>0.224</v>
      </c>
      <c r="J177" s="1">
        <v>73</v>
      </c>
      <c r="K177" s="10">
        <f t="shared" si="25"/>
        <v>-2.0000000000000018E-3</v>
      </c>
      <c r="M177" s="5">
        <v>0.28999999999999998</v>
      </c>
      <c r="N177" s="1">
        <v>84</v>
      </c>
      <c r="O177" s="10">
        <f t="shared" si="26"/>
        <v>6.3999999999999974E-2</v>
      </c>
    </row>
    <row r="178" spans="1:15" x14ac:dyDescent="0.35">
      <c r="A178" s="4" t="s">
        <v>122</v>
      </c>
      <c r="B178" s="5">
        <f>'Residents - Topline'!B178</f>
        <v>0.151</v>
      </c>
      <c r="C178" s="1">
        <f>'Residents - Topline'!C178</f>
        <v>144</v>
      </c>
      <c r="E178" s="5">
        <v>0.112</v>
      </c>
      <c r="F178" s="1">
        <v>38</v>
      </c>
      <c r="G178" s="10">
        <f t="shared" si="24"/>
        <v>-3.8999999999999993E-2</v>
      </c>
      <c r="I178" s="5">
        <v>0.16600000000000001</v>
      </c>
      <c r="J178" s="1">
        <v>54</v>
      </c>
      <c r="K178" s="10">
        <f t="shared" si="25"/>
        <v>1.5000000000000013E-2</v>
      </c>
      <c r="M178" s="5">
        <v>0.17899999999999999</v>
      </c>
      <c r="N178" s="1">
        <v>52</v>
      </c>
      <c r="O178" s="10">
        <f t="shared" si="26"/>
        <v>2.7999999999999997E-2</v>
      </c>
    </row>
    <row r="179" spans="1:15" x14ac:dyDescent="0.35">
      <c r="A179" s="4" t="s">
        <v>123</v>
      </c>
      <c r="B179" s="5">
        <f>'Residents - Topline'!B179</f>
        <v>0.34699999999999998</v>
      </c>
      <c r="C179" s="1">
        <f>'Residents - Topline'!C179</f>
        <v>332</v>
      </c>
      <c r="E179" s="5">
        <v>0.27900000000000003</v>
      </c>
      <c r="F179" s="1">
        <v>95</v>
      </c>
      <c r="G179" s="10">
        <f t="shared" si="24"/>
        <v>-6.7999999999999949E-2</v>
      </c>
      <c r="I179" s="5">
        <v>0.35599999999999998</v>
      </c>
      <c r="J179" s="1">
        <v>116</v>
      </c>
      <c r="K179" s="10">
        <f t="shared" si="25"/>
        <v>9.000000000000008E-3</v>
      </c>
      <c r="M179" s="5">
        <v>0.41699999999999998</v>
      </c>
      <c r="N179" s="1">
        <v>121</v>
      </c>
      <c r="O179" s="10">
        <f t="shared" si="26"/>
        <v>7.0000000000000007E-2</v>
      </c>
    </row>
    <row r="180" spans="1:15" ht="25.5" x14ac:dyDescent="0.35">
      <c r="A180" s="4" t="s">
        <v>124</v>
      </c>
      <c r="B180" s="5">
        <f>'Residents - Topline'!B180</f>
        <v>7.4999999999999997E-2</v>
      </c>
      <c r="C180" s="1">
        <f>'Residents - Topline'!C180</f>
        <v>72</v>
      </c>
      <c r="E180" s="5">
        <v>5.2999999999999999E-2</v>
      </c>
      <c r="F180" s="1">
        <v>18</v>
      </c>
      <c r="G180" s="10">
        <f t="shared" si="24"/>
        <v>-2.1999999999999999E-2</v>
      </c>
      <c r="I180" s="5">
        <v>7.3999999999999996E-2</v>
      </c>
      <c r="J180" s="1">
        <v>24</v>
      </c>
      <c r="K180" s="10">
        <f t="shared" si="25"/>
        <v>-1.0000000000000009E-3</v>
      </c>
      <c r="M180" s="5">
        <v>0.10299999999999999</v>
      </c>
      <c r="N180" s="1">
        <v>30</v>
      </c>
      <c r="O180" s="10">
        <f t="shared" si="26"/>
        <v>2.7999999999999997E-2</v>
      </c>
    </row>
    <row r="181" spans="1:15" x14ac:dyDescent="0.35">
      <c r="A181" s="4" t="s">
        <v>125</v>
      </c>
      <c r="B181" s="5">
        <f>'Residents - Topline'!B181</f>
        <v>7.9000000000000001E-2</v>
      </c>
      <c r="C181" s="1">
        <f>'Residents - Topline'!C181</f>
        <v>76</v>
      </c>
      <c r="E181" s="5">
        <v>4.7E-2</v>
      </c>
      <c r="F181" s="1">
        <v>16</v>
      </c>
      <c r="G181" s="10">
        <f t="shared" si="24"/>
        <v>-3.2000000000000001E-2</v>
      </c>
      <c r="I181" s="5">
        <v>9.1999999999999998E-2</v>
      </c>
      <c r="J181" s="1">
        <v>30</v>
      </c>
      <c r="K181" s="10">
        <f t="shared" si="25"/>
        <v>1.2999999999999998E-2</v>
      </c>
      <c r="M181" s="5">
        <v>0.10299999999999999</v>
      </c>
      <c r="N181" s="1">
        <v>30</v>
      </c>
      <c r="O181" s="10">
        <f t="shared" si="26"/>
        <v>2.3999999999999994E-2</v>
      </c>
    </row>
    <row r="182" spans="1:15" x14ac:dyDescent="0.35">
      <c r="A182" s="4" t="s">
        <v>40</v>
      </c>
      <c r="B182" s="5">
        <f>'Residents - Topline'!B182</f>
        <v>7.6999999999999999E-2</v>
      </c>
      <c r="C182" s="1">
        <f>'Residents - Topline'!C182</f>
        <v>74</v>
      </c>
      <c r="E182" s="5">
        <v>7.9000000000000001E-2</v>
      </c>
      <c r="F182" s="1">
        <v>27</v>
      </c>
      <c r="G182" s="10">
        <f t="shared" si="24"/>
        <v>2.0000000000000018E-3</v>
      </c>
      <c r="I182" s="5">
        <v>5.5E-2</v>
      </c>
      <c r="J182" s="1">
        <v>18</v>
      </c>
      <c r="K182" s="10">
        <f t="shared" si="25"/>
        <v>-2.1999999999999999E-2</v>
      </c>
      <c r="M182" s="5">
        <v>0.1</v>
      </c>
      <c r="N182" s="1">
        <v>29</v>
      </c>
      <c r="O182" s="10">
        <f t="shared" si="26"/>
        <v>2.3000000000000007E-2</v>
      </c>
    </row>
    <row r="183" spans="1:15" x14ac:dyDescent="0.35">
      <c r="A183" s="4" t="s">
        <v>26</v>
      </c>
      <c r="B183" s="5">
        <f>'Residents - Topline'!B183</f>
        <v>2.8000000000000001E-2</v>
      </c>
      <c r="C183" s="1">
        <f>'Residents - Topline'!C183</f>
        <v>27</v>
      </c>
      <c r="E183" s="5">
        <v>3.7999999999999999E-2</v>
      </c>
      <c r="F183" s="1">
        <v>13</v>
      </c>
      <c r="G183" s="10">
        <f t="shared" si="24"/>
        <v>9.9999999999999985E-3</v>
      </c>
      <c r="I183" s="5">
        <v>1.4999999999999999E-2</v>
      </c>
      <c r="J183" s="1">
        <v>5</v>
      </c>
      <c r="K183" s="10">
        <f t="shared" si="25"/>
        <v>-1.3000000000000001E-2</v>
      </c>
      <c r="M183" s="5">
        <v>3.1E-2</v>
      </c>
      <c r="N183" s="1">
        <v>9</v>
      </c>
      <c r="O183" s="10">
        <f t="shared" si="26"/>
        <v>2.9999999999999992E-3</v>
      </c>
    </row>
    <row r="184" spans="1:15" x14ac:dyDescent="0.35">
      <c r="A184" s="4" t="s">
        <v>11</v>
      </c>
    </row>
    <row r="185" spans="1:15" x14ac:dyDescent="0.35">
      <c r="A185" s="4" t="s">
        <v>11</v>
      </c>
    </row>
    <row r="186" spans="1:15" ht="26.25" x14ac:dyDescent="0.4">
      <c r="A186" s="7" t="s">
        <v>27</v>
      </c>
      <c r="B186" s="7" t="s">
        <v>28</v>
      </c>
      <c r="E186" s="7" t="s">
        <v>14</v>
      </c>
      <c r="F186" s="7" t="s">
        <v>474</v>
      </c>
      <c r="G186" s="9" t="s">
        <v>400</v>
      </c>
      <c r="I186" s="7" t="s">
        <v>14</v>
      </c>
      <c r="J186" s="7" t="s">
        <v>474</v>
      </c>
      <c r="K186" s="9" t="s">
        <v>400</v>
      </c>
      <c r="M186" s="7" t="s">
        <v>14</v>
      </c>
      <c r="N186" s="7" t="s">
        <v>474</v>
      </c>
      <c r="O186" s="9" t="s">
        <v>400</v>
      </c>
    </row>
    <row r="187" spans="1:15" x14ac:dyDescent="0.35">
      <c r="A187" s="6">
        <f>'Residents - Topline'!A187</f>
        <v>2.6558577405857742</v>
      </c>
      <c r="B187" s="1">
        <f>'Residents - Topline'!B187</f>
        <v>956</v>
      </c>
      <c r="E187" s="1">
        <v>340</v>
      </c>
      <c r="F187" s="15">
        <v>2.5058823529411764</v>
      </c>
      <c r="G187" s="11">
        <f>F187-$A187</f>
        <v>-0.14997538764459772</v>
      </c>
      <c r="I187" s="1">
        <v>326</v>
      </c>
      <c r="J187" s="15">
        <v>2.6042944785276072</v>
      </c>
      <c r="K187" s="11">
        <f>J187-$A187</f>
        <v>-5.156326205816697E-2</v>
      </c>
      <c r="M187" s="1">
        <v>290</v>
      </c>
      <c r="N187" s="15">
        <v>2.8896551724137929</v>
      </c>
      <c r="O187" s="11">
        <f>N187-$A187</f>
        <v>0.23379743182801871</v>
      </c>
    </row>
    <row r="188" spans="1:15" x14ac:dyDescent="0.35">
      <c r="A188" s="4" t="s">
        <v>11</v>
      </c>
    </row>
    <row r="189" spans="1:15" x14ac:dyDescent="0.35">
      <c r="A189" s="4" t="s">
        <v>11</v>
      </c>
    </row>
    <row r="190" spans="1:15" ht="26.25" x14ac:dyDescent="0.4">
      <c r="A190" s="3" t="s">
        <v>126</v>
      </c>
    </row>
    <row r="191" spans="1:15" ht="13.15" x14ac:dyDescent="0.4">
      <c r="A191" s="7" t="s">
        <v>42</v>
      </c>
      <c r="B191" s="7" t="s">
        <v>13</v>
      </c>
      <c r="C191" s="7" t="s">
        <v>14</v>
      </c>
      <c r="E191" s="7" t="s">
        <v>13</v>
      </c>
      <c r="F191" s="7" t="s">
        <v>14</v>
      </c>
      <c r="G191" s="9" t="s">
        <v>400</v>
      </c>
      <c r="I191" s="7" t="s">
        <v>13</v>
      </c>
      <c r="J191" s="7" t="s">
        <v>14</v>
      </c>
      <c r="K191" s="9" t="s">
        <v>400</v>
      </c>
      <c r="M191" s="7" t="s">
        <v>13</v>
      </c>
      <c r="N191" s="7" t="s">
        <v>14</v>
      </c>
      <c r="O191" s="9" t="s">
        <v>400</v>
      </c>
    </row>
    <row r="192" spans="1:15" x14ac:dyDescent="0.35">
      <c r="A192" s="4" t="s">
        <v>127</v>
      </c>
      <c r="B192" s="5">
        <f>'Residents - Topline'!B192</f>
        <v>0.16600000000000001</v>
      </c>
      <c r="C192" s="1">
        <f>'Residents - Topline'!C192</f>
        <v>160</v>
      </c>
      <c r="E192" s="5">
        <v>7.5999999999999998E-2</v>
      </c>
      <c r="F192" s="1">
        <v>26</v>
      </c>
      <c r="G192" s="10">
        <f t="shared" ref="G192:G203" si="27">E192-$B192</f>
        <v>-9.0000000000000011E-2</v>
      </c>
      <c r="I192" s="5">
        <v>0.16800000000000001</v>
      </c>
      <c r="J192" s="1">
        <v>55</v>
      </c>
      <c r="K192" s="10">
        <f t="shared" ref="K192:K203" si="28">I192-$B192</f>
        <v>2.0000000000000018E-3</v>
      </c>
      <c r="M192" s="5">
        <v>0.27100000000000002</v>
      </c>
      <c r="N192" s="1">
        <v>79</v>
      </c>
      <c r="O192" s="10">
        <f t="shared" ref="O192:O203" si="29">M192-$B192</f>
        <v>0.10500000000000001</v>
      </c>
    </row>
    <row r="193" spans="1:15" ht="25.5" x14ac:dyDescent="0.35">
      <c r="A193" s="4" t="s">
        <v>128</v>
      </c>
      <c r="B193" s="5">
        <f>'Residents - Topline'!B193</f>
        <v>0.24099999999999999</v>
      </c>
      <c r="C193" s="1">
        <f>'Residents - Topline'!C193</f>
        <v>232</v>
      </c>
      <c r="E193" s="5">
        <v>0.14599999999999999</v>
      </c>
      <c r="F193" s="1">
        <v>50</v>
      </c>
      <c r="G193" s="10">
        <f t="shared" si="27"/>
        <v>-9.5000000000000001E-2</v>
      </c>
      <c r="I193" s="5">
        <v>0.25700000000000001</v>
      </c>
      <c r="J193" s="1">
        <v>84</v>
      </c>
      <c r="K193" s="10">
        <f t="shared" si="28"/>
        <v>1.6000000000000014E-2</v>
      </c>
      <c r="M193" s="5">
        <v>0.33700000000000002</v>
      </c>
      <c r="N193" s="1">
        <v>98</v>
      </c>
      <c r="O193" s="10">
        <f t="shared" si="29"/>
        <v>9.600000000000003E-2</v>
      </c>
    </row>
    <row r="194" spans="1:15" ht="25.5" x14ac:dyDescent="0.35">
      <c r="A194" s="4" t="s">
        <v>129</v>
      </c>
      <c r="B194" s="5">
        <f>'Residents - Topline'!B194</f>
        <v>0.216</v>
      </c>
      <c r="C194" s="1">
        <f>'Residents - Topline'!C194</f>
        <v>208</v>
      </c>
      <c r="E194" s="5">
        <v>0.12</v>
      </c>
      <c r="F194" s="1">
        <v>41</v>
      </c>
      <c r="G194" s="10">
        <f t="shared" si="27"/>
        <v>-9.6000000000000002E-2</v>
      </c>
      <c r="I194" s="5">
        <v>0.214</v>
      </c>
      <c r="J194" s="1">
        <v>70</v>
      </c>
      <c r="K194" s="10">
        <f t="shared" si="28"/>
        <v>-2.0000000000000018E-3</v>
      </c>
      <c r="M194" s="5">
        <v>0.33300000000000002</v>
      </c>
      <c r="N194" s="1">
        <v>97</v>
      </c>
      <c r="O194" s="10">
        <f t="shared" si="29"/>
        <v>0.11700000000000002</v>
      </c>
    </row>
    <row r="195" spans="1:15" ht="25.5" x14ac:dyDescent="0.35">
      <c r="A195" s="4" t="s">
        <v>130</v>
      </c>
      <c r="B195" s="5">
        <f>'Residents - Topline'!B195</f>
        <v>0.499</v>
      </c>
      <c r="C195" s="1">
        <f>'Residents - Topline'!C195</f>
        <v>480</v>
      </c>
      <c r="E195" s="5">
        <v>0.49299999999999999</v>
      </c>
      <c r="F195" s="1">
        <v>169</v>
      </c>
      <c r="G195" s="10">
        <f t="shared" si="27"/>
        <v>-6.0000000000000053E-3</v>
      </c>
      <c r="I195" s="5">
        <v>0.51100000000000001</v>
      </c>
      <c r="J195" s="1">
        <v>167</v>
      </c>
      <c r="K195" s="10">
        <f t="shared" si="28"/>
        <v>1.2000000000000011E-2</v>
      </c>
      <c r="M195" s="5">
        <v>0.495</v>
      </c>
      <c r="N195" s="1">
        <v>144</v>
      </c>
      <c r="O195" s="10">
        <f t="shared" si="29"/>
        <v>-4.0000000000000036E-3</v>
      </c>
    </row>
    <row r="196" spans="1:15" x14ac:dyDescent="0.35">
      <c r="A196" s="4" t="s">
        <v>131</v>
      </c>
      <c r="B196" s="5">
        <f>'Residents - Topline'!B196</f>
        <v>0.29899999999999999</v>
      </c>
      <c r="C196" s="1">
        <f>'Residents - Topline'!C196</f>
        <v>287</v>
      </c>
      <c r="E196" s="5">
        <v>0.35599999999999998</v>
      </c>
      <c r="F196" s="1">
        <v>122</v>
      </c>
      <c r="G196" s="10">
        <f t="shared" si="27"/>
        <v>5.6999999999999995E-2</v>
      </c>
      <c r="I196" s="5">
        <v>0.29099999999999998</v>
      </c>
      <c r="J196" s="1">
        <v>95</v>
      </c>
      <c r="K196" s="10">
        <f t="shared" si="28"/>
        <v>-8.0000000000000071E-3</v>
      </c>
      <c r="M196" s="5">
        <v>0.24099999999999999</v>
      </c>
      <c r="N196" s="1">
        <v>70</v>
      </c>
      <c r="O196" s="10">
        <f t="shared" si="29"/>
        <v>-5.7999999999999996E-2</v>
      </c>
    </row>
    <row r="197" spans="1:15" ht="25.5" x14ac:dyDescent="0.35">
      <c r="A197" s="4" t="s">
        <v>132</v>
      </c>
      <c r="B197" s="5">
        <f>'Residents - Topline'!B197</f>
        <v>0.28599999999999998</v>
      </c>
      <c r="C197" s="1">
        <f>'Residents - Topline'!C197</f>
        <v>275</v>
      </c>
      <c r="E197" s="5">
        <v>0.224</v>
      </c>
      <c r="F197" s="1">
        <v>77</v>
      </c>
      <c r="G197" s="10">
        <f t="shared" si="27"/>
        <v>-6.1999999999999972E-2</v>
      </c>
      <c r="I197" s="5">
        <v>0.27800000000000002</v>
      </c>
      <c r="J197" s="1">
        <v>91</v>
      </c>
      <c r="K197" s="10">
        <f t="shared" si="28"/>
        <v>-7.9999999999999516E-3</v>
      </c>
      <c r="M197" s="5">
        <v>0.36799999999999999</v>
      </c>
      <c r="N197" s="1">
        <v>107</v>
      </c>
      <c r="O197" s="10">
        <f t="shared" si="29"/>
        <v>8.2000000000000017E-2</v>
      </c>
    </row>
    <row r="198" spans="1:15" x14ac:dyDescent="0.35">
      <c r="A198" s="4" t="s">
        <v>133</v>
      </c>
      <c r="B198" s="5">
        <f>'Residents - Topline'!B198</f>
        <v>0.28199999999999997</v>
      </c>
      <c r="C198" s="1">
        <f>'Residents - Topline'!C198</f>
        <v>271</v>
      </c>
      <c r="E198" s="5">
        <v>0.224</v>
      </c>
      <c r="F198" s="1">
        <v>77</v>
      </c>
      <c r="G198" s="10">
        <f t="shared" si="27"/>
        <v>-5.7999999999999968E-2</v>
      </c>
      <c r="I198" s="5">
        <v>0.315</v>
      </c>
      <c r="J198" s="1">
        <v>103</v>
      </c>
      <c r="K198" s="10">
        <f t="shared" si="28"/>
        <v>3.3000000000000029E-2</v>
      </c>
      <c r="M198" s="5">
        <v>0.313</v>
      </c>
      <c r="N198" s="1">
        <v>91</v>
      </c>
      <c r="O198" s="10">
        <f t="shared" si="29"/>
        <v>3.1000000000000028E-2</v>
      </c>
    </row>
    <row r="199" spans="1:15" x14ac:dyDescent="0.35">
      <c r="A199" s="4" t="s">
        <v>134</v>
      </c>
      <c r="B199" s="5">
        <f>'Residents - Topline'!B199</f>
        <v>0.17799999999999999</v>
      </c>
      <c r="C199" s="1">
        <f>'Residents - Topline'!C199</f>
        <v>171</v>
      </c>
      <c r="E199" s="5">
        <v>8.6999999999999994E-2</v>
      </c>
      <c r="F199" s="1">
        <v>30</v>
      </c>
      <c r="G199" s="10">
        <f t="shared" si="27"/>
        <v>-9.0999999999999998E-2</v>
      </c>
      <c r="I199" s="5">
        <v>0.19600000000000001</v>
      </c>
      <c r="J199" s="1">
        <v>64</v>
      </c>
      <c r="K199" s="10">
        <f t="shared" si="28"/>
        <v>1.8000000000000016E-2</v>
      </c>
      <c r="M199" s="5">
        <v>0.26500000000000001</v>
      </c>
      <c r="N199" s="1">
        <v>77</v>
      </c>
      <c r="O199" s="10">
        <f t="shared" si="29"/>
        <v>8.7000000000000022E-2</v>
      </c>
    </row>
    <row r="200" spans="1:15" x14ac:dyDescent="0.35">
      <c r="A200" s="4" t="s">
        <v>135</v>
      </c>
      <c r="B200" s="5">
        <f>'Residents - Topline'!B200</f>
        <v>0.23499999999999999</v>
      </c>
      <c r="C200" s="1">
        <f>'Residents - Topline'!C200</f>
        <v>226</v>
      </c>
      <c r="E200" s="5">
        <v>0.20399999999999999</v>
      </c>
      <c r="F200" s="1">
        <v>70</v>
      </c>
      <c r="G200" s="10">
        <f t="shared" si="27"/>
        <v>-3.1E-2</v>
      </c>
      <c r="I200" s="5">
        <v>0.23899999999999999</v>
      </c>
      <c r="J200" s="1">
        <v>78</v>
      </c>
      <c r="K200" s="10">
        <f t="shared" si="28"/>
        <v>4.0000000000000036E-3</v>
      </c>
      <c r="M200" s="5">
        <v>0.26800000000000002</v>
      </c>
      <c r="N200" s="1">
        <v>78</v>
      </c>
      <c r="O200" s="10">
        <f t="shared" si="29"/>
        <v>3.3000000000000029E-2</v>
      </c>
    </row>
    <row r="201" spans="1:15" ht="25.5" x14ac:dyDescent="0.35">
      <c r="A201" s="4" t="s">
        <v>136</v>
      </c>
      <c r="B201" s="5">
        <f>'Residents - Topline'!B201</f>
        <v>8.5000000000000006E-2</v>
      </c>
      <c r="C201" s="1">
        <f>'Residents - Topline'!C201</f>
        <v>82</v>
      </c>
      <c r="E201" s="5">
        <v>7.9000000000000001E-2</v>
      </c>
      <c r="F201" s="1">
        <v>27</v>
      </c>
      <c r="G201" s="10">
        <f t="shared" si="27"/>
        <v>-6.0000000000000053E-3</v>
      </c>
      <c r="I201" s="5">
        <v>7.0000000000000007E-2</v>
      </c>
      <c r="J201" s="1">
        <v>23</v>
      </c>
      <c r="K201" s="10">
        <f t="shared" si="28"/>
        <v>-1.4999999999999999E-2</v>
      </c>
      <c r="M201" s="5">
        <v>0.11</v>
      </c>
      <c r="N201" s="1">
        <v>32</v>
      </c>
      <c r="O201" s="10">
        <f t="shared" si="29"/>
        <v>2.4999999999999994E-2</v>
      </c>
    </row>
    <row r="202" spans="1:15" x14ac:dyDescent="0.35">
      <c r="A202" s="4" t="s">
        <v>137</v>
      </c>
      <c r="B202" s="5">
        <f>'Residents - Topline'!B202</f>
        <v>4.1000000000000002E-2</v>
      </c>
      <c r="C202" s="1">
        <f>'Residents - Topline'!C202</f>
        <v>39</v>
      </c>
      <c r="E202" s="5">
        <v>9.6000000000000002E-2</v>
      </c>
      <c r="F202" s="1">
        <v>33</v>
      </c>
      <c r="G202" s="10">
        <f t="shared" si="27"/>
        <v>5.5E-2</v>
      </c>
      <c r="I202" s="5">
        <v>1.2E-2</v>
      </c>
      <c r="J202" s="1">
        <v>4</v>
      </c>
      <c r="K202" s="10">
        <f t="shared" si="28"/>
        <v>-2.9000000000000001E-2</v>
      </c>
      <c r="M202" s="5">
        <v>7.0000000000000001E-3</v>
      </c>
      <c r="N202" s="1">
        <v>2</v>
      </c>
      <c r="O202" s="10">
        <f t="shared" si="29"/>
        <v>-3.4000000000000002E-2</v>
      </c>
    </row>
    <row r="203" spans="1:15" x14ac:dyDescent="0.35">
      <c r="A203" s="4" t="s">
        <v>26</v>
      </c>
      <c r="B203" s="5">
        <f>'Residents - Topline'!B203</f>
        <v>4.1000000000000002E-2</v>
      </c>
      <c r="C203" s="1">
        <f>'Residents - Topline'!C203</f>
        <v>39</v>
      </c>
      <c r="E203" s="5">
        <v>3.7999999999999999E-2</v>
      </c>
      <c r="F203" s="1">
        <v>13</v>
      </c>
      <c r="G203" s="10">
        <f t="shared" si="27"/>
        <v>-3.0000000000000027E-3</v>
      </c>
      <c r="I203" s="5">
        <v>2.8000000000000001E-2</v>
      </c>
      <c r="J203" s="1">
        <v>9</v>
      </c>
      <c r="K203" s="10">
        <f t="shared" si="28"/>
        <v>-1.3000000000000001E-2</v>
      </c>
      <c r="M203" s="5">
        <v>5.8000000000000003E-2</v>
      </c>
      <c r="N203" s="1">
        <v>17</v>
      </c>
      <c r="O203" s="10">
        <f t="shared" si="29"/>
        <v>1.7000000000000001E-2</v>
      </c>
    </row>
    <row r="204" spans="1:15" x14ac:dyDescent="0.35">
      <c r="A204" s="4" t="s">
        <v>11</v>
      </c>
    </row>
    <row r="205" spans="1:15" x14ac:dyDescent="0.35">
      <c r="A205" s="4" t="s">
        <v>11</v>
      </c>
    </row>
    <row r="206" spans="1:15" ht="26.25" x14ac:dyDescent="0.4">
      <c r="A206" s="7" t="s">
        <v>27</v>
      </c>
      <c r="B206" s="7" t="s">
        <v>28</v>
      </c>
      <c r="E206" s="7" t="s">
        <v>14</v>
      </c>
      <c r="F206" s="7" t="s">
        <v>474</v>
      </c>
      <c r="G206" s="9" t="s">
        <v>400</v>
      </c>
      <c r="I206" s="7" t="s">
        <v>14</v>
      </c>
      <c r="J206" s="7" t="s">
        <v>474</v>
      </c>
      <c r="K206" s="9" t="s">
        <v>400</v>
      </c>
      <c r="M206" s="7" t="s">
        <v>14</v>
      </c>
      <c r="N206" s="7" t="s">
        <v>474</v>
      </c>
      <c r="O206" s="9" t="s">
        <v>400</v>
      </c>
    </row>
    <row r="207" spans="1:15" x14ac:dyDescent="0.35">
      <c r="A207" s="6">
        <f>'Residents - Topline'!A207</f>
        <v>2.4037460978147762</v>
      </c>
      <c r="B207" s="1">
        <f>'Residents - Topline'!B207</f>
        <v>961</v>
      </c>
      <c r="E207" s="1">
        <v>343</v>
      </c>
      <c r="F207" s="15">
        <v>1.9300291545189505</v>
      </c>
      <c r="G207" s="11">
        <f>F207-$A207</f>
        <v>-0.4737169432958257</v>
      </c>
      <c r="I207" s="1">
        <v>327</v>
      </c>
      <c r="J207" s="15">
        <v>2.4678899082568808</v>
      </c>
      <c r="K207" s="11">
        <f>J207-$A207</f>
        <v>6.4143810442104598E-2</v>
      </c>
      <c r="M207" s="1">
        <v>291</v>
      </c>
      <c r="N207" s="15">
        <v>2.8900343642611683</v>
      </c>
      <c r="O207" s="11">
        <f>N207-$A207</f>
        <v>0.48628826644639211</v>
      </c>
    </row>
    <row r="208" spans="1:15" x14ac:dyDescent="0.35">
      <c r="A208" s="4" t="s">
        <v>11</v>
      </c>
    </row>
    <row r="209" spans="1:15" x14ac:dyDescent="0.35">
      <c r="A209" s="4" t="s">
        <v>11</v>
      </c>
    </row>
    <row r="210" spans="1:15" ht="26.25" x14ac:dyDescent="0.4">
      <c r="A210" s="3" t="s">
        <v>138</v>
      </c>
    </row>
    <row r="211" spans="1:15" ht="13.15" x14ac:dyDescent="0.4">
      <c r="A211" s="7" t="s">
        <v>42</v>
      </c>
      <c r="B211" s="7" t="s">
        <v>13</v>
      </c>
      <c r="C211" s="7" t="s">
        <v>14</v>
      </c>
      <c r="E211" s="7" t="s">
        <v>13</v>
      </c>
      <c r="F211" s="7" t="s">
        <v>14</v>
      </c>
      <c r="G211" s="9" t="s">
        <v>400</v>
      </c>
      <c r="I211" s="7" t="s">
        <v>13</v>
      </c>
      <c r="J211" s="7" t="s">
        <v>14</v>
      </c>
      <c r="K211" s="9" t="s">
        <v>400</v>
      </c>
      <c r="M211" s="7" t="s">
        <v>13</v>
      </c>
      <c r="N211" s="7" t="s">
        <v>14</v>
      </c>
      <c r="O211" s="9" t="s">
        <v>400</v>
      </c>
    </row>
    <row r="212" spans="1:15" x14ac:dyDescent="0.35">
      <c r="A212" s="4" t="s">
        <v>139</v>
      </c>
      <c r="B212" s="5">
        <f>'Residents - Topline'!B212</f>
        <v>9.7000000000000003E-2</v>
      </c>
      <c r="C212" s="1">
        <f>'Residents - Topline'!C212</f>
        <v>86</v>
      </c>
      <c r="E212" s="5">
        <v>0.20200000000000001</v>
      </c>
      <c r="F212" s="1">
        <v>69</v>
      </c>
      <c r="G212" s="10">
        <f t="shared" ref="G212:G217" si="30">E212-$B212</f>
        <v>0.10500000000000001</v>
      </c>
      <c r="I212" s="5">
        <v>3.7999999999999999E-2</v>
      </c>
      <c r="J212" s="1">
        <v>12</v>
      </c>
      <c r="K212" s="10">
        <f t="shared" ref="K212:K217" si="31">I212-$B212</f>
        <v>-5.9000000000000004E-2</v>
      </c>
      <c r="M212" s="5">
        <v>2.1000000000000001E-2</v>
      </c>
      <c r="N212" s="1">
        <v>5</v>
      </c>
      <c r="O212" s="10">
        <f t="shared" ref="O212:O217" si="32">M212-$B212</f>
        <v>-7.5999999999999998E-2</v>
      </c>
    </row>
    <row r="213" spans="1:15" x14ac:dyDescent="0.35">
      <c r="A213" s="4" t="s">
        <v>140</v>
      </c>
      <c r="B213" s="5">
        <f>'Residents - Topline'!B213</f>
        <v>0.105</v>
      </c>
      <c r="C213" s="1">
        <f>'Residents - Topline'!C213</f>
        <v>93</v>
      </c>
      <c r="E213" s="5">
        <v>0.14699999999999999</v>
      </c>
      <c r="F213" s="1">
        <v>50</v>
      </c>
      <c r="G213" s="10">
        <f t="shared" si="30"/>
        <v>4.1999999999999996E-2</v>
      </c>
      <c r="I213" s="5">
        <v>8.6999999999999994E-2</v>
      </c>
      <c r="J213" s="1">
        <v>27</v>
      </c>
      <c r="K213" s="10">
        <f t="shared" si="31"/>
        <v>-1.8000000000000002E-2</v>
      </c>
      <c r="M213" s="5">
        <v>6.9000000000000006E-2</v>
      </c>
      <c r="N213" s="1">
        <v>16</v>
      </c>
      <c r="O213" s="10">
        <f t="shared" si="32"/>
        <v>-3.599999999999999E-2</v>
      </c>
    </row>
    <row r="214" spans="1:15" x14ac:dyDescent="0.35">
      <c r="A214" s="4" t="s">
        <v>141</v>
      </c>
      <c r="B214" s="5">
        <f>'Residents - Topline'!B214</f>
        <v>0.32100000000000001</v>
      </c>
      <c r="C214" s="1">
        <f>'Residents - Topline'!C214</f>
        <v>284</v>
      </c>
      <c r="E214" s="5">
        <v>0.28199999999999997</v>
      </c>
      <c r="F214" s="1">
        <v>96</v>
      </c>
      <c r="G214" s="10">
        <f t="shared" si="30"/>
        <v>-3.9000000000000035E-2</v>
      </c>
      <c r="I214" s="5">
        <v>0.38100000000000001</v>
      </c>
      <c r="J214" s="1">
        <v>119</v>
      </c>
      <c r="K214" s="10">
        <f t="shared" si="31"/>
        <v>0.06</v>
      </c>
      <c r="M214" s="5">
        <v>0.29599999999999999</v>
      </c>
      <c r="N214" s="1">
        <v>69</v>
      </c>
      <c r="O214" s="10">
        <f t="shared" si="32"/>
        <v>-2.5000000000000022E-2</v>
      </c>
    </row>
    <row r="215" spans="1:15" x14ac:dyDescent="0.35">
      <c r="A215" s="4" t="s">
        <v>142</v>
      </c>
      <c r="B215" s="5">
        <f>'Residents - Topline'!B215</f>
        <v>0.26400000000000001</v>
      </c>
      <c r="C215" s="1">
        <f>'Residents - Topline'!C215</f>
        <v>234</v>
      </c>
      <c r="E215" s="5">
        <v>0.182</v>
      </c>
      <c r="F215" s="1">
        <v>62</v>
      </c>
      <c r="G215" s="10">
        <f t="shared" si="30"/>
        <v>-8.2000000000000017E-2</v>
      </c>
      <c r="I215" s="5">
        <v>0.29199999999999998</v>
      </c>
      <c r="J215" s="1">
        <v>91</v>
      </c>
      <c r="K215" s="10">
        <f t="shared" si="31"/>
        <v>2.7999999999999969E-2</v>
      </c>
      <c r="M215" s="5">
        <v>0.34799999999999998</v>
      </c>
      <c r="N215" s="1">
        <v>81</v>
      </c>
      <c r="O215" s="10">
        <f t="shared" si="32"/>
        <v>8.3999999999999964E-2</v>
      </c>
    </row>
    <row r="216" spans="1:15" x14ac:dyDescent="0.35">
      <c r="A216" s="4" t="s">
        <v>143</v>
      </c>
      <c r="B216" s="5">
        <f>'Residents - Topline'!B216</f>
        <v>0.13100000000000001</v>
      </c>
      <c r="C216" s="1">
        <f>'Residents - Topline'!C216</f>
        <v>116</v>
      </c>
      <c r="E216" s="5">
        <v>0.129</v>
      </c>
      <c r="F216" s="1">
        <v>44</v>
      </c>
      <c r="G216" s="10">
        <f t="shared" si="30"/>
        <v>-2.0000000000000018E-3</v>
      </c>
      <c r="I216" s="5">
        <v>0.13800000000000001</v>
      </c>
      <c r="J216" s="1">
        <v>43</v>
      </c>
      <c r="K216" s="10">
        <f t="shared" si="31"/>
        <v>7.0000000000000062E-3</v>
      </c>
      <c r="M216" s="5">
        <v>0.124</v>
      </c>
      <c r="N216" s="1">
        <v>29</v>
      </c>
      <c r="O216" s="10">
        <f t="shared" si="32"/>
        <v>-7.0000000000000062E-3</v>
      </c>
    </row>
    <row r="217" spans="1:15" x14ac:dyDescent="0.35">
      <c r="A217" s="4" t="s">
        <v>144</v>
      </c>
      <c r="B217" s="5">
        <f>'Residents - Topline'!B217</f>
        <v>8.2000000000000003E-2</v>
      </c>
      <c r="C217" s="1">
        <f>'Residents - Topline'!C217</f>
        <v>73</v>
      </c>
      <c r="E217" s="5">
        <v>5.8999999999999997E-2</v>
      </c>
      <c r="F217" s="1">
        <v>20</v>
      </c>
      <c r="G217" s="10">
        <f t="shared" si="30"/>
        <v>-2.3000000000000007E-2</v>
      </c>
      <c r="I217" s="5">
        <v>6.4000000000000001E-2</v>
      </c>
      <c r="J217" s="1">
        <v>20</v>
      </c>
      <c r="K217" s="10">
        <f t="shared" si="31"/>
        <v>-1.8000000000000002E-2</v>
      </c>
      <c r="M217" s="5">
        <v>0.14199999999999999</v>
      </c>
      <c r="N217" s="1">
        <v>33</v>
      </c>
      <c r="O217" s="10">
        <f t="shared" si="32"/>
        <v>5.9999999999999984E-2</v>
      </c>
    </row>
    <row r="218" spans="1:15" x14ac:dyDescent="0.35">
      <c r="A218" s="4" t="s">
        <v>42</v>
      </c>
      <c r="B218" s="5" t="str">
        <f>'Residents - Topline'!B218</f>
        <v xml:space="preserve">Totals </v>
      </c>
      <c r="C218" s="1">
        <f>'Residents - Topline'!C218</f>
        <v>886</v>
      </c>
      <c r="E218" s="5" t="s">
        <v>78</v>
      </c>
      <c r="F218" s="1">
        <v>341</v>
      </c>
      <c r="I218" s="5" t="s">
        <v>78</v>
      </c>
      <c r="J218" s="1">
        <v>312</v>
      </c>
      <c r="M218" s="5" t="s">
        <v>78</v>
      </c>
      <c r="N218" s="1">
        <v>233</v>
      </c>
    </row>
    <row r="219" spans="1:15" x14ac:dyDescent="0.35">
      <c r="A219" s="4" t="s">
        <v>11</v>
      </c>
      <c r="B219" s="5"/>
      <c r="E219" s="5"/>
      <c r="I219" s="5"/>
      <c r="M219" s="5"/>
    </row>
    <row r="220" spans="1:15" x14ac:dyDescent="0.35">
      <c r="A220" s="4" t="s">
        <v>11</v>
      </c>
      <c r="B220" s="5"/>
      <c r="E220" s="5"/>
      <c r="I220" s="5"/>
      <c r="M220" s="5"/>
    </row>
    <row r="221" spans="1:15" ht="52.5" x14ac:dyDescent="0.4">
      <c r="A221" s="3" t="s">
        <v>145</v>
      </c>
      <c r="B221" s="5"/>
      <c r="E221" s="5"/>
      <c r="I221" s="5"/>
      <c r="M221" s="5"/>
    </row>
    <row r="222" spans="1:15" ht="13.15" x14ac:dyDescent="0.4">
      <c r="A222" s="7" t="s">
        <v>42</v>
      </c>
      <c r="B222" s="7" t="s">
        <v>13</v>
      </c>
      <c r="C222" s="7" t="s">
        <v>14</v>
      </c>
      <c r="E222" s="7" t="s">
        <v>13</v>
      </c>
      <c r="F222" s="7" t="s">
        <v>14</v>
      </c>
      <c r="G222" s="9" t="s">
        <v>400</v>
      </c>
      <c r="I222" s="7" t="s">
        <v>13</v>
      </c>
      <c r="J222" s="7" t="s">
        <v>14</v>
      </c>
      <c r="K222" s="9" t="s">
        <v>400</v>
      </c>
      <c r="M222" s="7" t="s">
        <v>13</v>
      </c>
      <c r="N222" s="7" t="s">
        <v>14</v>
      </c>
      <c r="O222" s="9" t="s">
        <v>400</v>
      </c>
    </row>
    <row r="223" spans="1:15" x14ac:dyDescent="0.35">
      <c r="A223" s="4" t="s">
        <v>146</v>
      </c>
      <c r="B223" s="5">
        <f>'Residents - Topline'!B223</f>
        <v>0.216</v>
      </c>
      <c r="C223" s="1">
        <f>'Residents - Topline'!C223</f>
        <v>189</v>
      </c>
      <c r="E223" s="5">
        <v>0.126</v>
      </c>
      <c r="F223" s="1">
        <v>42</v>
      </c>
      <c r="G223" s="10">
        <f>E223-$B223</f>
        <v>-0.09</v>
      </c>
      <c r="I223" s="5">
        <v>0.219</v>
      </c>
      <c r="J223" s="1">
        <v>68</v>
      </c>
      <c r="K223" s="10">
        <f>I223-$B223</f>
        <v>3.0000000000000027E-3</v>
      </c>
      <c r="M223" s="5">
        <v>0.34300000000000003</v>
      </c>
      <c r="N223" s="1">
        <v>79</v>
      </c>
      <c r="O223" s="10">
        <f>M223-$B223</f>
        <v>0.12700000000000003</v>
      </c>
    </row>
    <row r="224" spans="1:15" x14ac:dyDescent="0.35">
      <c r="A224" s="4" t="s">
        <v>147</v>
      </c>
      <c r="B224" s="5">
        <f>'Residents - Topline'!B224</f>
        <v>0.56499999999999995</v>
      </c>
      <c r="C224" s="1">
        <f>'Residents - Topline'!C224</f>
        <v>494</v>
      </c>
      <c r="E224" s="5">
        <v>0.54200000000000004</v>
      </c>
      <c r="F224" s="1">
        <v>181</v>
      </c>
      <c r="G224" s="10">
        <f>E224-$B224</f>
        <v>-2.2999999999999909E-2</v>
      </c>
      <c r="I224" s="5">
        <v>0.61599999999999999</v>
      </c>
      <c r="J224" s="1">
        <v>191</v>
      </c>
      <c r="K224" s="10">
        <f>I224-$B224</f>
        <v>5.1000000000000045E-2</v>
      </c>
      <c r="M224" s="5">
        <v>0.53</v>
      </c>
      <c r="N224" s="1">
        <v>122</v>
      </c>
      <c r="O224" s="10">
        <f>M224-$B224</f>
        <v>-3.499999999999992E-2</v>
      </c>
    </row>
    <row r="225" spans="1:15" x14ac:dyDescent="0.35">
      <c r="A225" s="4" t="s">
        <v>148</v>
      </c>
      <c r="B225" s="5">
        <f>'Residents - Topline'!B225</f>
        <v>0.193</v>
      </c>
      <c r="C225" s="1">
        <f>'Residents - Topline'!C225</f>
        <v>169</v>
      </c>
      <c r="E225" s="5">
        <v>0.27500000000000002</v>
      </c>
      <c r="F225" s="1">
        <v>92</v>
      </c>
      <c r="G225" s="10">
        <f>E225-$B225</f>
        <v>8.2000000000000017E-2</v>
      </c>
      <c r="I225" s="5">
        <v>0.155</v>
      </c>
      <c r="J225" s="1">
        <v>48</v>
      </c>
      <c r="K225" s="10">
        <f>I225-$B225</f>
        <v>-3.8000000000000006E-2</v>
      </c>
      <c r="M225" s="5">
        <v>0.126</v>
      </c>
      <c r="N225" s="1">
        <v>29</v>
      </c>
      <c r="O225" s="10">
        <f>M225-$B225</f>
        <v>-6.7000000000000004E-2</v>
      </c>
    </row>
    <row r="226" spans="1:15" x14ac:dyDescent="0.35">
      <c r="A226" s="4" t="s">
        <v>149</v>
      </c>
      <c r="B226" s="5">
        <f>'Residents - Topline'!B226</f>
        <v>2.5000000000000001E-2</v>
      </c>
      <c r="C226" s="1">
        <f>'Residents - Topline'!C226</f>
        <v>22</v>
      </c>
      <c r="E226" s="5">
        <v>5.7000000000000002E-2</v>
      </c>
      <c r="F226" s="1">
        <v>19</v>
      </c>
      <c r="G226" s="10">
        <f>E226-$B226</f>
        <v>3.2000000000000001E-2</v>
      </c>
      <c r="I226" s="5">
        <v>0.01</v>
      </c>
      <c r="J226" s="1">
        <v>3</v>
      </c>
      <c r="K226" s="10">
        <f>I226-$B226</f>
        <v>-1.5000000000000001E-2</v>
      </c>
      <c r="M226" s="5">
        <v>0</v>
      </c>
      <c r="N226" s="1">
        <v>0</v>
      </c>
      <c r="O226" s="10">
        <f>M226-$B226</f>
        <v>-2.5000000000000001E-2</v>
      </c>
    </row>
    <row r="227" spans="1:15" x14ac:dyDescent="0.35">
      <c r="A227" s="4" t="s">
        <v>42</v>
      </c>
      <c r="B227" s="5" t="str">
        <f>'Residents - Topline'!B227</f>
        <v xml:space="preserve">Totals </v>
      </c>
      <c r="C227" s="1">
        <f>'Residents - Topline'!C227</f>
        <v>874</v>
      </c>
      <c r="E227" s="5" t="s">
        <v>78</v>
      </c>
      <c r="F227" s="1">
        <v>334</v>
      </c>
      <c r="I227" s="5" t="s">
        <v>78</v>
      </c>
      <c r="J227" s="1">
        <v>310</v>
      </c>
      <c r="M227" s="5" t="s">
        <v>78</v>
      </c>
      <c r="N227" s="1">
        <v>230</v>
      </c>
    </row>
    <row r="228" spans="1:15" x14ac:dyDescent="0.35">
      <c r="A228" s="4" t="s">
        <v>11</v>
      </c>
      <c r="B228" s="5"/>
      <c r="E228" s="5"/>
      <c r="I228" s="5"/>
      <c r="M228" s="5"/>
    </row>
    <row r="229" spans="1:15" x14ac:dyDescent="0.35">
      <c r="A229" s="4" t="s">
        <v>11</v>
      </c>
      <c r="B229" s="5"/>
      <c r="E229" s="5"/>
      <c r="I229" s="5"/>
      <c r="M229" s="5"/>
    </row>
    <row r="230" spans="1:15" ht="39.4" x14ac:dyDescent="0.4">
      <c r="A230" s="3" t="s">
        <v>150</v>
      </c>
      <c r="B230" s="5"/>
      <c r="E230" s="5"/>
      <c r="I230" s="5"/>
      <c r="M230" s="5"/>
    </row>
    <row r="231" spans="1:15" ht="13.15" x14ac:dyDescent="0.4">
      <c r="A231" s="7" t="s">
        <v>42</v>
      </c>
      <c r="B231" s="7" t="s">
        <v>13</v>
      </c>
      <c r="C231" s="7" t="s">
        <v>14</v>
      </c>
      <c r="E231" s="7" t="s">
        <v>13</v>
      </c>
      <c r="F231" s="7" t="s">
        <v>14</v>
      </c>
      <c r="G231" s="9" t="s">
        <v>400</v>
      </c>
      <c r="I231" s="7" t="s">
        <v>13</v>
      </c>
      <c r="J231" s="7" t="s">
        <v>14</v>
      </c>
      <c r="K231" s="9" t="s">
        <v>400</v>
      </c>
      <c r="M231" s="7" t="s">
        <v>13</v>
      </c>
      <c r="N231" s="7" t="s">
        <v>14</v>
      </c>
      <c r="O231" s="9" t="s">
        <v>400</v>
      </c>
    </row>
    <row r="232" spans="1:15" ht="25.5" x14ac:dyDescent="0.35">
      <c r="A232" s="4" t="s">
        <v>151</v>
      </c>
      <c r="B232" s="5">
        <f>'Residents - Topline'!B232</f>
        <v>0.32600000000000001</v>
      </c>
      <c r="C232" s="1">
        <f>'Residents - Topline'!C232</f>
        <v>313</v>
      </c>
      <c r="E232" s="5">
        <v>0.22500000000000001</v>
      </c>
      <c r="F232" s="1">
        <v>77</v>
      </c>
      <c r="G232" s="10">
        <f t="shared" ref="G232:G243" si="33">E232-$B232</f>
        <v>-0.10100000000000001</v>
      </c>
      <c r="I232" s="5">
        <v>0.29099999999999998</v>
      </c>
      <c r="J232" s="1">
        <v>95</v>
      </c>
      <c r="K232" s="10">
        <f t="shared" ref="K232:K243" si="34">I232-$B232</f>
        <v>-3.5000000000000031E-2</v>
      </c>
      <c r="M232" s="5">
        <v>0.48499999999999999</v>
      </c>
      <c r="N232" s="1">
        <v>141</v>
      </c>
      <c r="O232" s="10">
        <f t="shared" ref="O232:O243" si="35">M232-$B232</f>
        <v>0.15899999999999997</v>
      </c>
    </row>
    <row r="233" spans="1:15" x14ac:dyDescent="0.35">
      <c r="A233" s="4" t="s">
        <v>152</v>
      </c>
      <c r="B233" s="5">
        <f>'Residents - Topline'!B233</f>
        <v>0.41599999999999998</v>
      </c>
      <c r="C233" s="1">
        <f>'Residents - Topline'!C233</f>
        <v>399</v>
      </c>
      <c r="E233" s="5">
        <v>0.36299999999999999</v>
      </c>
      <c r="F233" s="1">
        <v>124</v>
      </c>
      <c r="G233" s="10">
        <f t="shared" si="33"/>
        <v>-5.2999999999999992E-2</v>
      </c>
      <c r="I233" s="5">
        <v>0.41599999999999998</v>
      </c>
      <c r="J233" s="1">
        <v>136</v>
      </c>
      <c r="K233" s="10">
        <f t="shared" si="34"/>
        <v>0</v>
      </c>
      <c r="M233" s="5">
        <v>0.47799999999999998</v>
      </c>
      <c r="N233" s="1">
        <v>139</v>
      </c>
      <c r="O233" s="10">
        <f t="shared" si="35"/>
        <v>6.2E-2</v>
      </c>
    </row>
    <row r="234" spans="1:15" ht="25.5" x14ac:dyDescent="0.35">
      <c r="A234" s="4" t="s">
        <v>153</v>
      </c>
      <c r="B234" s="5">
        <f>'Residents - Topline'!B234</f>
        <v>0.56499999999999995</v>
      </c>
      <c r="C234" s="1">
        <f>'Residents - Topline'!C234</f>
        <v>542</v>
      </c>
      <c r="D234" s="1">
        <v>1</v>
      </c>
      <c r="E234" s="5">
        <v>0.5</v>
      </c>
      <c r="F234" s="1">
        <v>171</v>
      </c>
      <c r="G234" s="10">
        <f t="shared" si="33"/>
        <v>-6.4999999999999947E-2</v>
      </c>
      <c r="H234" s="1">
        <v>1</v>
      </c>
      <c r="I234" s="5">
        <v>0.54100000000000004</v>
      </c>
      <c r="J234" s="1">
        <v>177</v>
      </c>
      <c r="K234" s="10">
        <f t="shared" si="34"/>
        <v>-2.399999999999991E-2</v>
      </c>
      <c r="L234" s="1">
        <v>1</v>
      </c>
      <c r="M234" s="5">
        <v>0.66700000000000004</v>
      </c>
      <c r="N234" s="1">
        <v>194</v>
      </c>
      <c r="O234" s="10">
        <f t="shared" si="35"/>
        <v>0.10200000000000009</v>
      </c>
    </row>
    <row r="235" spans="1:15" ht="38.25" x14ac:dyDescent="0.35">
      <c r="A235" s="4" t="s">
        <v>154</v>
      </c>
      <c r="B235" s="5">
        <f>'Residents - Topline'!B235</f>
        <v>0.438</v>
      </c>
      <c r="C235" s="1">
        <f>'Residents - Topline'!C235</f>
        <v>420</v>
      </c>
      <c r="E235" s="5">
        <v>0.36299999999999999</v>
      </c>
      <c r="F235" s="1">
        <v>124</v>
      </c>
      <c r="G235" s="10">
        <f t="shared" si="33"/>
        <v>-7.5000000000000011E-2</v>
      </c>
      <c r="I235" s="5">
        <v>0.40100000000000002</v>
      </c>
      <c r="J235" s="1">
        <v>131</v>
      </c>
      <c r="K235" s="10">
        <f t="shared" si="34"/>
        <v>-3.6999999999999977E-2</v>
      </c>
      <c r="M235" s="5">
        <v>0.56699999999999995</v>
      </c>
      <c r="N235" s="1">
        <v>165</v>
      </c>
      <c r="O235" s="10">
        <f t="shared" si="35"/>
        <v>0.12899999999999995</v>
      </c>
    </row>
    <row r="236" spans="1:15" x14ac:dyDescent="0.35">
      <c r="A236" s="4" t="s">
        <v>155</v>
      </c>
      <c r="B236" s="5">
        <f>'Residents - Topline'!B236</f>
        <v>0.45400000000000001</v>
      </c>
      <c r="C236" s="1">
        <f>'Residents - Topline'!C236</f>
        <v>436</v>
      </c>
      <c r="E236" s="5">
        <v>0.38900000000000001</v>
      </c>
      <c r="F236" s="1">
        <v>133</v>
      </c>
      <c r="G236" s="10">
        <f t="shared" si="33"/>
        <v>-6.5000000000000002E-2</v>
      </c>
      <c r="I236" s="5">
        <v>0.437</v>
      </c>
      <c r="J236" s="1">
        <v>143</v>
      </c>
      <c r="K236" s="10">
        <f t="shared" si="34"/>
        <v>-1.7000000000000015E-2</v>
      </c>
      <c r="M236" s="5">
        <v>0.55000000000000004</v>
      </c>
      <c r="N236" s="1">
        <v>160</v>
      </c>
      <c r="O236" s="10">
        <f t="shared" si="35"/>
        <v>9.600000000000003E-2</v>
      </c>
    </row>
    <row r="237" spans="1:15" x14ac:dyDescent="0.35">
      <c r="A237" s="4" t="s">
        <v>156</v>
      </c>
      <c r="B237" s="5">
        <f>'Residents - Topline'!B237</f>
        <v>0.25600000000000001</v>
      </c>
      <c r="C237" s="1">
        <f>'Residents - Topline'!C237</f>
        <v>246</v>
      </c>
      <c r="E237" s="5">
        <v>0.216</v>
      </c>
      <c r="F237" s="1">
        <v>74</v>
      </c>
      <c r="G237" s="10">
        <f t="shared" si="33"/>
        <v>-4.0000000000000008E-2</v>
      </c>
      <c r="I237" s="5">
        <v>0.22</v>
      </c>
      <c r="J237" s="1">
        <v>72</v>
      </c>
      <c r="K237" s="10">
        <f t="shared" si="34"/>
        <v>-3.6000000000000004E-2</v>
      </c>
      <c r="M237" s="5">
        <v>0.34399999999999997</v>
      </c>
      <c r="N237" s="1">
        <v>100</v>
      </c>
      <c r="O237" s="10">
        <f t="shared" si="35"/>
        <v>8.7999999999999967E-2</v>
      </c>
    </row>
    <row r="238" spans="1:15" ht="38.25" x14ac:dyDescent="0.35">
      <c r="A238" s="4" t="s">
        <v>157</v>
      </c>
      <c r="B238" s="5">
        <f>'Residents - Topline'!B238</f>
        <v>0.317</v>
      </c>
      <c r="C238" s="1">
        <f>'Residents - Topline'!C238</f>
        <v>304</v>
      </c>
      <c r="E238" s="5">
        <v>0.254</v>
      </c>
      <c r="F238" s="1">
        <v>87</v>
      </c>
      <c r="G238" s="10">
        <f t="shared" si="33"/>
        <v>-6.3E-2</v>
      </c>
      <c r="I238" s="5">
        <v>0.312</v>
      </c>
      <c r="J238" s="1">
        <v>102</v>
      </c>
      <c r="K238" s="10">
        <f t="shared" si="34"/>
        <v>-5.0000000000000044E-3</v>
      </c>
      <c r="M238" s="5">
        <v>0.39500000000000002</v>
      </c>
      <c r="N238" s="1">
        <v>115</v>
      </c>
      <c r="O238" s="10">
        <f t="shared" si="35"/>
        <v>7.8000000000000014E-2</v>
      </c>
    </row>
    <row r="239" spans="1:15" x14ac:dyDescent="0.35">
      <c r="A239" s="4" t="s">
        <v>158</v>
      </c>
      <c r="B239" s="5">
        <f>'Residents - Topline'!B239</f>
        <v>0.497</v>
      </c>
      <c r="C239" s="1">
        <f>'Residents - Topline'!C239</f>
        <v>477</v>
      </c>
      <c r="D239" s="1">
        <v>2</v>
      </c>
      <c r="E239" s="5">
        <v>0.45600000000000002</v>
      </c>
      <c r="F239" s="1">
        <v>156</v>
      </c>
      <c r="G239" s="10">
        <f t="shared" si="33"/>
        <v>-4.0999999999999981E-2</v>
      </c>
      <c r="H239" s="1">
        <v>2</v>
      </c>
      <c r="I239" s="5">
        <v>0.47399999999999998</v>
      </c>
      <c r="J239" s="1">
        <v>155</v>
      </c>
      <c r="K239" s="10">
        <f t="shared" si="34"/>
        <v>-2.300000000000002E-2</v>
      </c>
      <c r="L239" s="1">
        <v>2</v>
      </c>
      <c r="M239" s="5">
        <v>0.56999999999999995</v>
      </c>
      <c r="N239" s="1">
        <v>166</v>
      </c>
      <c r="O239" s="10">
        <f t="shared" si="35"/>
        <v>7.2999999999999954E-2</v>
      </c>
    </row>
    <row r="240" spans="1:15" ht="25.5" x14ac:dyDescent="0.35">
      <c r="A240" s="4" t="s">
        <v>159</v>
      </c>
      <c r="B240" s="5">
        <f>'Residents - Topline'!B240</f>
        <v>0.39600000000000002</v>
      </c>
      <c r="C240" s="1">
        <f>'Residents - Topline'!C240</f>
        <v>380</v>
      </c>
      <c r="E240" s="5">
        <v>0.307</v>
      </c>
      <c r="F240" s="1">
        <v>105</v>
      </c>
      <c r="G240" s="10">
        <f t="shared" si="33"/>
        <v>-8.9000000000000024E-2</v>
      </c>
      <c r="I240" s="5">
        <v>0.41299999999999998</v>
      </c>
      <c r="J240" s="1">
        <v>135</v>
      </c>
      <c r="K240" s="10">
        <f t="shared" si="34"/>
        <v>1.699999999999996E-2</v>
      </c>
      <c r="M240" s="5">
        <v>0.48099999999999998</v>
      </c>
      <c r="N240" s="1">
        <v>140</v>
      </c>
      <c r="O240" s="10">
        <f t="shared" si="35"/>
        <v>8.4999999999999964E-2</v>
      </c>
    </row>
    <row r="241" spans="1:15" ht="25.5" x14ac:dyDescent="0.35">
      <c r="A241" s="4" t="s">
        <v>160</v>
      </c>
      <c r="B241" s="5">
        <f>'Residents - Topline'!B241</f>
        <v>0.38100000000000001</v>
      </c>
      <c r="C241" s="1">
        <f>'Residents - Topline'!C241</f>
        <v>366</v>
      </c>
      <c r="E241" s="5">
        <v>0.29799999999999999</v>
      </c>
      <c r="F241" s="1">
        <v>102</v>
      </c>
      <c r="G241" s="10">
        <f t="shared" si="33"/>
        <v>-8.3000000000000018E-2</v>
      </c>
      <c r="I241" s="5">
        <v>0.34300000000000003</v>
      </c>
      <c r="J241" s="1">
        <v>112</v>
      </c>
      <c r="K241" s="10">
        <f t="shared" si="34"/>
        <v>-3.7999999999999978E-2</v>
      </c>
      <c r="M241" s="5">
        <v>0.52200000000000002</v>
      </c>
      <c r="N241" s="1">
        <v>152</v>
      </c>
      <c r="O241" s="10">
        <f t="shared" si="35"/>
        <v>0.14100000000000001</v>
      </c>
    </row>
    <row r="242" spans="1:15" x14ac:dyDescent="0.35">
      <c r="A242" s="4" t="s">
        <v>40</v>
      </c>
      <c r="B242" s="5">
        <f>'Residents - Topline'!B242</f>
        <v>4.1000000000000002E-2</v>
      </c>
      <c r="C242" s="1">
        <f>'Residents - Topline'!C242</f>
        <v>39</v>
      </c>
      <c r="E242" s="5">
        <v>8.7999999999999995E-2</v>
      </c>
      <c r="F242" s="1">
        <v>30</v>
      </c>
      <c r="G242" s="10">
        <f t="shared" si="33"/>
        <v>4.6999999999999993E-2</v>
      </c>
      <c r="I242" s="5">
        <v>2.4E-2</v>
      </c>
      <c r="J242" s="1">
        <v>8</v>
      </c>
      <c r="K242" s="10">
        <f t="shared" si="34"/>
        <v>-1.7000000000000001E-2</v>
      </c>
      <c r="M242" s="5">
        <v>3.0000000000000001E-3</v>
      </c>
      <c r="N242" s="1">
        <v>1</v>
      </c>
      <c r="O242" s="10">
        <f t="shared" si="35"/>
        <v>-3.7999999999999999E-2</v>
      </c>
    </row>
    <row r="243" spans="1:15" x14ac:dyDescent="0.35">
      <c r="A243" s="4" t="s">
        <v>26</v>
      </c>
      <c r="B243" s="5">
        <f>'Residents - Topline'!B243</f>
        <v>0.01</v>
      </c>
      <c r="C243" s="1">
        <f>'Residents - Topline'!C243</f>
        <v>10</v>
      </c>
      <c r="E243" s="5">
        <v>8.9999999999999993E-3</v>
      </c>
      <c r="F243" s="1">
        <v>3</v>
      </c>
      <c r="G243" s="10">
        <f t="shared" si="33"/>
        <v>-1.0000000000000009E-3</v>
      </c>
      <c r="I243" s="5">
        <v>6.0000000000000001E-3</v>
      </c>
      <c r="J243" s="1">
        <v>2</v>
      </c>
      <c r="K243" s="10">
        <f t="shared" si="34"/>
        <v>-4.0000000000000001E-3</v>
      </c>
      <c r="M243" s="5">
        <v>1.7000000000000001E-2</v>
      </c>
      <c r="N243" s="1">
        <v>5</v>
      </c>
      <c r="O243" s="10">
        <f t="shared" si="35"/>
        <v>7.000000000000001E-3</v>
      </c>
    </row>
    <row r="244" spans="1:15" x14ac:dyDescent="0.35">
      <c r="A244" s="4" t="s">
        <v>11</v>
      </c>
    </row>
    <row r="245" spans="1:15" x14ac:dyDescent="0.35">
      <c r="A245" s="4" t="s">
        <v>11</v>
      </c>
    </row>
    <row r="246" spans="1:15" ht="26.25" x14ac:dyDescent="0.4">
      <c r="A246" s="7" t="s">
        <v>27</v>
      </c>
      <c r="B246" s="7" t="s">
        <v>28</v>
      </c>
      <c r="E246" s="7" t="s">
        <v>14</v>
      </c>
      <c r="F246" s="7" t="s">
        <v>474</v>
      </c>
      <c r="G246" s="9" t="s">
        <v>400</v>
      </c>
      <c r="I246" s="7" t="s">
        <v>14</v>
      </c>
      <c r="J246" s="7" t="s">
        <v>474</v>
      </c>
      <c r="K246" s="9" t="s">
        <v>400</v>
      </c>
      <c r="M246" s="7" t="s">
        <v>14</v>
      </c>
      <c r="N246" s="7" t="s">
        <v>474</v>
      </c>
      <c r="O246" s="9" t="s">
        <v>400</v>
      </c>
    </row>
    <row r="247" spans="1:15" x14ac:dyDescent="0.35">
      <c r="A247" s="6">
        <f>'Residents - Topline'!A247</f>
        <v>4.0447916666666668</v>
      </c>
      <c r="B247" s="1">
        <f>'Residents - Topline'!B247</f>
        <v>960</v>
      </c>
      <c r="E247" s="1">
        <v>342</v>
      </c>
      <c r="F247" s="15">
        <v>3.371345029239766</v>
      </c>
      <c r="G247" s="11">
        <f>F247-$A247</f>
        <v>-0.67344663742690081</v>
      </c>
      <c r="I247" s="1">
        <v>327</v>
      </c>
      <c r="J247" s="15">
        <v>3.8470948012232418</v>
      </c>
      <c r="K247" s="11">
        <f>J247-$A247</f>
        <v>-0.19769686544342502</v>
      </c>
      <c r="M247" s="1">
        <v>291</v>
      </c>
      <c r="N247" s="15">
        <v>5.0584192439862541</v>
      </c>
      <c r="O247" s="11">
        <f>N247-$A247</f>
        <v>1.0136275773195873</v>
      </c>
    </row>
    <row r="248" spans="1:15" x14ac:dyDescent="0.35">
      <c r="A248" s="4" t="s">
        <v>11</v>
      </c>
    </row>
    <row r="249" spans="1:15" x14ac:dyDescent="0.35">
      <c r="A249" s="4" t="s">
        <v>11</v>
      </c>
    </row>
    <row r="250" spans="1:15" ht="39.4" x14ac:dyDescent="0.4">
      <c r="A250" s="3" t="s">
        <v>161</v>
      </c>
    </row>
    <row r="251" spans="1:15" ht="13.15" x14ac:dyDescent="0.4">
      <c r="A251" s="7" t="s">
        <v>42</v>
      </c>
      <c r="B251" s="7" t="s">
        <v>13</v>
      </c>
      <c r="C251" s="7" t="s">
        <v>14</v>
      </c>
      <c r="E251" s="7" t="s">
        <v>13</v>
      </c>
      <c r="F251" s="7" t="s">
        <v>14</v>
      </c>
      <c r="G251" s="9" t="s">
        <v>400</v>
      </c>
      <c r="I251" s="7" t="s">
        <v>13</v>
      </c>
      <c r="J251" s="7" t="s">
        <v>14</v>
      </c>
      <c r="K251" s="9" t="s">
        <v>400</v>
      </c>
      <c r="M251" s="7" t="s">
        <v>13</v>
      </c>
      <c r="N251" s="7" t="s">
        <v>14</v>
      </c>
      <c r="O251" s="9" t="s">
        <v>400</v>
      </c>
    </row>
    <row r="252" spans="1:15" x14ac:dyDescent="0.35">
      <c r="A252" s="4" t="s">
        <v>162</v>
      </c>
      <c r="B252" s="5">
        <f>'Residents - Topline'!B252</f>
        <v>0.42599999999999999</v>
      </c>
      <c r="C252" s="1">
        <f>'Residents - Topline'!C252</f>
        <v>410</v>
      </c>
      <c r="E252" s="5">
        <v>0.39400000000000002</v>
      </c>
      <c r="F252" s="1">
        <v>135</v>
      </c>
      <c r="G252" s="10">
        <f t="shared" ref="G252:G262" si="36">E252-$B252</f>
        <v>-3.1999999999999973E-2</v>
      </c>
      <c r="I252" s="5">
        <v>0.46200000000000002</v>
      </c>
      <c r="J252" s="1">
        <v>151</v>
      </c>
      <c r="K252" s="10">
        <f t="shared" ref="K252:K262" si="37">I252-$B252</f>
        <v>3.6000000000000032E-2</v>
      </c>
      <c r="M252" s="5">
        <v>0.42499999999999999</v>
      </c>
      <c r="N252" s="1">
        <v>124</v>
      </c>
      <c r="O252" s="10">
        <f t="shared" ref="O252:O262" si="38">M252-$B252</f>
        <v>-1.0000000000000009E-3</v>
      </c>
    </row>
    <row r="253" spans="1:15" x14ac:dyDescent="0.35">
      <c r="A253" s="4" t="s">
        <v>163</v>
      </c>
      <c r="B253" s="5">
        <f>'Residents - Topline'!B253</f>
        <v>0.41599999999999998</v>
      </c>
      <c r="C253" s="1">
        <f>'Residents - Topline'!C253</f>
        <v>400</v>
      </c>
      <c r="E253" s="5">
        <v>0.36399999999999999</v>
      </c>
      <c r="F253" s="1">
        <v>125</v>
      </c>
      <c r="G253" s="10">
        <f t="shared" si="36"/>
        <v>-5.1999999999999991E-2</v>
      </c>
      <c r="I253" s="5">
        <v>0.44600000000000001</v>
      </c>
      <c r="J253" s="1">
        <v>146</v>
      </c>
      <c r="K253" s="10">
        <f t="shared" si="37"/>
        <v>3.0000000000000027E-2</v>
      </c>
      <c r="M253" s="5">
        <v>0.442</v>
      </c>
      <c r="N253" s="1">
        <v>129</v>
      </c>
      <c r="O253" s="10">
        <f t="shared" si="38"/>
        <v>2.6000000000000023E-2</v>
      </c>
    </row>
    <row r="254" spans="1:15" x14ac:dyDescent="0.35">
      <c r="A254" s="4" t="s">
        <v>164</v>
      </c>
      <c r="B254" s="5">
        <f>'Residents - Topline'!B254</f>
        <v>0.52800000000000002</v>
      </c>
      <c r="C254" s="1">
        <f>'Residents - Topline'!C254</f>
        <v>508</v>
      </c>
      <c r="E254" s="5">
        <v>0.45200000000000001</v>
      </c>
      <c r="F254" s="1">
        <v>155</v>
      </c>
      <c r="G254" s="10">
        <f t="shared" si="36"/>
        <v>-7.6000000000000012E-2</v>
      </c>
      <c r="I254" s="5">
        <v>0.495</v>
      </c>
      <c r="J254" s="1">
        <v>162</v>
      </c>
      <c r="K254" s="10">
        <f t="shared" si="37"/>
        <v>-3.3000000000000029E-2</v>
      </c>
      <c r="M254" s="5">
        <v>0.65400000000000003</v>
      </c>
      <c r="N254" s="1">
        <v>191</v>
      </c>
      <c r="O254" s="10">
        <f t="shared" si="38"/>
        <v>0.126</v>
      </c>
    </row>
    <row r="255" spans="1:15" x14ac:dyDescent="0.35">
      <c r="A255" s="4" t="s">
        <v>165</v>
      </c>
      <c r="B255" s="5">
        <f>'Residents - Topline'!B255</f>
        <v>0.51700000000000002</v>
      </c>
      <c r="C255" s="1">
        <f>'Residents - Topline'!C255</f>
        <v>497</v>
      </c>
      <c r="E255" s="5">
        <v>0.42599999999999999</v>
      </c>
      <c r="F255" s="1">
        <v>146</v>
      </c>
      <c r="G255" s="10">
        <f t="shared" si="36"/>
        <v>-9.1000000000000025E-2</v>
      </c>
      <c r="I255" s="5">
        <v>0.498</v>
      </c>
      <c r="J255" s="1">
        <v>163</v>
      </c>
      <c r="K255" s="10">
        <f t="shared" si="37"/>
        <v>-1.9000000000000017E-2</v>
      </c>
      <c r="M255" s="5">
        <v>0.64400000000000002</v>
      </c>
      <c r="N255" s="1">
        <v>188</v>
      </c>
      <c r="O255" s="10">
        <f t="shared" si="38"/>
        <v>0.127</v>
      </c>
    </row>
    <row r="256" spans="1:15" x14ac:dyDescent="0.35">
      <c r="A256" s="4" t="s">
        <v>166</v>
      </c>
      <c r="B256" s="5">
        <f>'Residents - Topline'!B256</f>
        <v>0.43</v>
      </c>
      <c r="C256" s="1">
        <f>'Residents - Topline'!C256</f>
        <v>414</v>
      </c>
      <c r="E256" s="5">
        <v>0.29699999999999999</v>
      </c>
      <c r="F256" s="1">
        <v>102</v>
      </c>
      <c r="G256" s="10">
        <f t="shared" si="36"/>
        <v>-0.13300000000000001</v>
      </c>
      <c r="I256" s="5">
        <v>0.42799999999999999</v>
      </c>
      <c r="J256" s="1">
        <v>140</v>
      </c>
      <c r="K256" s="10">
        <f t="shared" si="37"/>
        <v>-2.0000000000000018E-3</v>
      </c>
      <c r="M256" s="5">
        <v>0.58899999999999997</v>
      </c>
      <c r="N256" s="1">
        <v>172</v>
      </c>
      <c r="O256" s="10">
        <f t="shared" si="38"/>
        <v>0.15899999999999997</v>
      </c>
    </row>
    <row r="257" spans="1:15" x14ac:dyDescent="0.35">
      <c r="A257" s="4" t="s">
        <v>167</v>
      </c>
      <c r="B257" s="5">
        <f>'Residents - Topline'!B257</f>
        <v>0.33900000000000002</v>
      </c>
      <c r="C257" s="1">
        <f>'Residents - Topline'!C257</f>
        <v>326</v>
      </c>
      <c r="E257" s="5">
        <v>0.28599999999999998</v>
      </c>
      <c r="F257" s="1">
        <v>98</v>
      </c>
      <c r="G257" s="10">
        <f t="shared" si="36"/>
        <v>-5.3000000000000047E-2</v>
      </c>
      <c r="I257" s="5">
        <v>0.32700000000000001</v>
      </c>
      <c r="J257" s="1">
        <v>107</v>
      </c>
      <c r="K257" s="10">
        <f t="shared" si="37"/>
        <v>-1.2000000000000011E-2</v>
      </c>
      <c r="M257" s="5">
        <v>0.41399999999999998</v>
      </c>
      <c r="N257" s="1">
        <v>121</v>
      </c>
      <c r="O257" s="10">
        <f t="shared" si="38"/>
        <v>7.4999999999999956E-2</v>
      </c>
    </row>
    <row r="258" spans="1:15" x14ac:dyDescent="0.35">
      <c r="A258" s="4" t="s">
        <v>168</v>
      </c>
      <c r="B258" s="5">
        <f>'Residents - Topline'!B258</f>
        <v>0.45300000000000001</v>
      </c>
      <c r="C258" s="1">
        <f>'Residents - Topline'!C258</f>
        <v>436</v>
      </c>
      <c r="E258" s="5">
        <v>0.39100000000000001</v>
      </c>
      <c r="F258" s="1">
        <v>134</v>
      </c>
      <c r="G258" s="10">
        <f t="shared" si="36"/>
        <v>-6.2E-2</v>
      </c>
      <c r="I258" s="5">
        <v>0.43099999999999999</v>
      </c>
      <c r="J258" s="1">
        <v>141</v>
      </c>
      <c r="K258" s="10">
        <f t="shared" si="37"/>
        <v>-2.200000000000002E-2</v>
      </c>
      <c r="M258" s="5">
        <v>0.55100000000000005</v>
      </c>
      <c r="N258" s="1">
        <v>161</v>
      </c>
      <c r="O258" s="10">
        <f t="shared" si="38"/>
        <v>9.8000000000000032E-2</v>
      </c>
    </row>
    <row r="259" spans="1:15" ht="25.5" x14ac:dyDescent="0.35">
      <c r="A259" s="4" t="s">
        <v>169</v>
      </c>
      <c r="B259" s="5">
        <f>'Residents - Topline'!B259</f>
        <v>0.29199999999999998</v>
      </c>
      <c r="C259" s="1">
        <f>'Residents - Topline'!C259</f>
        <v>281</v>
      </c>
      <c r="E259" s="5">
        <v>0.224</v>
      </c>
      <c r="F259" s="1">
        <v>77</v>
      </c>
      <c r="G259" s="10">
        <f t="shared" si="36"/>
        <v>-6.7999999999999977E-2</v>
      </c>
      <c r="I259" s="5">
        <v>0.245</v>
      </c>
      <c r="J259" s="1">
        <v>80</v>
      </c>
      <c r="K259" s="10">
        <f t="shared" si="37"/>
        <v>-4.6999999999999986E-2</v>
      </c>
      <c r="M259" s="5">
        <v>0.42499999999999999</v>
      </c>
      <c r="N259" s="1">
        <v>124</v>
      </c>
      <c r="O259" s="10">
        <f t="shared" si="38"/>
        <v>0.13300000000000001</v>
      </c>
    </row>
    <row r="260" spans="1:15" x14ac:dyDescent="0.35">
      <c r="A260" s="4" t="s">
        <v>170</v>
      </c>
      <c r="B260" s="5">
        <f>'Residents - Topline'!B260</f>
        <v>0.40500000000000003</v>
      </c>
      <c r="C260" s="1">
        <f>'Residents - Topline'!C260</f>
        <v>390</v>
      </c>
      <c r="E260" s="5">
        <v>0.312</v>
      </c>
      <c r="F260" s="1">
        <v>107</v>
      </c>
      <c r="G260" s="10">
        <f t="shared" si="36"/>
        <v>-9.3000000000000027E-2</v>
      </c>
      <c r="I260" s="5">
        <v>0.33600000000000002</v>
      </c>
      <c r="J260" s="1">
        <v>110</v>
      </c>
      <c r="K260" s="10">
        <f t="shared" si="37"/>
        <v>-6.9000000000000006E-2</v>
      </c>
      <c r="M260" s="5">
        <v>0.59199999999999997</v>
      </c>
      <c r="N260" s="1">
        <v>173</v>
      </c>
      <c r="O260" s="10">
        <f t="shared" si="38"/>
        <v>0.18699999999999994</v>
      </c>
    </row>
    <row r="261" spans="1:15" ht="25.5" x14ac:dyDescent="0.35">
      <c r="A261" s="4" t="s">
        <v>171</v>
      </c>
      <c r="B261" s="5">
        <f>'Residents - Topline'!B261</f>
        <v>4.7E-2</v>
      </c>
      <c r="C261" s="1">
        <f>'Residents - Topline'!C261</f>
        <v>45</v>
      </c>
      <c r="E261" s="5">
        <v>9.9000000000000005E-2</v>
      </c>
      <c r="F261" s="1">
        <v>34</v>
      </c>
      <c r="G261" s="10">
        <f t="shared" si="36"/>
        <v>5.2000000000000005E-2</v>
      </c>
      <c r="I261" s="5">
        <v>2.1000000000000001E-2</v>
      </c>
      <c r="J261" s="1">
        <v>7</v>
      </c>
      <c r="K261" s="10">
        <f t="shared" si="37"/>
        <v>-2.5999999999999999E-2</v>
      </c>
      <c r="M261" s="5">
        <v>1.4E-2</v>
      </c>
      <c r="N261" s="1">
        <v>4</v>
      </c>
      <c r="O261" s="10">
        <f t="shared" si="38"/>
        <v>-3.3000000000000002E-2</v>
      </c>
    </row>
    <row r="262" spans="1:15" x14ac:dyDescent="0.35">
      <c r="A262" s="4" t="s">
        <v>26</v>
      </c>
      <c r="B262" s="5">
        <f>'Residents - Topline'!B262</f>
        <v>0.01</v>
      </c>
      <c r="C262" s="1">
        <f>'Residents - Topline'!C262</f>
        <v>10</v>
      </c>
      <c r="E262" s="5">
        <v>8.9999999999999993E-3</v>
      </c>
      <c r="F262" s="1">
        <v>3</v>
      </c>
      <c r="G262" s="10">
        <f t="shared" si="36"/>
        <v>-1.0000000000000009E-3</v>
      </c>
      <c r="I262" s="5">
        <v>6.0000000000000001E-3</v>
      </c>
      <c r="J262" s="1">
        <v>2</v>
      </c>
      <c r="K262" s="10">
        <f t="shared" si="37"/>
        <v>-4.0000000000000001E-3</v>
      </c>
      <c r="M262" s="5">
        <v>1.7000000000000001E-2</v>
      </c>
      <c r="N262" s="1">
        <v>5</v>
      </c>
      <c r="O262" s="10">
        <f t="shared" si="38"/>
        <v>7.000000000000001E-3</v>
      </c>
    </row>
    <row r="263" spans="1:15" x14ac:dyDescent="0.35">
      <c r="A263" s="4" t="s">
        <v>11</v>
      </c>
    </row>
    <row r="264" spans="1:15" x14ac:dyDescent="0.35">
      <c r="A264" s="4" t="s">
        <v>11</v>
      </c>
    </row>
    <row r="265" spans="1:15" ht="26.25" x14ac:dyDescent="0.4">
      <c r="A265" s="7" t="s">
        <v>27</v>
      </c>
      <c r="B265" s="7" t="s">
        <v>28</v>
      </c>
      <c r="E265" s="7" t="s">
        <v>14</v>
      </c>
      <c r="F265" s="7" t="s">
        <v>474</v>
      </c>
      <c r="G265" s="9" t="s">
        <v>400</v>
      </c>
      <c r="I265" s="7" t="s">
        <v>14</v>
      </c>
      <c r="J265" s="7" t="s">
        <v>474</v>
      </c>
      <c r="K265" s="9" t="s">
        <v>400</v>
      </c>
      <c r="M265" s="7" t="s">
        <v>14</v>
      </c>
      <c r="N265" s="7" t="s">
        <v>474</v>
      </c>
      <c r="O265" s="9" t="s">
        <v>400</v>
      </c>
    </row>
    <row r="266" spans="1:15" x14ac:dyDescent="0.35">
      <c r="A266" s="6">
        <f>'Residents - Topline'!A266</f>
        <v>3.8066528066528065</v>
      </c>
      <c r="B266" s="1">
        <f>'Residents - Topline'!B266</f>
        <v>962</v>
      </c>
      <c r="E266" s="1">
        <v>343</v>
      </c>
      <c r="F266" s="15">
        <v>3.1457725947521866</v>
      </c>
      <c r="G266" s="11">
        <f>F266-$A266</f>
        <v>-0.66088021190061985</v>
      </c>
      <c r="I266" s="1">
        <v>327</v>
      </c>
      <c r="J266" s="15">
        <v>3.669724770642202</v>
      </c>
      <c r="K266" s="11">
        <f>J266-$A266</f>
        <v>-0.13692803601060444</v>
      </c>
      <c r="M266" s="1">
        <v>292</v>
      </c>
      <c r="N266" s="15">
        <v>4.7363013698630141</v>
      </c>
      <c r="O266" s="11">
        <f>N266-$A266</f>
        <v>0.92964856321020761</v>
      </c>
    </row>
    <row r="267" spans="1:15" x14ac:dyDescent="0.35">
      <c r="A267" s="4" t="s">
        <v>11</v>
      </c>
    </row>
    <row r="268" spans="1:15" x14ac:dyDescent="0.35">
      <c r="A268" s="4" t="s">
        <v>11</v>
      </c>
    </row>
    <row r="269" spans="1:15" ht="39.4" x14ac:dyDescent="0.4">
      <c r="A269" s="3" t="s">
        <v>172</v>
      </c>
    </row>
    <row r="270" spans="1:15" ht="13.15" x14ac:dyDescent="0.4">
      <c r="A270" s="7" t="s">
        <v>42</v>
      </c>
      <c r="B270" s="7" t="s">
        <v>13</v>
      </c>
      <c r="C270" s="7" t="s">
        <v>14</v>
      </c>
      <c r="E270" s="7" t="s">
        <v>13</v>
      </c>
      <c r="F270" s="7" t="s">
        <v>14</v>
      </c>
      <c r="G270" s="9" t="s">
        <v>400</v>
      </c>
      <c r="I270" s="7" t="s">
        <v>13</v>
      </c>
      <c r="J270" s="7" t="s">
        <v>14</v>
      </c>
      <c r="K270" s="9" t="s">
        <v>400</v>
      </c>
      <c r="M270" s="7" t="s">
        <v>13</v>
      </c>
      <c r="N270" s="7" t="s">
        <v>14</v>
      </c>
      <c r="O270" s="9" t="s">
        <v>400</v>
      </c>
    </row>
    <row r="271" spans="1:15" ht="25.5" x14ac:dyDescent="0.35">
      <c r="A271" s="4" t="s">
        <v>173</v>
      </c>
      <c r="B271" s="5">
        <f>'Residents - Topline'!B271</f>
        <v>0.26100000000000001</v>
      </c>
      <c r="C271" s="1">
        <f>'Residents - Topline'!C271</f>
        <v>251</v>
      </c>
      <c r="E271" s="5">
        <v>0.16</v>
      </c>
      <c r="F271" s="1">
        <v>55</v>
      </c>
      <c r="G271" s="10">
        <f t="shared" ref="G271:G282" si="39">E271-$B271</f>
        <v>-0.10100000000000001</v>
      </c>
      <c r="I271" s="5">
        <v>0.24</v>
      </c>
      <c r="J271" s="1">
        <v>79</v>
      </c>
      <c r="K271" s="10">
        <f t="shared" ref="K271:K282" si="40">I271-$B271</f>
        <v>-2.1000000000000019E-2</v>
      </c>
      <c r="M271" s="5">
        <v>0.40500000000000003</v>
      </c>
      <c r="N271" s="1">
        <v>117</v>
      </c>
      <c r="O271" s="10">
        <f t="shared" ref="O271:O282" si="41">M271-$B271</f>
        <v>0.14400000000000002</v>
      </c>
    </row>
    <row r="272" spans="1:15" x14ac:dyDescent="0.35">
      <c r="A272" s="4" t="s">
        <v>174</v>
      </c>
      <c r="B272" s="5">
        <f>'Residents - Topline'!B272</f>
        <v>0.32800000000000001</v>
      </c>
      <c r="C272" s="1">
        <f>'Residents - Topline'!C272</f>
        <v>316</v>
      </c>
      <c r="E272" s="5">
        <v>0.224</v>
      </c>
      <c r="F272" s="1">
        <v>77</v>
      </c>
      <c r="G272" s="10">
        <f t="shared" si="39"/>
        <v>-0.10400000000000001</v>
      </c>
      <c r="I272" s="5">
        <v>0.32800000000000001</v>
      </c>
      <c r="J272" s="1">
        <v>108</v>
      </c>
      <c r="K272" s="10">
        <f t="shared" si="40"/>
        <v>0</v>
      </c>
      <c r="M272" s="5">
        <v>0.45300000000000001</v>
      </c>
      <c r="N272" s="1">
        <v>131</v>
      </c>
      <c r="O272" s="10">
        <f t="shared" si="41"/>
        <v>0.125</v>
      </c>
    </row>
    <row r="273" spans="1:15" ht="25.5" x14ac:dyDescent="0.35">
      <c r="A273" s="4" t="s">
        <v>175</v>
      </c>
      <c r="B273" s="5">
        <f>'Residents - Topline'!B273</f>
        <v>0.44700000000000001</v>
      </c>
      <c r="C273" s="1">
        <f>'Residents - Topline'!C273</f>
        <v>430</v>
      </c>
      <c r="E273" s="5">
        <v>0.33400000000000002</v>
      </c>
      <c r="F273" s="1">
        <v>115</v>
      </c>
      <c r="G273" s="10">
        <f t="shared" si="39"/>
        <v>-0.11299999999999999</v>
      </c>
      <c r="I273" s="5">
        <v>0.441</v>
      </c>
      <c r="J273" s="1">
        <v>145</v>
      </c>
      <c r="K273" s="10">
        <f t="shared" si="40"/>
        <v>-6.0000000000000053E-3</v>
      </c>
      <c r="M273" s="5">
        <v>0.58799999999999997</v>
      </c>
      <c r="N273" s="1">
        <v>170</v>
      </c>
      <c r="O273" s="10">
        <f t="shared" si="41"/>
        <v>0.14099999999999996</v>
      </c>
    </row>
    <row r="274" spans="1:15" ht="25.5" x14ac:dyDescent="0.35">
      <c r="A274" s="4" t="s">
        <v>176</v>
      </c>
      <c r="B274" s="5">
        <f>'Residents - Topline'!B274</f>
        <v>0.39800000000000002</v>
      </c>
      <c r="C274" s="1">
        <f>'Residents - Topline'!C274</f>
        <v>383</v>
      </c>
      <c r="E274" s="5">
        <v>0.29099999999999998</v>
      </c>
      <c r="F274" s="1">
        <v>100</v>
      </c>
      <c r="G274" s="10">
        <f t="shared" si="39"/>
        <v>-0.10700000000000004</v>
      </c>
      <c r="I274" s="5">
        <v>0.371</v>
      </c>
      <c r="J274" s="1">
        <v>122</v>
      </c>
      <c r="K274" s="10">
        <f t="shared" si="40"/>
        <v>-2.7000000000000024E-2</v>
      </c>
      <c r="M274" s="5">
        <v>0.55700000000000005</v>
      </c>
      <c r="N274" s="1">
        <v>161</v>
      </c>
      <c r="O274" s="10">
        <f t="shared" si="41"/>
        <v>0.15900000000000003</v>
      </c>
    </row>
    <row r="275" spans="1:15" x14ac:dyDescent="0.35">
      <c r="A275" s="4" t="s">
        <v>177</v>
      </c>
      <c r="B275" s="5">
        <f>'Residents - Topline'!B275</f>
        <v>0.433</v>
      </c>
      <c r="C275" s="1">
        <f>'Residents - Topline'!C275</f>
        <v>417</v>
      </c>
      <c r="E275" s="5">
        <v>0.32300000000000001</v>
      </c>
      <c r="F275" s="1">
        <v>111</v>
      </c>
      <c r="G275" s="10">
        <f t="shared" si="39"/>
        <v>-0.10999999999999999</v>
      </c>
      <c r="I275" s="5">
        <v>0.45600000000000002</v>
      </c>
      <c r="J275" s="1">
        <v>150</v>
      </c>
      <c r="K275" s="10">
        <f t="shared" si="40"/>
        <v>2.300000000000002E-2</v>
      </c>
      <c r="M275" s="5">
        <v>0.54</v>
      </c>
      <c r="N275" s="1">
        <v>156</v>
      </c>
      <c r="O275" s="10">
        <f t="shared" si="41"/>
        <v>0.10700000000000004</v>
      </c>
    </row>
    <row r="276" spans="1:15" x14ac:dyDescent="0.35">
      <c r="A276" s="4" t="s">
        <v>178</v>
      </c>
      <c r="B276" s="5">
        <f>'Residents - Topline'!B276</f>
        <v>0.47199999999999998</v>
      </c>
      <c r="C276" s="1">
        <f>'Residents - Topline'!C276</f>
        <v>454</v>
      </c>
      <c r="E276" s="5">
        <v>0.372</v>
      </c>
      <c r="F276" s="1">
        <v>128</v>
      </c>
      <c r="G276" s="10">
        <f t="shared" si="39"/>
        <v>-9.9999999999999978E-2</v>
      </c>
      <c r="I276" s="5">
        <v>0.44700000000000001</v>
      </c>
      <c r="J276" s="1">
        <v>147</v>
      </c>
      <c r="K276" s="10">
        <f t="shared" si="40"/>
        <v>-2.4999999999999967E-2</v>
      </c>
      <c r="M276" s="5">
        <v>0.61899999999999999</v>
      </c>
      <c r="N276" s="1">
        <v>179</v>
      </c>
      <c r="O276" s="10">
        <f t="shared" si="41"/>
        <v>0.14700000000000002</v>
      </c>
    </row>
    <row r="277" spans="1:15" x14ac:dyDescent="0.35">
      <c r="A277" s="4" t="s">
        <v>179</v>
      </c>
      <c r="B277" s="5">
        <f>'Residents - Topline'!B277</f>
        <v>0.35799999999999998</v>
      </c>
      <c r="C277" s="1">
        <f>'Residents - Topline'!C277</f>
        <v>344</v>
      </c>
      <c r="E277" s="5">
        <v>0.27900000000000003</v>
      </c>
      <c r="F277" s="1">
        <v>96</v>
      </c>
      <c r="G277" s="10">
        <f t="shared" si="39"/>
        <v>-7.8999999999999959E-2</v>
      </c>
      <c r="I277" s="5">
        <v>0.36799999999999999</v>
      </c>
      <c r="J277" s="1">
        <v>121</v>
      </c>
      <c r="K277" s="10">
        <f t="shared" si="40"/>
        <v>1.0000000000000009E-2</v>
      </c>
      <c r="M277" s="5">
        <v>0.439</v>
      </c>
      <c r="N277" s="1">
        <v>127</v>
      </c>
      <c r="O277" s="10">
        <f t="shared" si="41"/>
        <v>8.1000000000000016E-2</v>
      </c>
    </row>
    <row r="278" spans="1:15" x14ac:dyDescent="0.35">
      <c r="A278" s="4" t="s">
        <v>180</v>
      </c>
      <c r="B278" s="5">
        <f>'Residents - Topline'!B278</f>
        <v>0.374</v>
      </c>
      <c r="C278" s="1">
        <f>'Residents - Topline'!C278</f>
        <v>360</v>
      </c>
      <c r="E278" s="5">
        <v>0.30199999999999999</v>
      </c>
      <c r="F278" s="1">
        <v>104</v>
      </c>
      <c r="G278" s="10">
        <f t="shared" si="39"/>
        <v>-7.2000000000000008E-2</v>
      </c>
      <c r="I278" s="5">
        <v>0.35899999999999999</v>
      </c>
      <c r="J278" s="1">
        <v>118</v>
      </c>
      <c r="K278" s="10">
        <f t="shared" si="40"/>
        <v>-1.5000000000000013E-2</v>
      </c>
      <c r="M278" s="5">
        <v>0.47799999999999998</v>
      </c>
      <c r="N278" s="1">
        <v>138</v>
      </c>
      <c r="O278" s="10">
        <f t="shared" si="41"/>
        <v>0.10399999999999998</v>
      </c>
    </row>
    <row r="279" spans="1:15" ht="25.5" x14ac:dyDescent="0.35">
      <c r="A279" s="4" t="s">
        <v>181</v>
      </c>
      <c r="B279" s="5">
        <f>'Residents - Topline'!B279</f>
        <v>0.34200000000000003</v>
      </c>
      <c r="C279" s="1">
        <f>'Residents - Topline'!C279</f>
        <v>329</v>
      </c>
      <c r="E279" s="5">
        <v>0.25600000000000001</v>
      </c>
      <c r="F279" s="1">
        <v>88</v>
      </c>
      <c r="G279" s="10">
        <f t="shared" si="39"/>
        <v>-8.6000000000000021E-2</v>
      </c>
      <c r="I279" s="5">
        <v>0.34</v>
      </c>
      <c r="J279" s="1">
        <v>112</v>
      </c>
      <c r="K279" s="10">
        <f t="shared" si="40"/>
        <v>-2.0000000000000018E-3</v>
      </c>
      <c r="M279" s="5">
        <v>0.44600000000000001</v>
      </c>
      <c r="N279" s="1">
        <v>129</v>
      </c>
      <c r="O279" s="10">
        <f t="shared" si="41"/>
        <v>0.10399999999999998</v>
      </c>
    </row>
    <row r="280" spans="1:15" x14ac:dyDescent="0.35">
      <c r="A280" s="4" t="s">
        <v>182</v>
      </c>
      <c r="B280" s="5">
        <f>'Residents - Topline'!B280</f>
        <v>0.29499999999999998</v>
      </c>
      <c r="C280" s="1">
        <f>'Residents - Topline'!C280</f>
        <v>284</v>
      </c>
      <c r="E280" s="5">
        <v>0.218</v>
      </c>
      <c r="F280" s="1">
        <v>75</v>
      </c>
      <c r="G280" s="10">
        <f t="shared" si="39"/>
        <v>-7.6999999999999985E-2</v>
      </c>
      <c r="I280" s="5">
        <v>0.26700000000000002</v>
      </c>
      <c r="J280" s="1">
        <v>88</v>
      </c>
      <c r="K280" s="10">
        <f t="shared" si="40"/>
        <v>-2.7999999999999969E-2</v>
      </c>
      <c r="M280" s="5">
        <v>0.41899999999999998</v>
      </c>
      <c r="N280" s="1">
        <v>121</v>
      </c>
      <c r="O280" s="10">
        <f t="shared" si="41"/>
        <v>0.124</v>
      </c>
    </row>
    <row r="281" spans="1:15" x14ac:dyDescent="0.35">
      <c r="A281" s="4" t="s">
        <v>40</v>
      </c>
      <c r="B281" s="5">
        <f>'Residents - Topline'!B281</f>
        <v>7.1999999999999995E-2</v>
      </c>
      <c r="C281" s="1">
        <f>'Residents - Topline'!C281</f>
        <v>69</v>
      </c>
      <c r="E281" s="5">
        <v>0.16</v>
      </c>
      <c r="F281" s="1">
        <v>55</v>
      </c>
      <c r="G281" s="10">
        <f t="shared" si="39"/>
        <v>8.8000000000000009E-2</v>
      </c>
      <c r="I281" s="5">
        <v>0.03</v>
      </c>
      <c r="J281" s="1">
        <v>10</v>
      </c>
      <c r="K281" s="10">
        <f t="shared" si="40"/>
        <v>-4.1999999999999996E-2</v>
      </c>
      <c r="M281" s="5">
        <v>1.4E-2</v>
      </c>
      <c r="N281" s="1">
        <v>4</v>
      </c>
      <c r="O281" s="10">
        <f t="shared" si="41"/>
        <v>-5.7999999999999996E-2</v>
      </c>
    </row>
    <row r="282" spans="1:15" x14ac:dyDescent="0.35">
      <c r="A282" s="4" t="s">
        <v>26</v>
      </c>
      <c r="B282" s="5">
        <f>'Residents - Topline'!B282</f>
        <v>3.0000000000000001E-3</v>
      </c>
      <c r="C282" s="1">
        <f>'Residents - Topline'!C282</f>
        <v>3</v>
      </c>
      <c r="E282" s="5">
        <v>3.0000000000000001E-3</v>
      </c>
      <c r="F282" s="1">
        <v>1</v>
      </c>
      <c r="G282" s="10">
        <f t="shared" si="39"/>
        <v>0</v>
      </c>
      <c r="I282" s="5">
        <v>3.0000000000000001E-3</v>
      </c>
      <c r="J282" s="1">
        <v>1</v>
      </c>
      <c r="K282" s="10">
        <f t="shared" si="40"/>
        <v>0</v>
      </c>
      <c r="M282" s="5">
        <v>3.0000000000000001E-3</v>
      </c>
      <c r="N282" s="1">
        <v>1</v>
      </c>
      <c r="O282" s="10">
        <f t="shared" si="41"/>
        <v>0</v>
      </c>
    </row>
    <row r="283" spans="1:15" x14ac:dyDescent="0.35">
      <c r="A283" s="4" t="s">
        <v>11</v>
      </c>
    </row>
    <row r="284" spans="1:15" x14ac:dyDescent="0.35">
      <c r="A284" s="4" t="s">
        <v>11</v>
      </c>
    </row>
    <row r="285" spans="1:15" ht="26.25" x14ac:dyDescent="0.4">
      <c r="A285" s="7" t="s">
        <v>27</v>
      </c>
      <c r="B285" s="7" t="s">
        <v>28</v>
      </c>
      <c r="E285" s="7" t="s">
        <v>14</v>
      </c>
      <c r="F285" s="7" t="s">
        <v>474</v>
      </c>
      <c r="G285" s="9" t="s">
        <v>400</v>
      </c>
      <c r="I285" s="7" t="s">
        <v>14</v>
      </c>
      <c r="J285" s="7" t="s">
        <v>474</v>
      </c>
      <c r="K285" s="9" t="s">
        <v>400</v>
      </c>
      <c r="M285" s="7" t="s">
        <v>14</v>
      </c>
      <c r="N285" s="7" t="s">
        <v>474</v>
      </c>
      <c r="O285" s="9" t="s">
        <v>400</v>
      </c>
    </row>
    <row r="286" spans="1:15" x14ac:dyDescent="0.35">
      <c r="A286" s="6">
        <f>'Residents - Topline'!A286</f>
        <v>3.7089397089397091</v>
      </c>
      <c r="B286" s="1">
        <f>'Residents - Topline'!B286</f>
        <v>962</v>
      </c>
      <c r="E286" s="1">
        <v>344</v>
      </c>
      <c r="F286" s="15">
        <v>2.7587209302325579</v>
      </c>
      <c r="G286" s="11">
        <f>F286-$A286</f>
        <v>-0.95021877870715121</v>
      </c>
      <c r="I286" s="1">
        <v>329</v>
      </c>
      <c r="J286" s="15">
        <v>3.6170212765957448</v>
      </c>
      <c r="K286" s="11">
        <f>J286-$A286</f>
        <v>-9.1918432343964351E-2</v>
      </c>
      <c r="M286" s="1">
        <v>289</v>
      </c>
      <c r="N286" s="15">
        <v>4.9446366782006921</v>
      </c>
      <c r="O286" s="11">
        <f>N286-$A286</f>
        <v>1.2356969692609829</v>
      </c>
    </row>
    <row r="287" spans="1:15" x14ac:dyDescent="0.35">
      <c r="A287" s="4" t="s">
        <v>11</v>
      </c>
    </row>
    <row r="288" spans="1:15" x14ac:dyDescent="0.35">
      <c r="A288" s="4" t="s">
        <v>11</v>
      </c>
    </row>
    <row r="289" spans="1:15" ht="39.4" x14ac:dyDescent="0.4">
      <c r="A289" s="3" t="s">
        <v>183</v>
      </c>
    </row>
    <row r="290" spans="1:15" ht="13.15" x14ac:dyDescent="0.4">
      <c r="A290" s="7" t="s">
        <v>42</v>
      </c>
      <c r="B290" s="7" t="s">
        <v>13</v>
      </c>
      <c r="C290" s="7" t="s">
        <v>14</v>
      </c>
      <c r="E290" s="7" t="s">
        <v>13</v>
      </c>
      <c r="F290" s="7" t="s">
        <v>14</v>
      </c>
      <c r="G290" s="9" t="s">
        <v>400</v>
      </c>
      <c r="I290" s="7" t="s">
        <v>13</v>
      </c>
      <c r="J290" s="7" t="s">
        <v>14</v>
      </c>
      <c r="K290" s="9" t="s">
        <v>400</v>
      </c>
      <c r="M290" s="7" t="s">
        <v>13</v>
      </c>
      <c r="N290" s="7" t="s">
        <v>14</v>
      </c>
      <c r="O290" s="9" t="s">
        <v>400</v>
      </c>
    </row>
    <row r="291" spans="1:15" x14ac:dyDescent="0.35">
      <c r="A291" s="4" t="s">
        <v>184</v>
      </c>
      <c r="B291" s="5">
        <f>'Residents - Topline'!B291</f>
        <v>0.504</v>
      </c>
      <c r="C291" s="1">
        <f>'Residents - Topline'!C291</f>
        <v>483</v>
      </c>
      <c r="E291" s="5">
        <v>0.46400000000000002</v>
      </c>
      <c r="F291" s="1">
        <v>159</v>
      </c>
      <c r="G291" s="10">
        <f t="shared" ref="G291:G302" si="42">E291-$B291</f>
        <v>-3.999999999999998E-2</v>
      </c>
      <c r="I291" s="5">
        <v>0.48</v>
      </c>
      <c r="J291" s="1">
        <v>156</v>
      </c>
      <c r="K291" s="10">
        <f t="shared" ref="K291:K302" si="43">I291-$B291</f>
        <v>-2.4000000000000021E-2</v>
      </c>
      <c r="M291" s="5">
        <v>0.57699999999999996</v>
      </c>
      <c r="N291" s="1">
        <v>168</v>
      </c>
      <c r="O291" s="10">
        <f t="shared" ref="O291:O302" si="44">M291-$B291</f>
        <v>7.2999999999999954E-2</v>
      </c>
    </row>
    <row r="292" spans="1:15" x14ac:dyDescent="0.35">
      <c r="A292" s="4" t="s">
        <v>185</v>
      </c>
      <c r="B292" s="5">
        <f>'Residents - Topline'!B292</f>
        <v>0.626</v>
      </c>
      <c r="C292" s="1">
        <f>'Residents - Topline'!C292</f>
        <v>600</v>
      </c>
      <c r="E292" s="5">
        <v>0.63600000000000001</v>
      </c>
      <c r="F292" s="1">
        <v>218</v>
      </c>
      <c r="G292" s="10">
        <f t="shared" si="42"/>
        <v>1.0000000000000009E-2</v>
      </c>
      <c r="I292" s="5">
        <v>0.59099999999999997</v>
      </c>
      <c r="J292" s="1">
        <v>192</v>
      </c>
      <c r="K292" s="10">
        <f t="shared" si="43"/>
        <v>-3.5000000000000031E-2</v>
      </c>
      <c r="M292" s="5">
        <v>0.65300000000000002</v>
      </c>
      <c r="N292" s="1">
        <v>190</v>
      </c>
      <c r="O292" s="10">
        <f t="shared" si="44"/>
        <v>2.7000000000000024E-2</v>
      </c>
    </row>
    <row r="293" spans="1:15" x14ac:dyDescent="0.35">
      <c r="A293" s="4" t="s">
        <v>186</v>
      </c>
      <c r="B293" s="5">
        <f>'Residents - Topline'!B293</f>
        <v>0.56100000000000005</v>
      </c>
      <c r="C293" s="1">
        <f>'Residents - Topline'!C293</f>
        <v>538</v>
      </c>
      <c r="E293" s="5">
        <v>0.51600000000000001</v>
      </c>
      <c r="F293" s="1">
        <v>177</v>
      </c>
      <c r="G293" s="10">
        <f t="shared" si="42"/>
        <v>-4.500000000000004E-2</v>
      </c>
      <c r="I293" s="5">
        <v>0.55100000000000005</v>
      </c>
      <c r="J293" s="1">
        <v>179</v>
      </c>
      <c r="K293" s="10">
        <f t="shared" si="43"/>
        <v>-1.0000000000000009E-2</v>
      </c>
      <c r="M293" s="5">
        <v>0.625</v>
      </c>
      <c r="N293" s="1">
        <v>182</v>
      </c>
      <c r="O293" s="10">
        <f t="shared" si="44"/>
        <v>6.3999999999999946E-2</v>
      </c>
    </row>
    <row r="294" spans="1:15" x14ac:dyDescent="0.35">
      <c r="A294" s="4" t="s">
        <v>187</v>
      </c>
      <c r="B294" s="5">
        <f>'Residents - Topline'!B294</f>
        <v>0.56399999999999995</v>
      </c>
      <c r="C294" s="1">
        <f>'Residents - Topline'!C294</f>
        <v>541</v>
      </c>
      <c r="E294" s="5">
        <v>0.53100000000000003</v>
      </c>
      <c r="F294" s="1">
        <v>182</v>
      </c>
      <c r="G294" s="10">
        <f t="shared" si="42"/>
        <v>-3.2999999999999918E-2</v>
      </c>
      <c r="I294" s="5">
        <v>0.56299999999999994</v>
      </c>
      <c r="J294" s="1">
        <v>183</v>
      </c>
      <c r="K294" s="10">
        <f t="shared" si="43"/>
        <v>-1.0000000000000009E-3</v>
      </c>
      <c r="M294" s="5">
        <v>0.60499999999999998</v>
      </c>
      <c r="N294" s="1">
        <v>176</v>
      </c>
      <c r="O294" s="10">
        <f t="shared" si="44"/>
        <v>4.1000000000000036E-2</v>
      </c>
    </row>
    <row r="295" spans="1:15" x14ac:dyDescent="0.35">
      <c r="A295" s="4" t="s">
        <v>188</v>
      </c>
      <c r="B295" s="5">
        <f>'Residents - Topline'!B295</f>
        <v>0.53100000000000003</v>
      </c>
      <c r="C295" s="1">
        <f>'Residents - Topline'!C295</f>
        <v>509</v>
      </c>
      <c r="E295" s="5">
        <v>0.46400000000000002</v>
      </c>
      <c r="F295" s="1">
        <v>159</v>
      </c>
      <c r="G295" s="10">
        <f t="shared" si="42"/>
        <v>-6.7000000000000004E-2</v>
      </c>
      <c r="I295" s="5">
        <v>0.498</v>
      </c>
      <c r="J295" s="1">
        <v>162</v>
      </c>
      <c r="K295" s="10">
        <f t="shared" si="43"/>
        <v>-3.3000000000000029E-2</v>
      </c>
      <c r="M295" s="5">
        <v>0.64600000000000002</v>
      </c>
      <c r="N295" s="1">
        <v>188</v>
      </c>
      <c r="O295" s="10">
        <f t="shared" si="44"/>
        <v>0.11499999999999999</v>
      </c>
    </row>
    <row r="296" spans="1:15" x14ac:dyDescent="0.35">
      <c r="A296" s="4" t="s">
        <v>189</v>
      </c>
      <c r="B296" s="5">
        <f>'Residents - Topline'!B296</f>
        <v>0.57399999999999995</v>
      </c>
      <c r="C296" s="1">
        <f>'Residents - Topline'!C296</f>
        <v>550</v>
      </c>
      <c r="E296" s="5">
        <v>0.53600000000000003</v>
      </c>
      <c r="F296" s="1">
        <v>184</v>
      </c>
      <c r="G296" s="10">
        <f t="shared" si="42"/>
        <v>-3.7999999999999923E-2</v>
      </c>
      <c r="I296" s="5">
        <v>0.59099999999999997</v>
      </c>
      <c r="J296" s="1">
        <v>192</v>
      </c>
      <c r="K296" s="10">
        <f t="shared" si="43"/>
        <v>1.7000000000000015E-2</v>
      </c>
      <c r="M296" s="5">
        <v>0.59799999999999998</v>
      </c>
      <c r="N296" s="1">
        <v>174</v>
      </c>
      <c r="O296" s="10">
        <f t="shared" si="44"/>
        <v>2.4000000000000021E-2</v>
      </c>
    </row>
    <row r="297" spans="1:15" x14ac:dyDescent="0.35">
      <c r="A297" s="4" t="s">
        <v>190</v>
      </c>
      <c r="B297" s="5">
        <f>'Residents - Topline'!B297</f>
        <v>0.46800000000000003</v>
      </c>
      <c r="C297" s="1">
        <f>'Residents - Topline'!C297</f>
        <v>449</v>
      </c>
      <c r="E297" s="5">
        <v>0.44600000000000001</v>
      </c>
      <c r="F297" s="1">
        <v>153</v>
      </c>
      <c r="G297" s="10">
        <f t="shared" si="42"/>
        <v>-2.200000000000002E-2</v>
      </c>
      <c r="I297" s="5">
        <v>0.40600000000000003</v>
      </c>
      <c r="J297" s="1">
        <v>132</v>
      </c>
      <c r="K297" s="10">
        <f t="shared" si="43"/>
        <v>-6.2E-2</v>
      </c>
      <c r="M297" s="5">
        <v>0.56399999999999995</v>
      </c>
      <c r="N297" s="1">
        <v>164</v>
      </c>
      <c r="O297" s="10">
        <f t="shared" si="44"/>
        <v>9.5999999999999919E-2</v>
      </c>
    </row>
    <row r="298" spans="1:15" x14ac:dyDescent="0.35">
      <c r="A298" s="4" t="s">
        <v>191</v>
      </c>
      <c r="B298" s="5">
        <f>'Residents - Topline'!B298</f>
        <v>0.57499999999999996</v>
      </c>
      <c r="C298" s="1">
        <f>'Residents - Topline'!C298</f>
        <v>551</v>
      </c>
      <c r="E298" s="5">
        <v>0.499</v>
      </c>
      <c r="F298" s="1">
        <v>171</v>
      </c>
      <c r="G298" s="10">
        <f t="shared" si="42"/>
        <v>-7.5999999999999956E-2</v>
      </c>
      <c r="I298" s="5">
        <v>0.58199999999999996</v>
      </c>
      <c r="J298" s="1">
        <v>189</v>
      </c>
      <c r="K298" s="10">
        <f t="shared" si="43"/>
        <v>7.0000000000000062E-3</v>
      </c>
      <c r="M298" s="5">
        <v>0.65600000000000003</v>
      </c>
      <c r="N298" s="1">
        <v>191</v>
      </c>
      <c r="O298" s="10">
        <f t="shared" si="44"/>
        <v>8.1000000000000072E-2</v>
      </c>
    </row>
    <row r="299" spans="1:15" x14ac:dyDescent="0.35">
      <c r="A299" s="4" t="s">
        <v>192</v>
      </c>
      <c r="B299" s="5">
        <f>'Residents - Topline'!B299</f>
        <v>0.439</v>
      </c>
      <c r="C299" s="1">
        <f>'Residents - Topline'!C299</f>
        <v>421</v>
      </c>
      <c r="E299" s="5">
        <v>0.40500000000000003</v>
      </c>
      <c r="F299" s="1">
        <v>139</v>
      </c>
      <c r="G299" s="10">
        <f t="shared" si="42"/>
        <v>-3.3999999999999975E-2</v>
      </c>
      <c r="I299" s="5">
        <v>0.42199999999999999</v>
      </c>
      <c r="J299" s="1">
        <v>137</v>
      </c>
      <c r="K299" s="10">
        <f t="shared" si="43"/>
        <v>-1.7000000000000015E-2</v>
      </c>
      <c r="M299" s="5">
        <v>0.498</v>
      </c>
      <c r="N299" s="1">
        <v>145</v>
      </c>
      <c r="O299" s="10">
        <f t="shared" si="44"/>
        <v>5.8999999999999997E-2</v>
      </c>
    </row>
    <row r="300" spans="1:15" x14ac:dyDescent="0.35">
      <c r="A300" s="4" t="s">
        <v>193</v>
      </c>
      <c r="B300" s="5">
        <f>'Residents - Topline'!B300</f>
        <v>0.58299999999999996</v>
      </c>
      <c r="C300" s="1">
        <f>'Residents - Topline'!C300</f>
        <v>559</v>
      </c>
      <c r="E300" s="5">
        <v>0.54200000000000004</v>
      </c>
      <c r="F300" s="1">
        <v>186</v>
      </c>
      <c r="G300" s="10">
        <f t="shared" si="42"/>
        <v>-4.0999999999999925E-2</v>
      </c>
      <c r="I300" s="5">
        <v>0.55700000000000005</v>
      </c>
      <c r="J300" s="1">
        <v>181</v>
      </c>
      <c r="K300" s="10">
        <f t="shared" si="43"/>
        <v>-2.5999999999999912E-2</v>
      </c>
      <c r="M300" s="5">
        <v>0.66</v>
      </c>
      <c r="N300" s="1">
        <v>192</v>
      </c>
      <c r="O300" s="10">
        <f t="shared" si="44"/>
        <v>7.7000000000000068E-2</v>
      </c>
    </row>
    <row r="301" spans="1:15" x14ac:dyDescent="0.35">
      <c r="A301" s="4" t="s">
        <v>194</v>
      </c>
      <c r="B301" s="5">
        <f>'Residents - Topline'!B301</f>
        <v>0.23300000000000001</v>
      </c>
      <c r="C301" s="1">
        <f>'Residents - Topline'!C301</f>
        <v>223</v>
      </c>
      <c r="E301" s="5">
        <v>0.222</v>
      </c>
      <c r="F301" s="1">
        <v>76</v>
      </c>
      <c r="G301" s="10">
        <f t="shared" si="42"/>
        <v>-1.100000000000001E-2</v>
      </c>
      <c r="I301" s="5">
        <v>0.20599999999999999</v>
      </c>
      <c r="J301" s="1">
        <v>67</v>
      </c>
      <c r="K301" s="10">
        <f t="shared" si="43"/>
        <v>-2.7000000000000024E-2</v>
      </c>
      <c r="M301" s="5">
        <v>0.27500000000000002</v>
      </c>
      <c r="N301" s="1">
        <v>80</v>
      </c>
      <c r="O301" s="10">
        <f t="shared" si="44"/>
        <v>4.200000000000001E-2</v>
      </c>
    </row>
    <row r="302" spans="1:15" x14ac:dyDescent="0.35">
      <c r="A302" s="4" t="s">
        <v>195</v>
      </c>
      <c r="B302" s="5">
        <f>'Residents - Topline'!B302</f>
        <v>2.1999999999999999E-2</v>
      </c>
      <c r="C302" s="1">
        <f>'Residents - Topline'!C302</f>
        <v>21</v>
      </c>
      <c r="E302" s="5">
        <v>4.3999999999999997E-2</v>
      </c>
      <c r="F302" s="1">
        <v>15</v>
      </c>
      <c r="G302" s="10">
        <f t="shared" si="42"/>
        <v>2.1999999999999999E-2</v>
      </c>
      <c r="I302" s="5">
        <v>8.9999999999999993E-3</v>
      </c>
      <c r="J302" s="1">
        <v>3</v>
      </c>
      <c r="K302" s="10">
        <f t="shared" si="43"/>
        <v>-1.2999999999999999E-2</v>
      </c>
      <c r="M302" s="5">
        <v>0.01</v>
      </c>
      <c r="N302" s="1">
        <v>3</v>
      </c>
      <c r="O302" s="10">
        <f t="shared" si="44"/>
        <v>-1.1999999999999999E-2</v>
      </c>
    </row>
    <row r="303" spans="1:15" x14ac:dyDescent="0.35">
      <c r="A303" s="4" t="s">
        <v>11</v>
      </c>
    </row>
    <row r="304" spans="1:15" x14ac:dyDescent="0.35">
      <c r="A304" s="4" t="s">
        <v>11</v>
      </c>
    </row>
    <row r="305" spans="1:15" ht="26.25" x14ac:dyDescent="0.4">
      <c r="A305" s="7" t="s">
        <v>27</v>
      </c>
      <c r="B305" s="7" t="s">
        <v>28</v>
      </c>
      <c r="E305" s="7" t="s">
        <v>14</v>
      </c>
      <c r="F305" s="7" t="s">
        <v>474</v>
      </c>
      <c r="G305" s="9" t="s">
        <v>400</v>
      </c>
      <c r="I305" s="7" t="s">
        <v>14</v>
      </c>
      <c r="J305" s="7" t="s">
        <v>474</v>
      </c>
      <c r="K305" s="9" t="s">
        <v>400</v>
      </c>
      <c r="M305" s="7" t="s">
        <v>14</v>
      </c>
      <c r="N305" s="7" t="s">
        <v>474</v>
      </c>
      <c r="O305" s="9" t="s">
        <v>400</v>
      </c>
    </row>
    <row r="306" spans="1:15" x14ac:dyDescent="0.35">
      <c r="A306" s="6">
        <f>'Residents - Topline'!A306</f>
        <v>5.4233576642335768</v>
      </c>
      <c r="B306" s="1">
        <f>'Residents - Topline'!B306</f>
        <v>959</v>
      </c>
      <c r="E306" s="1">
        <v>343</v>
      </c>
      <c r="F306" s="15">
        <v>5.0379008746355689</v>
      </c>
      <c r="G306" s="11">
        <f>F306-$A306</f>
        <v>-0.38545678959800789</v>
      </c>
      <c r="I306" s="1">
        <v>325</v>
      </c>
      <c r="J306" s="15">
        <v>5.24</v>
      </c>
      <c r="K306" s="11">
        <f>J306-$A306</f>
        <v>-0.18335766423357658</v>
      </c>
      <c r="M306" s="1">
        <v>291</v>
      </c>
      <c r="N306" s="15">
        <v>6.0824742268041234</v>
      </c>
      <c r="O306" s="11">
        <f>N306-$A306</f>
        <v>0.65911656257054663</v>
      </c>
    </row>
    <row r="307" spans="1:15" x14ac:dyDescent="0.35">
      <c r="A307" s="4" t="s">
        <v>11</v>
      </c>
    </row>
    <row r="308" spans="1:15" x14ac:dyDescent="0.35">
      <c r="A308" s="4" t="s">
        <v>11</v>
      </c>
    </row>
    <row r="309" spans="1:15" ht="39.4" x14ac:dyDescent="0.4">
      <c r="A309" s="3" t="s">
        <v>196</v>
      </c>
    </row>
    <row r="310" spans="1:15" ht="13.15" x14ac:dyDescent="0.4">
      <c r="A310" s="7" t="s">
        <v>42</v>
      </c>
      <c r="B310" s="7" t="s">
        <v>13</v>
      </c>
      <c r="C310" s="7" t="s">
        <v>14</v>
      </c>
      <c r="E310" s="7" t="s">
        <v>13</v>
      </c>
      <c r="F310" s="7" t="s">
        <v>14</v>
      </c>
      <c r="G310" s="9" t="s">
        <v>400</v>
      </c>
      <c r="I310" s="7" t="s">
        <v>13</v>
      </c>
      <c r="J310" s="7" t="s">
        <v>14</v>
      </c>
      <c r="K310" s="9" t="s">
        <v>400</v>
      </c>
      <c r="M310" s="7" t="s">
        <v>13</v>
      </c>
      <c r="N310" s="7" t="s">
        <v>14</v>
      </c>
      <c r="O310" s="9" t="s">
        <v>400</v>
      </c>
    </row>
    <row r="311" spans="1:15" x14ac:dyDescent="0.35">
      <c r="A311" s="4" t="s">
        <v>197</v>
      </c>
      <c r="B311" s="5">
        <f>'Residents - Topline'!B311</f>
        <v>0.48699999999999999</v>
      </c>
      <c r="C311" s="1">
        <f>'Residents - Topline'!C311</f>
        <v>469</v>
      </c>
      <c r="E311" s="5">
        <v>0.439</v>
      </c>
      <c r="F311" s="1">
        <v>151</v>
      </c>
      <c r="G311" s="10">
        <f t="shared" ref="G311:G322" si="45">E311-$B311</f>
        <v>-4.7999999999999987E-2</v>
      </c>
      <c r="I311" s="5">
        <v>0.45</v>
      </c>
      <c r="J311" s="1">
        <v>148</v>
      </c>
      <c r="K311" s="10">
        <f t="shared" ref="K311:K322" si="46">I311-$B311</f>
        <v>-3.6999999999999977E-2</v>
      </c>
      <c r="M311" s="5">
        <v>0.58599999999999997</v>
      </c>
      <c r="N311" s="1">
        <v>170</v>
      </c>
      <c r="O311" s="10">
        <f t="shared" ref="O311:O322" si="47">M311-$B311</f>
        <v>9.8999999999999977E-2</v>
      </c>
    </row>
    <row r="312" spans="1:15" ht="25.5" x14ac:dyDescent="0.35">
      <c r="A312" s="4" t="s">
        <v>198</v>
      </c>
      <c r="B312" s="5">
        <f>'Residents - Topline'!B312</f>
        <v>0.54700000000000004</v>
      </c>
      <c r="C312" s="1">
        <f>'Residents - Topline'!C312</f>
        <v>527</v>
      </c>
      <c r="E312" s="5">
        <v>0.5</v>
      </c>
      <c r="F312" s="1">
        <v>172</v>
      </c>
      <c r="G312" s="10">
        <f t="shared" si="45"/>
        <v>-4.7000000000000042E-2</v>
      </c>
      <c r="I312" s="5">
        <v>0.52600000000000002</v>
      </c>
      <c r="J312" s="1">
        <v>173</v>
      </c>
      <c r="K312" s="10">
        <f t="shared" si="46"/>
        <v>-2.1000000000000019E-2</v>
      </c>
      <c r="M312" s="5">
        <v>0.628</v>
      </c>
      <c r="N312" s="1">
        <v>182</v>
      </c>
      <c r="O312" s="10">
        <f t="shared" si="47"/>
        <v>8.0999999999999961E-2</v>
      </c>
    </row>
    <row r="313" spans="1:15" ht="25.5" x14ac:dyDescent="0.35">
      <c r="A313" s="4" t="s">
        <v>199</v>
      </c>
      <c r="B313" s="5">
        <f>'Residents - Topline'!B313</f>
        <v>0.46700000000000003</v>
      </c>
      <c r="C313" s="1">
        <f>'Residents - Topline'!C313</f>
        <v>450</v>
      </c>
      <c r="E313" s="5">
        <v>0.433</v>
      </c>
      <c r="F313" s="1">
        <v>149</v>
      </c>
      <c r="G313" s="10">
        <f t="shared" si="45"/>
        <v>-3.400000000000003E-2</v>
      </c>
      <c r="I313" s="5">
        <v>0.42899999999999999</v>
      </c>
      <c r="J313" s="1">
        <v>141</v>
      </c>
      <c r="K313" s="10">
        <f t="shared" si="46"/>
        <v>-3.8000000000000034E-2</v>
      </c>
      <c r="M313" s="5">
        <v>0.55200000000000005</v>
      </c>
      <c r="N313" s="1">
        <v>160</v>
      </c>
      <c r="O313" s="10">
        <f t="shared" si="47"/>
        <v>8.500000000000002E-2</v>
      </c>
    </row>
    <row r="314" spans="1:15" x14ac:dyDescent="0.35">
      <c r="A314" s="4" t="s">
        <v>200</v>
      </c>
      <c r="B314" s="5">
        <f>'Residents - Topline'!B314</f>
        <v>0.499</v>
      </c>
      <c r="C314" s="1">
        <f>'Residents - Topline'!C314</f>
        <v>481</v>
      </c>
      <c r="E314" s="5">
        <v>0.51200000000000001</v>
      </c>
      <c r="F314" s="1">
        <v>176</v>
      </c>
      <c r="G314" s="10">
        <f t="shared" si="45"/>
        <v>1.3000000000000012E-2</v>
      </c>
      <c r="I314" s="5">
        <v>0.46200000000000002</v>
      </c>
      <c r="J314" s="1">
        <v>152</v>
      </c>
      <c r="K314" s="10">
        <f t="shared" si="46"/>
        <v>-3.6999999999999977E-2</v>
      </c>
      <c r="M314" s="5">
        <v>0.52800000000000002</v>
      </c>
      <c r="N314" s="1">
        <v>153</v>
      </c>
      <c r="O314" s="10">
        <f t="shared" si="47"/>
        <v>2.9000000000000026E-2</v>
      </c>
    </row>
    <row r="315" spans="1:15" x14ac:dyDescent="0.35">
      <c r="A315" s="4" t="s">
        <v>201</v>
      </c>
      <c r="B315" s="5">
        <f>'Residents - Topline'!B315</f>
        <v>0.55500000000000005</v>
      </c>
      <c r="C315" s="1">
        <f>'Residents - Topline'!C315</f>
        <v>534</v>
      </c>
      <c r="E315" s="5">
        <v>0.51700000000000002</v>
      </c>
      <c r="F315" s="1">
        <v>178</v>
      </c>
      <c r="G315" s="10">
        <f t="shared" si="45"/>
        <v>-3.8000000000000034E-2</v>
      </c>
      <c r="I315" s="5">
        <v>0.54700000000000004</v>
      </c>
      <c r="J315" s="1">
        <v>180</v>
      </c>
      <c r="K315" s="10">
        <f t="shared" si="46"/>
        <v>-8.0000000000000071E-3</v>
      </c>
      <c r="M315" s="5">
        <v>0.60699999999999998</v>
      </c>
      <c r="N315" s="1">
        <v>176</v>
      </c>
      <c r="O315" s="10">
        <f t="shared" si="47"/>
        <v>5.1999999999999935E-2</v>
      </c>
    </row>
    <row r="316" spans="1:15" x14ac:dyDescent="0.35">
      <c r="A316" s="4" t="s">
        <v>202</v>
      </c>
      <c r="B316" s="5">
        <f>'Residents - Topline'!B316</f>
        <v>0.45300000000000001</v>
      </c>
      <c r="C316" s="1">
        <f>'Residents - Topline'!C316</f>
        <v>436</v>
      </c>
      <c r="E316" s="5">
        <v>0.42199999999999999</v>
      </c>
      <c r="F316" s="1">
        <v>145</v>
      </c>
      <c r="G316" s="10">
        <f t="shared" si="45"/>
        <v>-3.1000000000000028E-2</v>
      </c>
      <c r="I316" s="5">
        <v>0.441</v>
      </c>
      <c r="J316" s="1">
        <v>145</v>
      </c>
      <c r="K316" s="10">
        <f t="shared" si="46"/>
        <v>-1.2000000000000011E-2</v>
      </c>
      <c r="M316" s="5">
        <v>0.503</v>
      </c>
      <c r="N316" s="1">
        <v>146</v>
      </c>
      <c r="O316" s="10">
        <f t="shared" si="47"/>
        <v>4.9999999999999989E-2</v>
      </c>
    </row>
    <row r="317" spans="1:15" x14ac:dyDescent="0.35">
      <c r="A317" s="4" t="s">
        <v>203</v>
      </c>
      <c r="B317" s="5">
        <f>'Residents - Topline'!B317</f>
        <v>0.57799999999999996</v>
      </c>
      <c r="C317" s="1">
        <f>'Residents - Topline'!C317</f>
        <v>557</v>
      </c>
      <c r="E317" s="5">
        <v>0.55200000000000005</v>
      </c>
      <c r="F317" s="1">
        <v>190</v>
      </c>
      <c r="G317" s="10">
        <f t="shared" si="45"/>
        <v>-2.5999999999999912E-2</v>
      </c>
      <c r="I317" s="5">
        <v>0.56799999999999995</v>
      </c>
      <c r="J317" s="1">
        <v>187</v>
      </c>
      <c r="K317" s="10">
        <f t="shared" si="46"/>
        <v>-1.0000000000000009E-2</v>
      </c>
      <c r="M317" s="5">
        <v>0.621</v>
      </c>
      <c r="N317" s="1">
        <v>180</v>
      </c>
      <c r="O317" s="10">
        <f t="shared" si="47"/>
        <v>4.3000000000000038E-2</v>
      </c>
    </row>
    <row r="318" spans="1:15" x14ac:dyDescent="0.35">
      <c r="A318" s="4" t="s">
        <v>204</v>
      </c>
      <c r="B318" s="5">
        <f>'Residents - Topline'!B318</f>
        <v>0.47199999999999998</v>
      </c>
      <c r="C318" s="1">
        <f>'Residents - Topline'!C318</f>
        <v>455</v>
      </c>
      <c r="E318" s="5">
        <v>0.44800000000000001</v>
      </c>
      <c r="F318" s="1">
        <v>154</v>
      </c>
      <c r="G318" s="10">
        <f t="shared" si="45"/>
        <v>-2.3999999999999966E-2</v>
      </c>
      <c r="I318" s="5">
        <v>0.45300000000000001</v>
      </c>
      <c r="J318" s="1">
        <v>149</v>
      </c>
      <c r="K318" s="10">
        <f t="shared" si="46"/>
        <v>-1.8999999999999961E-2</v>
      </c>
      <c r="M318" s="5">
        <v>0.52400000000000002</v>
      </c>
      <c r="N318" s="1">
        <v>152</v>
      </c>
      <c r="O318" s="10">
        <f t="shared" si="47"/>
        <v>5.2000000000000046E-2</v>
      </c>
    </row>
    <row r="319" spans="1:15" x14ac:dyDescent="0.35">
      <c r="A319" s="4" t="s">
        <v>205</v>
      </c>
      <c r="B319" s="5">
        <f>'Residents - Topline'!B319</f>
        <v>0.53500000000000003</v>
      </c>
      <c r="C319" s="1">
        <f>'Residents - Topline'!C319</f>
        <v>515</v>
      </c>
      <c r="E319" s="5">
        <v>0.49099999999999999</v>
      </c>
      <c r="F319" s="1">
        <v>169</v>
      </c>
      <c r="G319" s="10">
        <f t="shared" si="45"/>
        <v>-4.4000000000000039E-2</v>
      </c>
      <c r="I319" s="5">
        <v>0.498</v>
      </c>
      <c r="J319" s="1">
        <v>164</v>
      </c>
      <c r="K319" s="10">
        <f t="shared" si="46"/>
        <v>-3.7000000000000033E-2</v>
      </c>
      <c r="M319" s="5">
        <v>0.628</v>
      </c>
      <c r="N319" s="1">
        <v>182</v>
      </c>
      <c r="O319" s="10">
        <f t="shared" si="47"/>
        <v>9.2999999999999972E-2</v>
      </c>
    </row>
    <row r="320" spans="1:15" ht="25.5" x14ac:dyDescent="0.35">
      <c r="A320" s="4" t="s">
        <v>206</v>
      </c>
      <c r="B320" s="5">
        <f>'Residents - Topline'!B320</f>
        <v>0.54600000000000004</v>
      </c>
      <c r="C320" s="1">
        <f>'Residents - Topline'!C320</f>
        <v>526</v>
      </c>
      <c r="E320" s="5">
        <v>0.53200000000000003</v>
      </c>
      <c r="F320" s="1">
        <v>183</v>
      </c>
      <c r="G320" s="10">
        <f t="shared" si="45"/>
        <v>-1.4000000000000012E-2</v>
      </c>
      <c r="I320" s="5">
        <v>0.495</v>
      </c>
      <c r="J320" s="1">
        <v>163</v>
      </c>
      <c r="K320" s="10">
        <f t="shared" si="46"/>
        <v>-5.1000000000000045E-2</v>
      </c>
      <c r="M320" s="5">
        <v>0.621</v>
      </c>
      <c r="N320" s="1">
        <v>180</v>
      </c>
      <c r="O320" s="10">
        <f t="shared" si="47"/>
        <v>7.4999999999999956E-2</v>
      </c>
    </row>
    <row r="321" spans="1:15" x14ac:dyDescent="0.35">
      <c r="A321" s="4" t="s">
        <v>194</v>
      </c>
      <c r="B321" s="5">
        <f>'Residents - Topline'!B321</f>
        <v>0.24099999999999999</v>
      </c>
      <c r="C321" s="1">
        <f>'Residents - Topline'!C321</f>
        <v>232</v>
      </c>
      <c r="E321" s="5">
        <v>0.27300000000000002</v>
      </c>
      <c r="F321" s="1">
        <v>94</v>
      </c>
      <c r="G321" s="10">
        <f t="shared" si="45"/>
        <v>3.2000000000000028E-2</v>
      </c>
      <c r="I321" s="5">
        <v>0.19800000000000001</v>
      </c>
      <c r="J321" s="1">
        <v>65</v>
      </c>
      <c r="K321" s="10">
        <f t="shared" si="46"/>
        <v>-4.2999999999999983E-2</v>
      </c>
      <c r="M321" s="5">
        <v>0.252</v>
      </c>
      <c r="N321" s="1">
        <v>73</v>
      </c>
      <c r="O321" s="10">
        <f t="shared" si="47"/>
        <v>1.100000000000001E-2</v>
      </c>
    </row>
    <row r="322" spans="1:15" x14ac:dyDescent="0.35">
      <c r="A322" s="4" t="s">
        <v>40</v>
      </c>
      <c r="B322" s="5">
        <f>'Residents - Topline'!B322</f>
        <v>2.7E-2</v>
      </c>
      <c r="C322" s="1">
        <f>'Residents - Topline'!C322</f>
        <v>26</v>
      </c>
      <c r="E322" s="5">
        <v>7.0000000000000007E-2</v>
      </c>
      <c r="F322" s="1">
        <v>24</v>
      </c>
      <c r="G322" s="10">
        <f t="shared" si="45"/>
        <v>4.300000000000001E-2</v>
      </c>
      <c r="I322" s="5">
        <v>3.0000000000000001E-3</v>
      </c>
      <c r="J322" s="1">
        <v>1</v>
      </c>
      <c r="K322" s="10">
        <f t="shared" si="46"/>
        <v>-2.4E-2</v>
      </c>
      <c r="M322" s="5">
        <v>3.0000000000000001E-3</v>
      </c>
      <c r="N322" s="1">
        <v>1</v>
      </c>
      <c r="O322" s="10">
        <f t="shared" si="47"/>
        <v>-2.4E-2</v>
      </c>
    </row>
    <row r="323" spans="1:15" x14ac:dyDescent="0.35">
      <c r="A323" s="4" t="s">
        <v>11</v>
      </c>
    </row>
    <row r="324" spans="1:15" x14ac:dyDescent="0.35">
      <c r="A324" s="4" t="s">
        <v>11</v>
      </c>
    </row>
    <row r="325" spans="1:15" ht="26.25" x14ac:dyDescent="0.4">
      <c r="A325" s="7" t="s">
        <v>27</v>
      </c>
      <c r="B325" s="7" t="s">
        <v>28</v>
      </c>
      <c r="E325" s="7" t="s">
        <v>14</v>
      </c>
      <c r="F325" s="7" t="s">
        <v>474</v>
      </c>
      <c r="G325" s="9" t="s">
        <v>400</v>
      </c>
      <c r="I325" s="7" t="s">
        <v>14</v>
      </c>
      <c r="J325" s="7" t="s">
        <v>474</v>
      </c>
      <c r="K325" s="9" t="s">
        <v>400</v>
      </c>
      <c r="M325" s="7" t="s">
        <v>14</v>
      </c>
      <c r="N325" s="7" t="s">
        <v>474</v>
      </c>
      <c r="O325" s="9" t="s">
        <v>400</v>
      </c>
    </row>
    <row r="326" spans="1:15" x14ac:dyDescent="0.35">
      <c r="A326" s="6">
        <f>'Residents - Topline'!A326</f>
        <v>5.1401869158878508</v>
      </c>
      <c r="B326" s="1">
        <f>'Residents - Topline'!B326</f>
        <v>963</v>
      </c>
      <c r="E326" s="1">
        <v>344</v>
      </c>
      <c r="F326" s="15">
        <v>4.8459302325581399</v>
      </c>
      <c r="G326" s="11">
        <f>F326-$A326</f>
        <v>-0.29425668332971089</v>
      </c>
      <c r="I326" s="1">
        <v>329</v>
      </c>
      <c r="J326" s="15">
        <v>4.8693009118541033</v>
      </c>
      <c r="K326" s="11">
        <f>J326-$A326</f>
        <v>-0.27088600403374752</v>
      </c>
      <c r="M326" s="1">
        <v>290</v>
      </c>
      <c r="N326" s="15">
        <v>5.796551724137931</v>
      </c>
      <c r="O326" s="11">
        <f>N326-$A326</f>
        <v>0.65636480825008015</v>
      </c>
    </row>
    <row r="327" spans="1:15" x14ac:dyDescent="0.35">
      <c r="A327" s="4" t="s">
        <v>11</v>
      </c>
    </row>
    <row r="328" spans="1:15" x14ac:dyDescent="0.35">
      <c r="A328" s="4" t="s">
        <v>11</v>
      </c>
    </row>
    <row r="329" spans="1:15" ht="39.4" x14ac:dyDescent="0.4">
      <c r="A329" s="3" t="s">
        <v>207</v>
      </c>
    </row>
    <row r="330" spans="1:15" ht="13.15" x14ac:dyDescent="0.4">
      <c r="A330" s="7" t="s">
        <v>42</v>
      </c>
      <c r="B330" s="7" t="s">
        <v>13</v>
      </c>
      <c r="C330" s="7" t="s">
        <v>14</v>
      </c>
      <c r="E330" s="7" t="s">
        <v>13</v>
      </c>
      <c r="F330" s="7" t="s">
        <v>14</v>
      </c>
      <c r="G330" s="9" t="s">
        <v>400</v>
      </c>
      <c r="I330" s="7" t="s">
        <v>13</v>
      </c>
      <c r="J330" s="7" t="s">
        <v>14</v>
      </c>
      <c r="K330" s="9" t="s">
        <v>400</v>
      </c>
      <c r="M330" s="7" t="s">
        <v>13</v>
      </c>
      <c r="N330" s="7" t="s">
        <v>14</v>
      </c>
      <c r="O330" s="9" t="s">
        <v>400</v>
      </c>
    </row>
    <row r="331" spans="1:15" x14ac:dyDescent="0.35">
      <c r="A331" s="4" t="s">
        <v>208</v>
      </c>
      <c r="B331" s="5">
        <f>'Residents - Topline'!B331</f>
        <v>0.318</v>
      </c>
      <c r="C331" s="1">
        <f>'Residents - Topline'!C331</f>
        <v>282</v>
      </c>
      <c r="E331" s="5">
        <v>0.23799999999999999</v>
      </c>
      <c r="F331" s="1">
        <v>81</v>
      </c>
      <c r="G331" s="10">
        <f>E331-$B331</f>
        <v>-8.0000000000000016E-2</v>
      </c>
      <c r="I331" s="5">
        <v>0.32800000000000001</v>
      </c>
      <c r="J331" s="1">
        <v>102</v>
      </c>
      <c r="K331" s="10">
        <f>I331-$B331</f>
        <v>1.0000000000000009E-2</v>
      </c>
      <c r="M331" s="5">
        <v>0.42299999999999999</v>
      </c>
      <c r="N331" s="1">
        <v>99</v>
      </c>
      <c r="O331" s="10">
        <f>M331-$B331</f>
        <v>0.10499999999999998</v>
      </c>
    </row>
    <row r="332" spans="1:15" x14ac:dyDescent="0.35">
      <c r="A332" s="4" t="s">
        <v>209</v>
      </c>
      <c r="B332" s="5">
        <f>'Residents - Topline'!B332</f>
        <v>0.53600000000000003</v>
      </c>
      <c r="C332" s="1">
        <f>'Residents - Topline'!C332</f>
        <v>475</v>
      </c>
      <c r="E332" s="5">
        <v>0.53400000000000003</v>
      </c>
      <c r="F332" s="1">
        <v>182</v>
      </c>
      <c r="G332" s="10">
        <f>E332-$B332</f>
        <v>-2.0000000000000018E-3</v>
      </c>
      <c r="I332" s="5">
        <v>0.56899999999999995</v>
      </c>
      <c r="J332" s="1">
        <v>177</v>
      </c>
      <c r="K332" s="10">
        <f>I332-$B332</f>
        <v>3.2999999999999918E-2</v>
      </c>
      <c r="M332" s="5">
        <v>0.496</v>
      </c>
      <c r="N332" s="1">
        <v>116</v>
      </c>
      <c r="O332" s="10">
        <f>M332-$B332</f>
        <v>-4.0000000000000036E-2</v>
      </c>
    </row>
    <row r="333" spans="1:15" x14ac:dyDescent="0.35">
      <c r="A333" s="4" t="s">
        <v>210</v>
      </c>
      <c r="B333" s="5">
        <f>'Residents - Topline'!B333</f>
        <v>0.126</v>
      </c>
      <c r="C333" s="1">
        <f>'Residents - Topline'!C333</f>
        <v>112</v>
      </c>
      <c r="E333" s="5">
        <v>0.19400000000000001</v>
      </c>
      <c r="F333" s="1">
        <v>66</v>
      </c>
      <c r="G333" s="10">
        <f>E333-$B333</f>
        <v>6.8000000000000005E-2</v>
      </c>
      <c r="I333" s="5">
        <v>8.6999999999999994E-2</v>
      </c>
      <c r="J333" s="1">
        <v>27</v>
      </c>
      <c r="K333" s="10">
        <f>I333-$B333</f>
        <v>-3.9000000000000007E-2</v>
      </c>
      <c r="M333" s="5">
        <v>8.1000000000000003E-2</v>
      </c>
      <c r="N333" s="1">
        <v>19</v>
      </c>
      <c r="O333" s="10">
        <f>M333-$B333</f>
        <v>-4.4999999999999998E-2</v>
      </c>
    </row>
    <row r="334" spans="1:15" x14ac:dyDescent="0.35">
      <c r="A334" s="4" t="s">
        <v>211</v>
      </c>
      <c r="B334" s="5">
        <f>'Residents - Topline'!B334</f>
        <v>1.9E-2</v>
      </c>
      <c r="C334" s="1">
        <f>'Residents - Topline'!C334</f>
        <v>17</v>
      </c>
      <c r="E334" s="5">
        <v>3.5000000000000003E-2</v>
      </c>
      <c r="F334" s="1">
        <v>12</v>
      </c>
      <c r="G334" s="10">
        <f>E334-$B334</f>
        <v>1.6000000000000004E-2</v>
      </c>
      <c r="I334" s="5">
        <v>1.6E-2</v>
      </c>
      <c r="J334" s="1">
        <v>5</v>
      </c>
      <c r="K334" s="10">
        <f>I334-$B334</f>
        <v>-2.9999999999999992E-3</v>
      </c>
      <c r="M334" s="5">
        <v>0</v>
      </c>
      <c r="N334" s="1">
        <v>0</v>
      </c>
      <c r="O334" s="10">
        <f>M334-$B334</f>
        <v>-1.9E-2</v>
      </c>
    </row>
    <row r="335" spans="1:15" x14ac:dyDescent="0.35">
      <c r="A335" s="4" t="s">
        <v>42</v>
      </c>
      <c r="B335" s="5" t="str">
        <f>'Residents - Topline'!B335</f>
        <v xml:space="preserve">Totals </v>
      </c>
      <c r="C335" s="1">
        <f>'Residents - Topline'!C335</f>
        <v>886</v>
      </c>
      <c r="E335" s="5" t="s">
        <v>78</v>
      </c>
      <c r="F335" s="1">
        <v>341</v>
      </c>
      <c r="I335" s="5" t="s">
        <v>78</v>
      </c>
      <c r="J335" s="1">
        <v>311</v>
      </c>
      <c r="M335" s="5" t="s">
        <v>78</v>
      </c>
      <c r="N335" s="1">
        <v>234</v>
      </c>
    </row>
    <row r="336" spans="1:15" x14ac:dyDescent="0.35">
      <c r="A336" s="4" t="s">
        <v>11</v>
      </c>
      <c r="B336" s="5"/>
      <c r="E336" s="5"/>
      <c r="I336" s="5"/>
      <c r="M336" s="5"/>
    </row>
    <row r="337" spans="1:15" x14ac:dyDescent="0.35">
      <c r="A337" s="4" t="s">
        <v>11</v>
      </c>
      <c r="B337" s="5"/>
      <c r="E337" s="5"/>
      <c r="I337" s="5"/>
      <c r="M337" s="5"/>
    </row>
    <row r="338" spans="1:15" ht="39.4" x14ac:dyDescent="0.4">
      <c r="A338" s="3" t="s">
        <v>212</v>
      </c>
      <c r="B338" s="5"/>
      <c r="E338" s="5"/>
      <c r="I338" s="5"/>
      <c r="M338" s="5"/>
    </row>
    <row r="339" spans="1:15" ht="13.15" x14ac:dyDescent="0.4">
      <c r="A339" s="7" t="s">
        <v>42</v>
      </c>
      <c r="B339" s="7" t="s">
        <v>13</v>
      </c>
      <c r="C339" s="7" t="s">
        <v>14</v>
      </c>
      <c r="E339" s="7" t="s">
        <v>13</v>
      </c>
      <c r="F339" s="7" t="s">
        <v>14</v>
      </c>
      <c r="G339" s="9" t="s">
        <v>400</v>
      </c>
      <c r="I339" s="7" t="s">
        <v>13</v>
      </c>
      <c r="J339" s="7" t="s">
        <v>14</v>
      </c>
      <c r="K339" s="9" t="s">
        <v>400</v>
      </c>
      <c r="M339" s="7" t="s">
        <v>13</v>
      </c>
      <c r="N339" s="7" t="s">
        <v>14</v>
      </c>
      <c r="O339" s="9" t="s">
        <v>400</v>
      </c>
    </row>
    <row r="340" spans="1:15" x14ac:dyDescent="0.35">
      <c r="A340" s="4" t="s">
        <v>146</v>
      </c>
      <c r="B340" s="5">
        <f>'Residents - Topline'!B340</f>
        <v>0.51500000000000001</v>
      </c>
      <c r="C340" s="1">
        <f>'Residents - Topline'!C340</f>
        <v>448</v>
      </c>
      <c r="E340" s="5">
        <v>0.42799999999999999</v>
      </c>
      <c r="F340" s="1">
        <v>143</v>
      </c>
      <c r="G340" s="10">
        <f>E340-$B340</f>
        <v>-8.7000000000000022E-2</v>
      </c>
      <c r="I340" s="5">
        <v>0.50800000000000001</v>
      </c>
      <c r="J340" s="1">
        <v>155</v>
      </c>
      <c r="K340" s="10">
        <f>I340-$B340</f>
        <v>-7.0000000000000062E-3</v>
      </c>
      <c r="M340" s="5">
        <v>0.64900000000000002</v>
      </c>
      <c r="N340" s="1">
        <v>150</v>
      </c>
      <c r="O340" s="10">
        <f>M340-$B340</f>
        <v>0.13400000000000001</v>
      </c>
    </row>
    <row r="341" spans="1:15" x14ac:dyDescent="0.35">
      <c r="A341" s="4" t="s">
        <v>213</v>
      </c>
      <c r="B341" s="5">
        <f>'Residents - Topline'!B341</f>
        <v>0.40899999999999997</v>
      </c>
      <c r="C341" s="1">
        <f>'Residents - Topline'!C341</f>
        <v>356</v>
      </c>
      <c r="E341" s="5">
        <v>0.44900000000000001</v>
      </c>
      <c r="F341" s="1">
        <v>150</v>
      </c>
      <c r="G341" s="10">
        <f>E341-$B341</f>
        <v>4.0000000000000036E-2</v>
      </c>
      <c r="I341" s="5">
        <v>0.42599999999999999</v>
      </c>
      <c r="J341" s="1">
        <v>130</v>
      </c>
      <c r="K341" s="10">
        <f>I341-$B341</f>
        <v>1.7000000000000015E-2</v>
      </c>
      <c r="M341" s="5">
        <v>0.32900000000000001</v>
      </c>
      <c r="N341" s="1">
        <v>76</v>
      </c>
      <c r="O341" s="10">
        <f>M341-$B341</f>
        <v>-7.999999999999996E-2</v>
      </c>
    </row>
    <row r="342" spans="1:15" x14ac:dyDescent="0.35">
      <c r="A342" s="4" t="s">
        <v>214</v>
      </c>
      <c r="B342" s="5">
        <f>'Residents - Topline'!B342</f>
        <v>5.6000000000000001E-2</v>
      </c>
      <c r="C342" s="1">
        <f>'Residents - Topline'!C342</f>
        <v>49</v>
      </c>
      <c r="E342" s="5">
        <v>9.2999999999999999E-2</v>
      </c>
      <c r="F342" s="1">
        <v>31</v>
      </c>
      <c r="G342" s="10">
        <f>E342-$B342</f>
        <v>3.6999999999999998E-2</v>
      </c>
      <c r="I342" s="5">
        <v>4.9000000000000002E-2</v>
      </c>
      <c r="J342" s="1">
        <v>15</v>
      </c>
      <c r="K342" s="10">
        <f>I342-$B342</f>
        <v>-6.9999999999999993E-3</v>
      </c>
      <c r="M342" s="5">
        <v>1.2999999999999999E-2</v>
      </c>
      <c r="N342" s="1">
        <v>3</v>
      </c>
      <c r="O342" s="10">
        <f>M342-$B342</f>
        <v>-4.3000000000000003E-2</v>
      </c>
    </row>
    <row r="343" spans="1:15" x14ac:dyDescent="0.35">
      <c r="A343" s="4" t="s">
        <v>149</v>
      </c>
      <c r="B343" s="5">
        <f>'Residents - Topline'!B343</f>
        <v>0.02</v>
      </c>
      <c r="C343" s="1">
        <f>'Residents - Topline'!C343</f>
        <v>17</v>
      </c>
      <c r="E343" s="5">
        <v>0.03</v>
      </c>
      <c r="F343" s="1">
        <v>10</v>
      </c>
      <c r="G343" s="10">
        <f>E343-$B343</f>
        <v>9.9999999999999985E-3</v>
      </c>
      <c r="I343" s="5">
        <v>1.6E-2</v>
      </c>
      <c r="J343" s="1">
        <v>5</v>
      </c>
      <c r="K343" s="10">
        <f>I343-$B343</f>
        <v>-4.0000000000000001E-3</v>
      </c>
      <c r="M343" s="5">
        <v>8.9999999999999993E-3</v>
      </c>
      <c r="N343" s="1">
        <v>2</v>
      </c>
      <c r="O343" s="10">
        <f>M343-$B343</f>
        <v>-1.1000000000000001E-2</v>
      </c>
    </row>
    <row r="344" spans="1:15" x14ac:dyDescent="0.35">
      <c r="A344" s="4" t="s">
        <v>42</v>
      </c>
      <c r="B344" s="5" t="str">
        <f>'Residents - Topline'!B344</f>
        <v xml:space="preserve">Totals </v>
      </c>
      <c r="C344" s="1">
        <f>'Residents - Topline'!C344</f>
        <v>870</v>
      </c>
      <c r="E344" s="5" t="s">
        <v>78</v>
      </c>
      <c r="F344" s="1">
        <v>334</v>
      </c>
      <c r="I344" s="5" t="s">
        <v>78</v>
      </c>
      <c r="J344" s="1">
        <v>305</v>
      </c>
      <c r="M344" s="5" t="s">
        <v>78</v>
      </c>
      <c r="N344" s="1">
        <v>231</v>
      </c>
    </row>
    <row r="345" spans="1:15" x14ac:dyDescent="0.35">
      <c r="A345" s="4" t="s">
        <v>11</v>
      </c>
      <c r="B345" s="5"/>
      <c r="E345" s="5"/>
      <c r="I345" s="5"/>
      <c r="M345" s="5"/>
    </row>
    <row r="346" spans="1:15" x14ac:dyDescent="0.35">
      <c r="A346" s="4" t="s">
        <v>11</v>
      </c>
      <c r="B346" s="5"/>
      <c r="E346" s="5"/>
      <c r="I346" s="5"/>
      <c r="M346" s="5"/>
    </row>
    <row r="347" spans="1:15" ht="91.9" x14ac:dyDescent="0.4">
      <c r="A347" s="3" t="s">
        <v>215</v>
      </c>
      <c r="B347" s="5"/>
      <c r="E347" s="5"/>
      <c r="I347" s="5"/>
      <c r="M347" s="5"/>
    </row>
    <row r="348" spans="1:15" ht="13.15" x14ac:dyDescent="0.4">
      <c r="A348" s="7" t="s">
        <v>42</v>
      </c>
      <c r="B348" s="7" t="s">
        <v>13</v>
      </c>
      <c r="C348" s="7" t="s">
        <v>14</v>
      </c>
      <c r="E348" s="7" t="s">
        <v>13</v>
      </c>
      <c r="F348" s="7" t="s">
        <v>14</v>
      </c>
      <c r="G348" s="9" t="s">
        <v>400</v>
      </c>
      <c r="I348" s="7" t="s">
        <v>13</v>
      </c>
      <c r="J348" s="7" t="s">
        <v>14</v>
      </c>
      <c r="K348" s="9" t="s">
        <v>400</v>
      </c>
      <c r="M348" s="7" t="s">
        <v>13</v>
      </c>
      <c r="N348" s="7" t="s">
        <v>14</v>
      </c>
      <c r="O348" s="9" t="s">
        <v>400</v>
      </c>
    </row>
    <row r="349" spans="1:15" ht="25.5" x14ac:dyDescent="0.35">
      <c r="A349" s="4" t="s">
        <v>216</v>
      </c>
      <c r="B349" s="5">
        <f>'Residents - Topline'!B349</f>
        <v>0.55700000000000005</v>
      </c>
      <c r="C349" s="1">
        <f>'Residents - Topline'!C349</f>
        <v>536</v>
      </c>
      <c r="E349" s="5">
        <v>0.51500000000000001</v>
      </c>
      <c r="F349" s="1">
        <v>177</v>
      </c>
      <c r="G349" s="10">
        <f t="shared" ref="G349:G355" si="48">E349-$B349</f>
        <v>-4.2000000000000037E-2</v>
      </c>
      <c r="I349" s="5">
        <v>0.52</v>
      </c>
      <c r="J349" s="1">
        <v>170</v>
      </c>
      <c r="K349" s="10">
        <f t="shared" ref="K349:K355" si="49">I349-$B349</f>
        <v>-3.7000000000000033E-2</v>
      </c>
      <c r="M349" s="5">
        <v>0.64700000000000002</v>
      </c>
      <c r="N349" s="1">
        <v>189</v>
      </c>
      <c r="O349" s="10">
        <f t="shared" ref="O349:O355" si="50">M349-$B349</f>
        <v>8.9999999999999969E-2</v>
      </c>
    </row>
    <row r="350" spans="1:15" ht="25.5" x14ac:dyDescent="0.35">
      <c r="A350" s="4" t="s">
        <v>217</v>
      </c>
      <c r="B350" s="5">
        <f>'Residents - Topline'!B350</f>
        <v>0.14299999999999999</v>
      </c>
      <c r="C350" s="1">
        <f>'Residents - Topline'!C350</f>
        <v>138</v>
      </c>
      <c r="E350" s="5">
        <v>0.151</v>
      </c>
      <c r="F350" s="1">
        <v>52</v>
      </c>
      <c r="G350" s="10">
        <f t="shared" si="48"/>
        <v>8.0000000000000071E-3</v>
      </c>
      <c r="I350" s="5">
        <v>0.16800000000000001</v>
      </c>
      <c r="J350" s="1">
        <v>55</v>
      </c>
      <c r="K350" s="10">
        <f t="shared" si="49"/>
        <v>2.5000000000000022E-2</v>
      </c>
      <c r="M350" s="5">
        <v>0.106</v>
      </c>
      <c r="N350" s="1">
        <v>31</v>
      </c>
      <c r="O350" s="10">
        <f t="shared" si="50"/>
        <v>-3.6999999999999991E-2</v>
      </c>
    </row>
    <row r="351" spans="1:15" x14ac:dyDescent="0.35">
      <c r="A351" s="4" t="s">
        <v>218</v>
      </c>
      <c r="B351" s="5">
        <f>'Residents - Topline'!B351</f>
        <v>0.13900000000000001</v>
      </c>
      <c r="C351" s="1">
        <f>'Residents - Topline'!C351</f>
        <v>134</v>
      </c>
      <c r="E351" s="5">
        <v>0.17399999999999999</v>
      </c>
      <c r="F351" s="1">
        <v>60</v>
      </c>
      <c r="G351" s="10">
        <f t="shared" si="48"/>
        <v>3.4999999999999976E-2</v>
      </c>
      <c r="I351" s="5">
        <v>0.16200000000000001</v>
      </c>
      <c r="J351" s="1">
        <v>53</v>
      </c>
      <c r="K351" s="10">
        <f t="shared" si="49"/>
        <v>2.2999999999999993E-2</v>
      </c>
      <c r="M351" s="5">
        <v>7.1999999999999995E-2</v>
      </c>
      <c r="N351" s="1">
        <v>21</v>
      </c>
      <c r="O351" s="10">
        <f t="shared" si="50"/>
        <v>-6.7000000000000018E-2</v>
      </c>
    </row>
    <row r="352" spans="1:15" ht="25.5" x14ac:dyDescent="0.35">
      <c r="A352" s="4" t="s">
        <v>219</v>
      </c>
      <c r="B352" s="5">
        <f>'Residents - Topline'!B352</f>
        <v>5.8999999999999997E-2</v>
      </c>
      <c r="C352" s="1">
        <f>'Residents - Topline'!C352</f>
        <v>57</v>
      </c>
      <c r="E352" s="5">
        <v>3.5000000000000003E-2</v>
      </c>
      <c r="F352" s="1">
        <v>12</v>
      </c>
      <c r="G352" s="10">
        <f t="shared" si="48"/>
        <v>-2.3999999999999994E-2</v>
      </c>
      <c r="I352" s="5">
        <v>6.7000000000000004E-2</v>
      </c>
      <c r="J352" s="1">
        <v>22</v>
      </c>
      <c r="K352" s="10">
        <f t="shared" si="49"/>
        <v>8.0000000000000071E-3</v>
      </c>
      <c r="M352" s="5">
        <v>7.9000000000000001E-2</v>
      </c>
      <c r="N352" s="1">
        <v>23</v>
      </c>
      <c r="O352" s="10">
        <f t="shared" si="50"/>
        <v>2.0000000000000004E-2</v>
      </c>
    </row>
    <row r="353" spans="1:15" ht="25.5" x14ac:dyDescent="0.35">
      <c r="A353" s="4" t="s">
        <v>220</v>
      </c>
      <c r="B353" s="5">
        <f>'Residents - Topline'!B353</f>
        <v>6.4000000000000001E-2</v>
      </c>
      <c r="C353" s="1">
        <f>'Residents - Topline'!C353</f>
        <v>62</v>
      </c>
      <c r="E353" s="5">
        <v>5.8000000000000003E-2</v>
      </c>
      <c r="F353" s="1">
        <v>20</v>
      </c>
      <c r="G353" s="10">
        <f t="shared" si="48"/>
        <v>-5.9999999999999984E-3</v>
      </c>
      <c r="I353" s="5">
        <v>5.5E-2</v>
      </c>
      <c r="J353" s="1">
        <v>18</v>
      </c>
      <c r="K353" s="10">
        <f t="shared" si="49"/>
        <v>-9.0000000000000011E-3</v>
      </c>
      <c r="M353" s="5">
        <v>8.2000000000000003E-2</v>
      </c>
      <c r="N353" s="1">
        <v>24</v>
      </c>
      <c r="O353" s="10">
        <f t="shared" si="50"/>
        <v>1.8000000000000002E-2</v>
      </c>
    </row>
    <row r="354" spans="1:15" x14ac:dyDescent="0.35">
      <c r="A354" s="4" t="s">
        <v>26</v>
      </c>
      <c r="B354" s="5">
        <f>'Residents - Topline'!B354</f>
        <v>4.0000000000000001E-3</v>
      </c>
      <c r="C354" s="1">
        <f>'Residents - Topline'!C354</f>
        <v>4</v>
      </c>
      <c r="E354" s="5">
        <v>6.0000000000000001E-3</v>
      </c>
      <c r="F354" s="1">
        <v>2</v>
      </c>
      <c r="G354" s="10">
        <f t="shared" si="48"/>
        <v>2E-3</v>
      </c>
      <c r="I354" s="5">
        <v>3.0000000000000001E-3</v>
      </c>
      <c r="J354" s="1">
        <v>1</v>
      </c>
      <c r="K354" s="10">
        <f t="shared" si="49"/>
        <v>-1E-3</v>
      </c>
      <c r="M354" s="5">
        <v>3.0000000000000001E-3</v>
      </c>
      <c r="N354" s="1">
        <v>1</v>
      </c>
      <c r="O354" s="10">
        <f t="shared" si="50"/>
        <v>-1E-3</v>
      </c>
    </row>
    <row r="355" spans="1:15" x14ac:dyDescent="0.35">
      <c r="A355" s="4" t="s">
        <v>221</v>
      </c>
      <c r="B355" s="5">
        <f>'Residents - Topline'!B355</f>
        <v>3.3000000000000002E-2</v>
      </c>
      <c r="C355" s="1">
        <f>'Residents - Topline'!C355</f>
        <v>32</v>
      </c>
      <c r="E355" s="5">
        <v>6.0999999999999999E-2</v>
      </c>
      <c r="F355" s="1">
        <v>21</v>
      </c>
      <c r="G355" s="10">
        <f t="shared" si="48"/>
        <v>2.7999999999999997E-2</v>
      </c>
      <c r="I355" s="5">
        <v>2.4E-2</v>
      </c>
      <c r="J355" s="1">
        <v>8</v>
      </c>
      <c r="K355" s="10">
        <f t="shared" si="49"/>
        <v>-9.0000000000000011E-3</v>
      </c>
      <c r="M355" s="5">
        <v>0.01</v>
      </c>
      <c r="N355" s="1">
        <v>3</v>
      </c>
      <c r="O355" s="10">
        <f t="shared" si="50"/>
        <v>-2.3E-2</v>
      </c>
    </row>
    <row r="356" spans="1:15" x14ac:dyDescent="0.35">
      <c r="A356" s="4" t="s">
        <v>42</v>
      </c>
      <c r="B356" s="5" t="str">
        <f>'Residents - Topline'!B356</f>
        <v xml:space="preserve">Totals </v>
      </c>
      <c r="C356" s="1">
        <f>'Residents - Topline'!C356</f>
        <v>963</v>
      </c>
      <c r="E356" s="5" t="s">
        <v>78</v>
      </c>
      <c r="F356" s="1">
        <v>344</v>
      </c>
      <c r="I356" s="5" t="s">
        <v>78</v>
      </c>
      <c r="J356" s="1">
        <v>327</v>
      </c>
      <c r="M356" s="5" t="s">
        <v>78</v>
      </c>
      <c r="N356" s="1">
        <v>292</v>
      </c>
    </row>
    <row r="357" spans="1:15" x14ac:dyDescent="0.35">
      <c r="A357" s="4" t="s">
        <v>11</v>
      </c>
      <c r="B357" s="5"/>
      <c r="E357" s="5"/>
      <c r="I357" s="5"/>
      <c r="M357" s="5"/>
    </row>
    <row r="358" spans="1:15" x14ac:dyDescent="0.35">
      <c r="A358" s="4" t="s">
        <v>11</v>
      </c>
      <c r="B358" s="5"/>
      <c r="E358" s="5"/>
      <c r="I358" s="5"/>
      <c r="M358" s="5"/>
    </row>
    <row r="359" spans="1:15" ht="65.650000000000006" x14ac:dyDescent="0.4">
      <c r="A359" s="3" t="s">
        <v>222</v>
      </c>
      <c r="B359" s="5"/>
      <c r="E359" s="5"/>
      <c r="I359" s="5"/>
      <c r="M359" s="5"/>
    </row>
    <row r="360" spans="1:15" ht="13.15" x14ac:dyDescent="0.4">
      <c r="A360" s="7" t="s">
        <v>42</v>
      </c>
      <c r="B360" s="7" t="s">
        <v>13</v>
      </c>
      <c r="C360" s="7" t="s">
        <v>14</v>
      </c>
      <c r="E360" s="7" t="s">
        <v>13</v>
      </c>
      <c r="F360" s="7" t="s">
        <v>14</v>
      </c>
      <c r="G360" s="9" t="s">
        <v>400</v>
      </c>
      <c r="I360" s="7" t="s">
        <v>13</v>
      </c>
      <c r="J360" s="7" t="s">
        <v>14</v>
      </c>
      <c r="K360" s="9" t="s">
        <v>400</v>
      </c>
      <c r="M360" s="7" t="s">
        <v>13</v>
      </c>
      <c r="N360" s="7" t="s">
        <v>14</v>
      </c>
      <c r="O360" s="9" t="s">
        <v>400</v>
      </c>
    </row>
    <row r="361" spans="1:15" ht="38.25" x14ac:dyDescent="0.35">
      <c r="A361" s="4" t="s">
        <v>223</v>
      </c>
      <c r="B361" s="5">
        <f>'Residents - Topline'!B361</f>
        <v>0.40400000000000003</v>
      </c>
      <c r="C361" s="1">
        <f>'Residents - Topline'!C361</f>
        <v>358</v>
      </c>
      <c r="E361" s="5">
        <v>0.39600000000000002</v>
      </c>
      <c r="F361" s="1">
        <v>135</v>
      </c>
      <c r="G361" s="10">
        <f t="shared" ref="G361:G366" si="51">E361-$B361</f>
        <v>-8.0000000000000071E-3</v>
      </c>
      <c r="I361" s="5">
        <v>0.35799999999999998</v>
      </c>
      <c r="J361" s="1">
        <v>112</v>
      </c>
      <c r="K361" s="10">
        <f t="shared" ref="K361:K366" si="52">I361-$B361</f>
        <v>-4.6000000000000041E-2</v>
      </c>
      <c r="M361" s="5">
        <v>0.47599999999999998</v>
      </c>
      <c r="N361" s="1">
        <v>111</v>
      </c>
      <c r="O361" s="10">
        <f t="shared" ref="O361:O366" si="53">M361-$B361</f>
        <v>7.1999999999999953E-2</v>
      </c>
    </row>
    <row r="362" spans="1:15" ht="38.25" x14ac:dyDescent="0.35">
      <c r="A362" s="4" t="s">
        <v>224</v>
      </c>
      <c r="B362" s="5">
        <f>'Residents - Topline'!B362</f>
        <v>0.17399999999999999</v>
      </c>
      <c r="C362" s="1">
        <f>'Residents - Topline'!C362</f>
        <v>154</v>
      </c>
      <c r="E362" s="5">
        <v>0.126</v>
      </c>
      <c r="F362" s="1">
        <v>43</v>
      </c>
      <c r="G362" s="10">
        <f t="shared" si="51"/>
        <v>-4.7999999999999987E-2</v>
      </c>
      <c r="I362" s="5">
        <v>0.23300000000000001</v>
      </c>
      <c r="J362" s="1">
        <v>73</v>
      </c>
      <c r="K362" s="10">
        <f t="shared" si="52"/>
        <v>5.9000000000000025E-2</v>
      </c>
      <c r="M362" s="5">
        <v>0.16300000000000001</v>
      </c>
      <c r="N362" s="1">
        <v>38</v>
      </c>
      <c r="O362" s="10">
        <f t="shared" si="53"/>
        <v>-1.0999999999999982E-2</v>
      </c>
    </row>
    <row r="363" spans="1:15" ht="38.25" x14ac:dyDescent="0.35">
      <c r="A363" s="4" t="s">
        <v>225</v>
      </c>
      <c r="B363" s="5">
        <f>'Residents - Topline'!B363</f>
        <v>0.221</v>
      </c>
      <c r="C363" s="1">
        <f>'Residents - Topline'!C363</f>
        <v>196</v>
      </c>
      <c r="E363" s="5">
        <v>0.214</v>
      </c>
      <c r="F363" s="1">
        <v>73</v>
      </c>
      <c r="G363" s="10">
        <f t="shared" si="51"/>
        <v>-7.0000000000000062E-3</v>
      </c>
      <c r="I363" s="5">
        <v>0.23</v>
      </c>
      <c r="J363" s="1">
        <v>72</v>
      </c>
      <c r="K363" s="10">
        <f t="shared" si="52"/>
        <v>9.000000000000008E-3</v>
      </c>
      <c r="M363" s="5">
        <v>0.219</v>
      </c>
      <c r="N363" s="1">
        <v>51</v>
      </c>
      <c r="O363" s="10">
        <f t="shared" si="53"/>
        <v>-2.0000000000000018E-3</v>
      </c>
    </row>
    <row r="364" spans="1:15" ht="25.5" x14ac:dyDescent="0.35">
      <c r="A364" s="4" t="s">
        <v>226</v>
      </c>
      <c r="B364" s="5">
        <f>'Residents - Topline'!B364</f>
        <v>8.5000000000000006E-2</v>
      </c>
      <c r="C364" s="1">
        <f>'Residents - Topline'!C364</f>
        <v>75</v>
      </c>
      <c r="E364" s="5">
        <v>8.5000000000000006E-2</v>
      </c>
      <c r="F364" s="1">
        <v>29</v>
      </c>
      <c r="G364" s="10">
        <f t="shared" si="51"/>
        <v>0</v>
      </c>
      <c r="I364" s="5">
        <v>0.105</v>
      </c>
      <c r="J364" s="1">
        <v>33</v>
      </c>
      <c r="K364" s="10">
        <f t="shared" si="52"/>
        <v>1.999999999999999E-2</v>
      </c>
      <c r="M364" s="5">
        <v>5.6000000000000001E-2</v>
      </c>
      <c r="N364" s="1">
        <v>13</v>
      </c>
      <c r="O364" s="10">
        <f t="shared" si="53"/>
        <v>-2.9000000000000005E-2</v>
      </c>
    </row>
    <row r="365" spans="1:15" ht="38.25" x14ac:dyDescent="0.35">
      <c r="A365" s="4" t="s">
        <v>227</v>
      </c>
      <c r="B365" s="5">
        <f>'Residents - Topline'!B365</f>
        <v>0.104</v>
      </c>
      <c r="C365" s="1">
        <f>'Residents - Topline'!C365</f>
        <v>92</v>
      </c>
      <c r="E365" s="5">
        <v>0.158</v>
      </c>
      <c r="F365" s="1">
        <v>54</v>
      </c>
      <c r="G365" s="10">
        <f t="shared" si="51"/>
        <v>5.4000000000000006E-2</v>
      </c>
      <c r="I365" s="5">
        <v>6.0999999999999999E-2</v>
      </c>
      <c r="J365" s="1">
        <v>19</v>
      </c>
      <c r="K365" s="10">
        <f t="shared" si="52"/>
        <v>-4.2999999999999997E-2</v>
      </c>
      <c r="M365" s="5">
        <v>8.2000000000000003E-2</v>
      </c>
      <c r="N365" s="1">
        <v>19</v>
      </c>
      <c r="O365" s="10">
        <f t="shared" si="53"/>
        <v>-2.1999999999999992E-2</v>
      </c>
    </row>
    <row r="366" spans="1:15" x14ac:dyDescent="0.35">
      <c r="A366" s="4" t="s">
        <v>26</v>
      </c>
      <c r="B366" s="5">
        <f>'Residents - Topline'!B366</f>
        <v>1.4E-2</v>
      </c>
      <c r="C366" s="1">
        <f>'Residents - Topline'!C366</f>
        <v>12</v>
      </c>
      <c r="E366" s="5">
        <v>2.1000000000000001E-2</v>
      </c>
      <c r="F366" s="1">
        <v>7</v>
      </c>
      <c r="G366" s="10">
        <f t="shared" si="51"/>
        <v>7.000000000000001E-3</v>
      </c>
      <c r="I366" s="5">
        <v>1.2999999999999999E-2</v>
      </c>
      <c r="J366" s="1">
        <v>4</v>
      </c>
      <c r="K366" s="10">
        <f t="shared" si="52"/>
        <v>-1.0000000000000009E-3</v>
      </c>
      <c r="M366" s="5">
        <v>4.0000000000000001E-3</v>
      </c>
      <c r="N366" s="1">
        <v>1</v>
      </c>
      <c r="O366" s="10">
        <f t="shared" si="53"/>
        <v>-0.01</v>
      </c>
    </row>
    <row r="367" spans="1:15" x14ac:dyDescent="0.35">
      <c r="A367" s="4" t="s">
        <v>42</v>
      </c>
      <c r="B367" s="5" t="str">
        <f>'Residents - Topline'!B367</f>
        <v xml:space="preserve">Totals </v>
      </c>
      <c r="C367" s="1">
        <f>'Residents - Topline'!C367</f>
        <v>887</v>
      </c>
      <c r="E367" s="5" t="s">
        <v>78</v>
      </c>
      <c r="F367" s="1">
        <v>341</v>
      </c>
      <c r="I367" s="5" t="s">
        <v>78</v>
      </c>
      <c r="J367" s="1">
        <v>313</v>
      </c>
      <c r="M367" s="5" t="s">
        <v>78</v>
      </c>
      <c r="N367" s="1">
        <v>233</v>
      </c>
    </row>
    <row r="368" spans="1:15" x14ac:dyDescent="0.35">
      <c r="A368" s="4" t="s">
        <v>11</v>
      </c>
      <c r="B368" s="5"/>
      <c r="E368" s="5"/>
      <c r="I368" s="5"/>
      <c r="M368" s="5"/>
    </row>
    <row r="369" spans="1:15" x14ac:dyDescent="0.35">
      <c r="A369" s="4" t="s">
        <v>11</v>
      </c>
      <c r="B369" s="5"/>
      <c r="E369" s="5"/>
      <c r="I369" s="5"/>
      <c r="M369" s="5"/>
    </row>
    <row r="370" spans="1:15" ht="52.5" x14ac:dyDescent="0.4">
      <c r="A370" s="3" t="s">
        <v>228</v>
      </c>
      <c r="B370" s="5"/>
      <c r="E370" s="5"/>
      <c r="I370" s="5"/>
      <c r="M370" s="5"/>
    </row>
    <row r="371" spans="1:15" ht="13.15" x14ac:dyDescent="0.4">
      <c r="A371" s="7" t="s">
        <v>42</v>
      </c>
      <c r="B371" s="7" t="s">
        <v>13</v>
      </c>
      <c r="C371" s="7" t="s">
        <v>14</v>
      </c>
      <c r="E371" s="7" t="s">
        <v>13</v>
      </c>
      <c r="F371" s="7" t="s">
        <v>14</v>
      </c>
      <c r="G371" s="9" t="s">
        <v>400</v>
      </c>
      <c r="I371" s="7" t="s">
        <v>13</v>
      </c>
      <c r="J371" s="7" t="s">
        <v>14</v>
      </c>
      <c r="K371" s="9" t="s">
        <v>400</v>
      </c>
      <c r="M371" s="7" t="s">
        <v>13</v>
      </c>
      <c r="N371" s="7" t="s">
        <v>14</v>
      </c>
      <c r="O371" s="9" t="s">
        <v>400</v>
      </c>
    </row>
    <row r="372" spans="1:15" x14ac:dyDescent="0.35">
      <c r="A372" s="4" t="s">
        <v>229</v>
      </c>
      <c r="B372" s="5">
        <f>'Residents - Topline'!B372</f>
        <v>0.41399999999999998</v>
      </c>
      <c r="C372" s="1">
        <f>'Residents - Topline'!C372</f>
        <v>366</v>
      </c>
      <c r="E372" s="5">
        <v>0.34899999999999998</v>
      </c>
      <c r="F372" s="1">
        <v>119</v>
      </c>
      <c r="G372" s="10">
        <f>E372-$B372</f>
        <v>-6.5000000000000002E-2</v>
      </c>
      <c r="I372" s="5">
        <v>0.40899999999999997</v>
      </c>
      <c r="J372" s="1">
        <v>126</v>
      </c>
      <c r="K372" s="10">
        <f>I372-$B372</f>
        <v>-5.0000000000000044E-3</v>
      </c>
      <c r="M372" s="5">
        <v>0.51700000000000002</v>
      </c>
      <c r="N372" s="1">
        <v>121</v>
      </c>
      <c r="O372" s="10">
        <f>M372-$B372</f>
        <v>0.10300000000000004</v>
      </c>
    </row>
    <row r="373" spans="1:15" x14ac:dyDescent="0.35">
      <c r="A373" s="4" t="s">
        <v>230</v>
      </c>
      <c r="B373" s="5">
        <f>'Residents - Topline'!B373</f>
        <v>0.38800000000000001</v>
      </c>
      <c r="C373" s="1">
        <f>'Residents - Topline'!C373</f>
        <v>343</v>
      </c>
      <c r="E373" s="5">
        <v>0.36399999999999999</v>
      </c>
      <c r="F373" s="1">
        <v>124</v>
      </c>
      <c r="G373" s="10">
        <f>E373-$B373</f>
        <v>-2.4000000000000021E-2</v>
      </c>
      <c r="I373" s="5">
        <v>0.41599999999999998</v>
      </c>
      <c r="J373" s="1">
        <v>128</v>
      </c>
      <c r="K373" s="10">
        <f>I373-$B373</f>
        <v>2.7999999999999969E-2</v>
      </c>
      <c r="M373" s="5">
        <v>0.38900000000000001</v>
      </c>
      <c r="N373" s="1">
        <v>91</v>
      </c>
      <c r="O373" s="10">
        <f>M373-$B373</f>
        <v>1.0000000000000009E-3</v>
      </c>
    </row>
    <row r="374" spans="1:15" x14ac:dyDescent="0.35">
      <c r="A374" s="4" t="s">
        <v>231</v>
      </c>
      <c r="B374" s="5">
        <f>'Residents - Topline'!B374</f>
        <v>0.126</v>
      </c>
      <c r="C374" s="1">
        <f>'Residents - Topline'!C374</f>
        <v>111</v>
      </c>
      <c r="E374" s="5">
        <v>0.182</v>
      </c>
      <c r="F374" s="1">
        <v>62</v>
      </c>
      <c r="G374" s="10">
        <f>E374-$B374</f>
        <v>5.5999999999999994E-2</v>
      </c>
      <c r="I374" s="5">
        <v>0.10100000000000001</v>
      </c>
      <c r="J374" s="1">
        <v>31</v>
      </c>
      <c r="K374" s="10">
        <f>I374-$B374</f>
        <v>-2.4999999999999994E-2</v>
      </c>
      <c r="M374" s="5">
        <v>7.6999999999999999E-2</v>
      </c>
      <c r="N374" s="1">
        <v>18</v>
      </c>
      <c r="O374" s="10">
        <f>M374-$B374</f>
        <v>-4.9000000000000002E-2</v>
      </c>
    </row>
    <row r="375" spans="1:15" x14ac:dyDescent="0.35">
      <c r="A375" s="4" t="s">
        <v>232</v>
      </c>
      <c r="B375" s="5">
        <f>'Residents - Topline'!B375</f>
        <v>6.8000000000000005E-2</v>
      </c>
      <c r="C375" s="1">
        <f>'Residents - Topline'!C375</f>
        <v>60</v>
      </c>
      <c r="E375" s="5">
        <v>0.10299999999999999</v>
      </c>
      <c r="F375" s="1">
        <v>35</v>
      </c>
      <c r="G375" s="10">
        <f>E375-$B375</f>
        <v>3.4999999999999989E-2</v>
      </c>
      <c r="I375" s="5">
        <v>7.0999999999999994E-2</v>
      </c>
      <c r="J375" s="1">
        <v>22</v>
      </c>
      <c r="K375" s="10">
        <f>I375-$B375</f>
        <v>2.9999999999999888E-3</v>
      </c>
      <c r="M375" s="5">
        <v>1.2999999999999999E-2</v>
      </c>
      <c r="N375" s="1">
        <v>3</v>
      </c>
      <c r="O375" s="10">
        <f>M375-$B375</f>
        <v>-5.5000000000000007E-2</v>
      </c>
    </row>
    <row r="376" spans="1:15" x14ac:dyDescent="0.35">
      <c r="A376" s="4" t="s">
        <v>26</v>
      </c>
      <c r="B376" s="5">
        <f>'Residents - Topline'!B376</f>
        <v>3.0000000000000001E-3</v>
      </c>
      <c r="C376" s="1">
        <f>'Residents - Topline'!C376</f>
        <v>3</v>
      </c>
      <c r="E376" s="5">
        <v>3.0000000000000001E-3</v>
      </c>
      <c r="F376" s="1">
        <v>1</v>
      </c>
      <c r="G376" s="10">
        <f>E376-$B376</f>
        <v>0</v>
      </c>
      <c r="I376" s="5">
        <v>3.0000000000000001E-3</v>
      </c>
      <c r="J376" s="1">
        <v>1</v>
      </c>
      <c r="K376" s="10">
        <f>I376-$B376</f>
        <v>0</v>
      </c>
      <c r="M376" s="5">
        <v>4.0000000000000001E-3</v>
      </c>
      <c r="N376" s="1">
        <v>1</v>
      </c>
      <c r="O376" s="10">
        <f>M376-$B376</f>
        <v>1E-3</v>
      </c>
    </row>
    <row r="377" spans="1:15" x14ac:dyDescent="0.35">
      <c r="A377" s="4" t="s">
        <v>42</v>
      </c>
      <c r="B377" s="5" t="str">
        <f>'Residents - Topline'!B377</f>
        <v xml:space="preserve">Totals </v>
      </c>
      <c r="C377" s="1">
        <f>'Residents - Topline'!C377</f>
        <v>883</v>
      </c>
      <c r="E377" s="5" t="s">
        <v>78</v>
      </c>
      <c r="F377" s="1">
        <v>341</v>
      </c>
      <c r="I377" s="5" t="s">
        <v>78</v>
      </c>
      <c r="J377" s="1">
        <v>308</v>
      </c>
      <c r="M377" s="5" t="s">
        <v>78</v>
      </c>
      <c r="N377" s="1">
        <v>234</v>
      </c>
    </row>
    <row r="378" spans="1:15" x14ac:dyDescent="0.35">
      <c r="A378" s="4" t="s">
        <v>11</v>
      </c>
      <c r="B378" s="5"/>
      <c r="E378" s="5"/>
      <c r="I378" s="5"/>
      <c r="M378" s="5"/>
    </row>
    <row r="379" spans="1:15" x14ac:dyDescent="0.35">
      <c r="A379" s="4" t="s">
        <v>11</v>
      </c>
      <c r="B379" s="5"/>
      <c r="E379" s="5"/>
      <c r="I379" s="5"/>
      <c r="M379" s="5"/>
    </row>
    <row r="380" spans="1:15" ht="13.15" x14ac:dyDescent="0.4">
      <c r="A380" s="3" t="s">
        <v>414</v>
      </c>
      <c r="B380" s="5"/>
      <c r="E380" s="5"/>
      <c r="I380" s="5"/>
      <c r="M380" s="5"/>
    </row>
    <row r="381" spans="1:15" ht="13.15" x14ac:dyDescent="0.4">
      <c r="A381" s="7" t="s">
        <v>42</v>
      </c>
      <c r="B381" s="7" t="s">
        <v>13</v>
      </c>
      <c r="C381" s="7" t="s">
        <v>14</v>
      </c>
      <c r="E381" s="7" t="s">
        <v>13</v>
      </c>
      <c r="F381" s="7" t="s">
        <v>14</v>
      </c>
      <c r="G381" s="9" t="s">
        <v>400</v>
      </c>
      <c r="I381" s="7" t="s">
        <v>13</v>
      </c>
      <c r="J381" s="7" t="s">
        <v>14</v>
      </c>
      <c r="K381" s="9" t="s">
        <v>400</v>
      </c>
      <c r="M381" s="7" t="s">
        <v>13</v>
      </c>
      <c r="N381" s="7" t="s">
        <v>14</v>
      </c>
      <c r="O381" s="9" t="s">
        <v>400</v>
      </c>
    </row>
    <row r="382" spans="1:15" x14ac:dyDescent="0.35">
      <c r="A382" s="4" t="s">
        <v>234</v>
      </c>
      <c r="B382" s="5">
        <f>'Residents - Topline'!B382</f>
        <v>0.253</v>
      </c>
      <c r="C382" s="1">
        <f>'Residents - Topline'!C382</f>
        <v>244</v>
      </c>
      <c r="E382" s="5">
        <v>0.249</v>
      </c>
      <c r="F382" s="1">
        <v>86</v>
      </c>
      <c r="G382" s="10">
        <f>E382-$B382</f>
        <v>-4.0000000000000036E-3</v>
      </c>
      <c r="I382" s="5">
        <v>0.31</v>
      </c>
      <c r="J382" s="1">
        <v>101</v>
      </c>
      <c r="K382" s="10">
        <f>I382-$B382</f>
        <v>5.6999999999999995E-2</v>
      </c>
      <c r="M382" s="5">
        <v>0.19500000000000001</v>
      </c>
      <c r="N382" s="1">
        <v>57</v>
      </c>
      <c r="O382" s="10">
        <f>M382-$B382</f>
        <v>-5.7999999999999996E-2</v>
      </c>
    </row>
    <row r="383" spans="1:15" x14ac:dyDescent="0.35">
      <c r="A383" s="4" t="s">
        <v>235</v>
      </c>
      <c r="B383" s="5">
        <f>'Residents - Topline'!B383</f>
        <v>0.33200000000000002</v>
      </c>
      <c r="C383" s="1">
        <f>'Residents - Topline'!C383</f>
        <v>320</v>
      </c>
      <c r="E383" s="5">
        <v>0.214</v>
      </c>
      <c r="F383" s="1">
        <v>74</v>
      </c>
      <c r="G383" s="10">
        <f>E383-$B383</f>
        <v>-0.11800000000000002</v>
      </c>
      <c r="I383" s="5">
        <v>0.34399999999999997</v>
      </c>
      <c r="J383" s="1">
        <v>112</v>
      </c>
      <c r="K383" s="10">
        <f>I383-$B383</f>
        <v>1.1999999999999955E-2</v>
      </c>
      <c r="M383" s="5">
        <v>0.45900000000000002</v>
      </c>
      <c r="N383" s="1">
        <v>134</v>
      </c>
      <c r="O383" s="10">
        <f>M383-$B383</f>
        <v>0.127</v>
      </c>
    </row>
    <row r="384" spans="1:15" x14ac:dyDescent="0.35">
      <c r="A384" s="4" t="s">
        <v>236</v>
      </c>
      <c r="B384" s="5">
        <f>'Residents - Topline'!B384</f>
        <v>0.22</v>
      </c>
      <c r="C384" s="1">
        <f>'Residents - Topline'!C384</f>
        <v>212</v>
      </c>
      <c r="E384" s="5">
        <v>0.30099999999999999</v>
      </c>
      <c r="F384" s="1">
        <v>104</v>
      </c>
      <c r="G384" s="10">
        <f>E384-$B384</f>
        <v>8.0999999999999989E-2</v>
      </c>
      <c r="I384" s="5">
        <v>0.20599999999999999</v>
      </c>
      <c r="J384" s="1">
        <v>67</v>
      </c>
      <c r="K384" s="10">
        <f>I384-$B384</f>
        <v>-1.4000000000000012E-2</v>
      </c>
      <c r="M384" s="5">
        <v>0.14000000000000001</v>
      </c>
      <c r="N384" s="1">
        <v>41</v>
      </c>
      <c r="O384" s="10">
        <f>M384-$B384</f>
        <v>-7.9999999999999988E-2</v>
      </c>
    </row>
    <row r="385" spans="1:15" x14ac:dyDescent="0.35">
      <c r="A385" s="4" t="s">
        <v>237</v>
      </c>
      <c r="B385" s="5">
        <f>'Residents - Topline'!B385</f>
        <v>0.19400000000000001</v>
      </c>
      <c r="C385" s="1">
        <f>'Residents - Topline'!C385</f>
        <v>187</v>
      </c>
      <c r="E385" s="5">
        <v>0.23499999999999999</v>
      </c>
      <c r="F385" s="1">
        <v>81</v>
      </c>
      <c r="G385" s="10">
        <f>E385-$B385</f>
        <v>4.0999999999999981E-2</v>
      </c>
      <c r="I385" s="5">
        <v>0.14099999999999999</v>
      </c>
      <c r="J385" s="1">
        <v>46</v>
      </c>
      <c r="K385" s="10">
        <f>I385-$B385</f>
        <v>-5.3000000000000019E-2</v>
      </c>
      <c r="M385" s="5">
        <v>0.20499999999999999</v>
      </c>
      <c r="N385" s="1">
        <v>60</v>
      </c>
      <c r="O385" s="10">
        <f>M385-$B385</f>
        <v>1.0999999999999982E-2</v>
      </c>
    </row>
    <row r="386" spans="1:15" x14ac:dyDescent="0.35">
      <c r="A386" s="4" t="s">
        <v>11</v>
      </c>
      <c r="B386" s="5"/>
      <c r="E386" s="5"/>
      <c r="I386" s="5"/>
      <c r="M386" s="5"/>
    </row>
    <row r="387" spans="1:15" x14ac:dyDescent="0.35">
      <c r="A387" s="4" t="s">
        <v>11</v>
      </c>
      <c r="B387" s="5"/>
      <c r="E387" s="5"/>
      <c r="I387" s="5"/>
      <c r="M387" s="5"/>
    </row>
    <row r="388" spans="1:15" ht="13.15" x14ac:dyDescent="0.4">
      <c r="A388" s="3" t="s">
        <v>238</v>
      </c>
      <c r="B388" s="5"/>
      <c r="E388" s="5"/>
      <c r="I388" s="5"/>
      <c r="M388" s="5"/>
    </row>
    <row r="389" spans="1:15" ht="13.15" x14ac:dyDescent="0.4">
      <c r="A389" s="7" t="s">
        <v>42</v>
      </c>
      <c r="B389" s="7" t="s">
        <v>13</v>
      </c>
      <c r="C389" s="7" t="s">
        <v>14</v>
      </c>
      <c r="E389" s="7" t="s">
        <v>13</v>
      </c>
      <c r="F389" s="7" t="s">
        <v>14</v>
      </c>
      <c r="G389" s="9" t="s">
        <v>400</v>
      </c>
      <c r="I389" s="7" t="s">
        <v>13</v>
      </c>
      <c r="J389" s="7" t="s">
        <v>14</v>
      </c>
      <c r="K389" s="9" t="s">
        <v>400</v>
      </c>
      <c r="M389" s="7" t="s">
        <v>13</v>
      </c>
      <c r="N389" s="7" t="s">
        <v>14</v>
      </c>
      <c r="O389" s="9" t="s">
        <v>400</v>
      </c>
    </row>
    <row r="390" spans="1:15" x14ac:dyDescent="0.35">
      <c r="A390" s="4" t="s">
        <v>239</v>
      </c>
      <c r="B390" s="5">
        <f>'Residents - Topline'!B391</f>
        <v>0.2</v>
      </c>
      <c r="C390" s="1">
        <f>'Residents - Topline'!C391</f>
        <v>193</v>
      </c>
      <c r="E390" s="5">
        <v>0.189</v>
      </c>
      <c r="F390" s="1">
        <v>65</v>
      </c>
      <c r="G390" s="10">
        <f t="shared" ref="G390:G395" si="54">E390-$B390</f>
        <v>-1.100000000000001E-2</v>
      </c>
      <c r="I390" s="5">
        <v>0.248</v>
      </c>
      <c r="J390" s="1">
        <v>81</v>
      </c>
      <c r="K390" s="10">
        <f t="shared" ref="K390:K395" si="55">I390-$B390</f>
        <v>4.7999999999999987E-2</v>
      </c>
      <c r="M390" s="5">
        <v>0.161</v>
      </c>
      <c r="N390" s="1">
        <v>47</v>
      </c>
      <c r="O390" s="10">
        <f t="shared" ref="O390:O395" si="56">M390-$B390</f>
        <v>-3.9000000000000007E-2</v>
      </c>
    </row>
    <row r="391" spans="1:15" x14ac:dyDescent="0.35">
      <c r="A391" s="4" t="s">
        <v>240</v>
      </c>
      <c r="B391" s="5">
        <f>'Residents - Topline'!B392</f>
        <v>0.22500000000000001</v>
      </c>
      <c r="C391" s="1">
        <f>'Residents - Topline'!C392</f>
        <v>217</v>
      </c>
      <c r="E391" s="5">
        <v>0.16600000000000001</v>
      </c>
      <c r="F391" s="1">
        <v>57</v>
      </c>
      <c r="G391" s="10">
        <f t="shared" si="54"/>
        <v>-5.8999999999999997E-2</v>
      </c>
      <c r="I391" s="5">
        <v>0.25700000000000001</v>
      </c>
      <c r="J391" s="1">
        <v>84</v>
      </c>
      <c r="K391" s="10">
        <f t="shared" si="55"/>
        <v>3.2000000000000001E-2</v>
      </c>
      <c r="M391" s="5">
        <v>0.26</v>
      </c>
      <c r="N391" s="1">
        <v>76</v>
      </c>
      <c r="O391" s="10">
        <f t="shared" si="56"/>
        <v>3.5000000000000003E-2</v>
      </c>
    </row>
    <row r="392" spans="1:15" x14ac:dyDescent="0.35">
      <c r="A392" s="4" t="s">
        <v>241</v>
      </c>
      <c r="B392" s="5">
        <f>'Residents - Topline'!B393</f>
        <v>0.221</v>
      </c>
      <c r="C392" s="1">
        <f>'Residents - Topline'!C393</f>
        <v>213</v>
      </c>
      <c r="E392" s="5">
        <v>0.20100000000000001</v>
      </c>
      <c r="F392" s="1">
        <v>69</v>
      </c>
      <c r="G392" s="10">
        <f t="shared" si="54"/>
        <v>-1.999999999999999E-2</v>
      </c>
      <c r="I392" s="5">
        <v>0.223</v>
      </c>
      <c r="J392" s="1">
        <v>73</v>
      </c>
      <c r="K392" s="10">
        <f t="shared" si="55"/>
        <v>2.0000000000000018E-3</v>
      </c>
      <c r="M392" s="5">
        <v>0.24299999999999999</v>
      </c>
      <c r="N392" s="1">
        <v>71</v>
      </c>
      <c r="O392" s="10">
        <f t="shared" si="56"/>
        <v>2.1999999999999992E-2</v>
      </c>
    </row>
    <row r="393" spans="1:15" x14ac:dyDescent="0.35">
      <c r="A393" s="4" t="s">
        <v>242</v>
      </c>
      <c r="B393" s="5">
        <f>'Residents - Topline'!B394</f>
        <v>0.153</v>
      </c>
      <c r="C393" s="1">
        <f>'Residents - Topline'!C394</f>
        <v>147</v>
      </c>
      <c r="E393" s="5">
        <v>0.19800000000000001</v>
      </c>
      <c r="F393" s="1">
        <v>68</v>
      </c>
      <c r="G393" s="10">
        <f t="shared" si="54"/>
        <v>4.5000000000000012E-2</v>
      </c>
      <c r="I393" s="5">
        <v>0.13100000000000001</v>
      </c>
      <c r="J393" s="1">
        <v>43</v>
      </c>
      <c r="K393" s="10">
        <f t="shared" si="55"/>
        <v>-2.1999999999999992E-2</v>
      </c>
      <c r="M393" s="5">
        <v>0.123</v>
      </c>
      <c r="N393" s="1">
        <v>36</v>
      </c>
      <c r="O393" s="10">
        <f t="shared" si="56"/>
        <v>-0.03</v>
      </c>
    </row>
    <row r="394" spans="1:15" x14ac:dyDescent="0.35">
      <c r="A394" s="4" t="s">
        <v>243</v>
      </c>
      <c r="B394" s="5">
        <f>'Residents - Topline'!B395</f>
        <v>0.115</v>
      </c>
      <c r="C394" s="1">
        <f>'Residents - Topline'!C395</f>
        <v>111</v>
      </c>
      <c r="E394" s="5">
        <v>0.14199999999999999</v>
      </c>
      <c r="F394" s="1">
        <v>49</v>
      </c>
      <c r="G394" s="10">
        <f t="shared" si="54"/>
        <v>2.6999999999999982E-2</v>
      </c>
      <c r="I394" s="5">
        <v>9.5000000000000001E-2</v>
      </c>
      <c r="J394" s="1">
        <v>31</v>
      </c>
      <c r="K394" s="10">
        <f t="shared" si="55"/>
        <v>-2.0000000000000004E-2</v>
      </c>
      <c r="M394" s="5">
        <v>0.106</v>
      </c>
      <c r="N394" s="1">
        <v>31</v>
      </c>
      <c r="O394" s="10">
        <f t="shared" si="56"/>
        <v>-9.000000000000008E-3</v>
      </c>
    </row>
    <row r="395" spans="1:15" x14ac:dyDescent="0.35">
      <c r="A395" s="4" t="s">
        <v>244</v>
      </c>
      <c r="B395" s="5">
        <f>'Residents - Topline'!B396</f>
        <v>8.5000000000000006E-2</v>
      </c>
      <c r="C395" s="1">
        <f>'Residents - Topline'!C396</f>
        <v>82</v>
      </c>
      <c r="E395" s="5">
        <v>0.105</v>
      </c>
      <c r="F395" s="1">
        <v>36</v>
      </c>
      <c r="G395" s="10">
        <f t="shared" si="54"/>
        <v>1.999999999999999E-2</v>
      </c>
      <c r="I395" s="5">
        <v>4.5999999999999999E-2</v>
      </c>
      <c r="J395" s="1">
        <v>15</v>
      </c>
      <c r="K395" s="10">
        <f t="shared" si="55"/>
        <v>-3.9000000000000007E-2</v>
      </c>
      <c r="M395" s="5">
        <v>0.106</v>
      </c>
      <c r="N395" s="1">
        <v>31</v>
      </c>
      <c r="O395" s="10">
        <f t="shared" si="56"/>
        <v>2.0999999999999991E-2</v>
      </c>
    </row>
    <row r="396" spans="1:15" x14ac:dyDescent="0.35">
      <c r="A396" s="4" t="s">
        <v>42</v>
      </c>
      <c r="B396" s="5" t="str">
        <f>'Residents - Topline'!B397</f>
        <v xml:space="preserve">Totals </v>
      </c>
      <c r="C396" s="1">
        <f>'Residents - Topline'!C397</f>
        <v>963</v>
      </c>
      <c r="E396" s="5" t="s">
        <v>78</v>
      </c>
      <c r="F396" s="1">
        <v>344</v>
      </c>
      <c r="I396" s="5" t="s">
        <v>78</v>
      </c>
      <c r="J396" s="1">
        <v>327</v>
      </c>
      <c r="M396" s="5" t="s">
        <v>78</v>
      </c>
      <c r="N396" s="1">
        <v>292</v>
      </c>
    </row>
    <row r="397" spans="1:15" x14ac:dyDescent="0.35">
      <c r="A397" s="4" t="s">
        <v>11</v>
      </c>
      <c r="B397" s="5"/>
      <c r="E397" s="5"/>
      <c r="I397" s="5"/>
      <c r="M397" s="5"/>
    </row>
    <row r="398" spans="1:15" x14ac:dyDescent="0.35">
      <c r="A398" s="4" t="s">
        <v>11</v>
      </c>
      <c r="B398" s="5"/>
      <c r="E398" s="5"/>
      <c r="I398" s="5"/>
      <c r="M398" s="5"/>
    </row>
    <row r="399" spans="1:15" ht="13.15" x14ac:dyDescent="0.4">
      <c r="A399" s="3" t="s">
        <v>245</v>
      </c>
      <c r="B399" s="5"/>
      <c r="E399" s="5"/>
      <c r="I399" s="5"/>
      <c r="M399" s="5"/>
    </row>
    <row r="400" spans="1:15" ht="13.15" x14ac:dyDescent="0.4">
      <c r="A400" s="7" t="s">
        <v>42</v>
      </c>
      <c r="B400" s="7" t="s">
        <v>13</v>
      </c>
      <c r="C400" s="7" t="s">
        <v>14</v>
      </c>
      <c r="E400" s="7" t="s">
        <v>13</v>
      </c>
      <c r="F400" s="7" t="s">
        <v>14</v>
      </c>
      <c r="G400" s="9" t="s">
        <v>400</v>
      </c>
      <c r="I400" s="7" t="s">
        <v>13</v>
      </c>
      <c r="J400" s="7" t="s">
        <v>14</v>
      </c>
      <c r="K400" s="9" t="s">
        <v>400</v>
      </c>
      <c r="M400" s="7" t="s">
        <v>13</v>
      </c>
      <c r="N400" s="7" t="s">
        <v>14</v>
      </c>
      <c r="O400" s="9" t="s">
        <v>400</v>
      </c>
    </row>
    <row r="401" spans="1:15" x14ac:dyDescent="0.35">
      <c r="A401" s="4" t="s">
        <v>246</v>
      </c>
      <c r="B401" s="5">
        <f>'Residents - Topline'!B402</f>
        <v>0.41599999999999998</v>
      </c>
      <c r="C401" s="1">
        <f>'Residents - Topline'!C402</f>
        <v>400</v>
      </c>
      <c r="E401" s="5">
        <v>0.40100000000000002</v>
      </c>
      <c r="F401" s="1">
        <v>138</v>
      </c>
      <c r="G401" s="10">
        <f t="shared" ref="G401:G410" si="57">E401-$B401</f>
        <v>-1.4999999999999958E-2</v>
      </c>
      <c r="I401" s="5">
        <v>0.442</v>
      </c>
      <c r="J401" s="1">
        <v>144</v>
      </c>
      <c r="K401" s="10">
        <f t="shared" ref="K401:K410" si="58">I401-$B401</f>
        <v>2.6000000000000023E-2</v>
      </c>
      <c r="M401" s="5">
        <v>0.40500000000000003</v>
      </c>
      <c r="N401" s="1">
        <v>118</v>
      </c>
      <c r="O401" s="10">
        <f t="shared" ref="O401:O410" si="59">M401-$B401</f>
        <v>-1.0999999999999954E-2</v>
      </c>
    </row>
    <row r="402" spans="1:15" x14ac:dyDescent="0.35">
      <c r="A402" s="4" t="s">
        <v>247</v>
      </c>
      <c r="B402" s="5">
        <f>'Residents - Topline'!B403</f>
        <v>0.54</v>
      </c>
      <c r="C402" s="1">
        <f>'Residents - Topline'!C403</f>
        <v>519</v>
      </c>
      <c r="E402" s="5">
        <v>0.55500000000000005</v>
      </c>
      <c r="F402" s="1">
        <v>191</v>
      </c>
      <c r="G402" s="10">
        <f t="shared" si="57"/>
        <v>1.5000000000000013E-2</v>
      </c>
      <c r="I402" s="5">
        <v>0.52100000000000002</v>
      </c>
      <c r="J402" s="1">
        <v>170</v>
      </c>
      <c r="K402" s="10">
        <f t="shared" si="58"/>
        <v>-1.9000000000000017E-2</v>
      </c>
      <c r="M402" s="5">
        <v>0.54300000000000004</v>
      </c>
      <c r="N402" s="1">
        <v>158</v>
      </c>
      <c r="O402" s="10">
        <f t="shared" si="59"/>
        <v>3.0000000000000027E-3</v>
      </c>
    </row>
    <row r="403" spans="1:15" x14ac:dyDescent="0.35">
      <c r="A403" s="4" t="s">
        <v>248</v>
      </c>
      <c r="B403" s="5">
        <f>'Residents - Topline'!B404</f>
        <v>4.0000000000000001E-3</v>
      </c>
      <c r="C403" s="1">
        <f>'Residents - Topline'!C404</f>
        <v>4</v>
      </c>
      <c r="E403" s="5">
        <v>0</v>
      </c>
      <c r="F403" s="1">
        <v>0</v>
      </c>
      <c r="G403" s="10">
        <f t="shared" si="57"/>
        <v>-4.0000000000000001E-3</v>
      </c>
      <c r="I403" s="5">
        <v>6.0000000000000001E-3</v>
      </c>
      <c r="J403" s="1">
        <v>2</v>
      </c>
      <c r="K403" s="10">
        <f t="shared" si="58"/>
        <v>2E-3</v>
      </c>
      <c r="M403" s="5">
        <v>7.0000000000000001E-3</v>
      </c>
      <c r="N403" s="1">
        <v>2</v>
      </c>
      <c r="O403" s="10">
        <f t="shared" si="59"/>
        <v>3.0000000000000001E-3</v>
      </c>
    </row>
    <row r="404" spans="1:15" x14ac:dyDescent="0.35">
      <c r="A404" s="4" t="s">
        <v>249</v>
      </c>
      <c r="B404" s="5">
        <f>'Residents - Topline'!B405</f>
        <v>2.1999999999999999E-2</v>
      </c>
      <c r="C404" s="1">
        <f>'Residents - Topline'!C405</f>
        <v>21</v>
      </c>
      <c r="E404" s="5">
        <v>0.02</v>
      </c>
      <c r="F404" s="1">
        <v>7</v>
      </c>
      <c r="G404" s="10">
        <f t="shared" si="57"/>
        <v>-1.9999999999999983E-3</v>
      </c>
      <c r="I404" s="5">
        <v>1.7999999999999999E-2</v>
      </c>
      <c r="J404" s="1">
        <v>6</v>
      </c>
      <c r="K404" s="10">
        <f t="shared" si="58"/>
        <v>-4.0000000000000001E-3</v>
      </c>
      <c r="M404" s="5">
        <v>2.7E-2</v>
      </c>
      <c r="N404" s="1">
        <v>8</v>
      </c>
      <c r="O404" s="10">
        <f t="shared" si="59"/>
        <v>5.000000000000001E-3</v>
      </c>
    </row>
    <row r="405" spans="1:15" x14ac:dyDescent="0.35">
      <c r="A405" s="4" t="s">
        <v>250</v>
      </c>
      <c r="B405" s="5">
        <f>'Residents - Topline'!B406</f>
        <v>1.2E-2</v>
      </c>
      <c r="C405" s="1">
        <f>'Residents - Topline'!C406</f>
        <v>12</v>
      </c>
      <c r="E405" s="5">
        <v>6.0000000000000001E-3</v>
      </c>
      <c r="F405" s="1">
        <v>2</v>
      </c>
      <c r="G405" s="10">
        <f t="shared" si="57"/>
        <v>-6.0000000000000001E-3</v>
      </c>
      <c r="I405" s="5">
        <v>1.4999999999999999E-2</v>
      </c>
      <c r="J405" s="1">
        <v>5</v>
      </c>
      <c r="K405" s="10">
        <f t="shared" si="58"/>
        <v>2.9999999999999992E-3</v>
      </c>
      <c r="M405" s="5">
        <v>1.7000000000000001E-2</v>
      </c>
      <c r="N405" s="1">
        <v>5</v>
      </c>
      <c r="O405" s="10">
        <f t="shared" si="59"/>
        <v>5.000000000000001E-3</v>
      </c>
    </row>
    <row r="406" spans="1:15" x14ac:dyDescent="0.35">
      <c r="A406" s="4" t="s">
        <v>251</v>
      </c>
      <c r="B406" s="5">
        <f>'Residents - Topline'!B407</f>
        <v>1.4999999999999999E-2</v>
      </c>
      <c r="C406" s="1">
        <f>'Residents - Topline'!C407</f>
        <v>14</v>
      </c>
      <c r="E406" s="5">
        <v>8.9999999999999993E-3</v>
      </c>
      <c r="F406" s="1">
        <v>3</v>
      </c>
      <c r="G406" s="10">
        <f t="shared" si="57"/>
        <v>-6.0000000000000001E-3</v>
      </c>
      <c r="I406" s="5">
        <v>1.7999999999999999E-2</v>
      </c>
      <c r="J406" s="1">
        <v>6</v>
      </c>
      <c r="K406" s="10">
        <f t="shared" si="58"/>
        <v>2.9999999999999992E-3</v>
      </c>
      <c r="M406" s="5">
        <v>1.7000000000000001E-2</v>
      </c>
      <c r="N406" s="1">
        <v>5</v>
      </c>
      <c r="O406" s="10">
        <f t="shared" si="59"/>
        <v>2.0000000000000018E-3</v>
      </c>
    </row>
    <row r="407" spans="1:15" x14ac:dyDescent="0.35">
      <c r="A407" s="4" t="s">
        <v>252</v>
      </c>
      <c r="B407" s="5">
        <f>'Residents - Topline'!B408</f>
        <v>5.0000000000000001E-3</v>
      </c>
      <c r="C407" s="1">
        <f>'Residents - Topline'!C408</f>
        <v>5</v>
      </c>
      <c r="E407" s="5">
        <v>3.0000000000000001E-3</v>
      </c>
      <c r="F407" s="1">
        <v>1</v>
      </c>
      <c r="G407" s="10">
        <f t="shared" si="57"/>
        <v>-2E-3</v>
      </c>
      <c r="I407" s="5">
        <v>6.0000000000000001E-3</v>
      </c>
      <c r="J407" s="1">
        <v>2</v>
      </c>
      <c r="K407" s="10">
        <f t="shared" si="58"/>
        <v>1E-3</v>
      </c>
      <c r="M407" s="5">
        <v>7.0000000000000001E-3</v>
      </c>
      <c r="N407" s="1">
        <v>2</v>
      </c>
      <c r="O407" s="10">
        <f t="shared" si="59"/>
        <v>2E-3</v>
      </c>
    </row>
    <row r="408" spans="1:15" x14ac:dyDescent="0.35">
      <c r="A408" s="4" t="s">
        <v>253</v>
      </c>
      <c r="B408" s="5">
        <f>'Residents - Topline'!B409</f>
        <v>5.0000000000000001E-3</v>
      </c>
      <c r="C408" s="1">
        <f>'Residents - Topline'!C409</f>
        <v>5</v>
      </c>
      <c r="E408" s="5">
        <v>1.2E-2</v>
      </c>
      <c r="F408" s="1">
        <v>4</v>
      </c>
      <c r="G408" s="10">
        <f t="shared" si="57"/>
        <v>7.0000000000000001E-3</v>
      </c>
      <c r="I408" s="5">
        <v>0</v>
      </c>
      <c r="J408" s="1">
        <v>0</v>
      </c>
      <c r="K408" s="10">
        <f t="shared" si="58"/>
        <v>-5.0000000000000001E-3</v>
      </c>
      <c r="M408" s="5">
        <v>3.0000000000000001E-3</v>
      </c>
      <c r="N408" s="1">
        <v>1</v>
      </c>
      <c r="O408" s="10">
        <f t="shared" si="59"/>
        <v>-2E-3</v>
      </c>
    </row>
    <row r="409" spans="1:15" x14ac:dyDescent="0.35">
      <c r="A409" s="4" t="s">
        <v>254</v>
      </c>
      <c r="B409" s="5">
        <f>'Residents - Topline'!B410</f>
        <v>4.0000000000000001E-3</v>
      </c>
      <c r="C409" s="1">
        <f>'Residents - Topline'!C410</f>
        <v>4</v>
      </c>
      <c r="E409" s="5">
        <v>6.0000000000000001E-3</v>
      </c>
      <c r="F409" s="1">
        <v>2</v>
      </c>
      <c r="G409" s="10">
        <f t="shared" si="57"/>
        <v>2E-3</v>
      </c>
      <c r="I409" s="5">
        <v>3.0000000000000001E-3</v>
      </c>
      <c r="J409" s="1">
        <v>1</v>
      </c>
      <c r="K409" s="10">
        <f t="shared" si="58"/>
        <v>-1E-3</v>
      </c>
      <c r="M409" s="5">
        <v>3.0000000000000001E-3</v>
      </c>
      <c r="N409" s="1">
        <v>1</v>
      </c>
      <c r="O409" s="10">
        <f t="shared" si="59"/>
        <v>-1E-3</v>
      </c>
    </row>
    <row r="410" spans="1:15" x14ac:dyDescent="0.35">
      <c r="A410" s="4" t="s">
        <v>255</v>
      </c>
      <c r="B410" s="5">
        <f>'Residents - Topline'!B411</f>
        <v>0.01</v>
      </c>
      <c r="C410" s="1">
        <f>'Residents - Topline'!C411</f>
        <v>10</v>
      </c>
      <c r="E410" s="5">
        <v>8.9999999999999993E-3</v>
      </c>
      <c r="F410" s="1">
        <v>3</v>
      </c>
      <c r="G410" s="10">
        <f t="shared" si="57"/>
        <v>-1.0000000000000009E-3</v>
      </c>
      <c r="I410" s="5">
        <v>8.9999999999999993E-3</v>
      </c>
      <c r="J410" s="1">
        <v>3</v>
      </c>
      <c r="K410" s="10">
        <f t="shared" si="58"/>
        <v>-1.0000000000000009E-3</v>
      </c>
      <c r="M410" s="5">
        <v>1.4E-2</v>
      </c>
      <c r="N410" s="1">
        <v>4</v>
      </c>
      <c r="O410" s="10">
        <f t="shared" si="59"/>
        <v>4.0000000000000001E-3</v>
      </c>
    </row>
    <row r="411" spans="1:15" x14ac:dyDescent="0.35">
      <c r="A411" s="4" t="s">
        <v>11</v>
      </c>
      <c r="B411" s="5"/>
      <c r="E411" s="5"/>
      <c r="I411" s="5"/>
      <c r="M411" s="5"/>
    </row>
    <row r="412" spans="1:15" x14ac:dyDescent="0.35">
      <c r="A412" s="4" t="s">
        <v>11</v>
      </c>
      <c r="B412" s="5"/>
      <c r="E412" s="5"/>
      <c r="I412" s="5"/>
      <c r="M412" s="5"/>
    </row>
    <row r="413" spans="1:15" ht="26.25" x14ac:dyDescent="0.4">
      <c r="A413" s="3" t="s">
        <v>256</v>
      </c>
      <c r="B413" s="5"/>
      <c r="E413" s="5"/>
      <c r="I413" s="5"/>
      <c r="M413" s="5"/>
    </row>
    <row r="414" spans="1:15" ht="13.15" x14ac:dyDescent="0.4">
      <c r="A414" s="7" t="s">
        <v>42</v>
      </c>
      <c r="B414" s="7" t="s">
        <v>13</v>
      </c>
      <c r="C414" s="7" t="s">
        <v>14</v>
      </c>
      <c r="E414" s="7" t="s">
        <v>13</v>
      </c>
      <c r="F414" s="7" t="s">
        <v>14</v>
      </c>
      <c r="G414" s="9" t="s">
        <v>400</v>
      </c>
      <c r="I414" s="7" t="s">
        <v>13</v>
      </c>
      <c r="J414" s="7" t="s">
        <v>14</v>
      </c>
      <c r="K414" s="9" t="s">
        <v>400</v>
      </c>
      <c r="M414" s="7" t="s">
        <v>13</v>
      </c>
      <c r="N414" s="7" t="s">
        <v>14</v>
      </c>
      <c r="O414" s="9" t="s">
        <v>400</v>
      </c>
    </row>
    <row r="415" spans="1:15" x14ac:dyDescent="0.35">
      <c r="A415" s="4" t="s">
        <v>257</v>
      </c>
      <c r="B415" s="5">
        <f>'Residents - Topline'!B416</f>
        <v>0.33500000000000002</v>
      </c>
      <c r="C415" s="1">
        <f>'Residents - Topline'!C416</f>
        <v>322</v>
      </c>
      <c r="E415" s="5">
        <v>0.215</v>
      </c>
      <c r="F415" s="1">
        <v>74</v>
      </c>
      <c r="G415" s="10">
        <f>E415-$B415</f>
        <v>-0.12000000000000002</v>
      </c>
      <c r="I415" s="5">
        <v>0.34899999999999998</v>
      </c>
      <c r="J415" s="1">
        <v>114</v>
      </c>
      <c r="K415" s="10">
        <f>I415-$B415</f>
        <v>1.3999999999999957E-2</v>
      </c>
      <c r="M415" s="5">
        <v>0.46</v>
      </c>
      <c r="N415" s="1">
        <v>134</v>
      </c>
      <c r="O415" s="10">
        <f>M415-$B415</f>
        <v>0.125</v>
      </c>
    </row>
    <row r="416" spans="1:15" x14ac:dyDescent="0.35">
      <c r="A416" s="4" t="s">
        <v>258</v>
      </c>
      <c r="B416" s="5">
        <f>'Residents - Topline'!B417</f>
        <v>5.5E-2</v>
      </c>
      <c r="C416" s="1">
        <f>'Residents - Topline'!C417</f>
        <v>53</v>
      </c>
      <c r="E416" s="5">
        <v>5.8000000000000003E-2</v>
      </c>
      <c r="F416" s="1">
        <v>20</v>
      </c>
      <c r="G416" s="10">
        <f>E416-$B416</f>
        <v>3.0000000000000027E-3</v>
      </c>
      <c r="I416" s="5">
        <v>5.5E-2</v>
      </c>
      <c r="J416" s="1">
        <v>18</v>
      </c>
      <c r="K416" s="10">
        <f>I416-$B416</f>
        <v>0</v>
      </c>
      <c r="M416" s="5">
        <v>5.1999999999999998E-2</v>
      </c>
      <c r="N416" s="1">
        <v>15</v>
      </c>
      <c r="O416" s="10">
        <f>M416-$B416</f>
        <v>-3.0000000000000027E-3</v>
      </c>
    </row>
    <row r="417" spans="1:15" x14ac:dyDescent="0.35">
      <c r="A417" s="4" t="s">
        <v>259</v>
      </c>
      <c r="B417" s="5">
        <f>'Residents - Topline'!B418</f>
        <v>0.20499999999999999</v>
      </c>
      <c r="C417" s="1">
        <f>'Residents - Topline'!C418</f>
        <v>197</v>
      </c>
      <c r="E417" s="5">
        <v>0.25</v>
      </c>
      <c r="F417" s="1">
        <v>86</v>
      </c>
      <c r="G417" s="10">
        <f>E417-$B417</f>
        <v>4.5000000000000012E-2</v>
      </c>
      <c r="I417" s="5">
        <v>0.18</v>
      </c>
      <c r="J417" s="1">
        <v>59</v>
      </c>
      <c r="K417" s="10">
        <f>I417-$B417</f>
        <v>-2.4999999999999994E-2</v>
      </c>
      <c r="M417" s="5">
        <v>0.17899999999999999</v>
      </c>
      <c r="N417" s="1">
        <v>52</v>
      </c>
      <c r="O417" s="10">
        <f>M417-$B417</f>
        <v>-2.5999999999999995E-2</v>
      </c>
    </row>
    <row r="418" spans="1:15" x14ac:dyDescent="0.35">
      <c r="A418" s="4" t="s">
        <v>260</v>
      </c>
      <c r="B418" s="5">
        <f>'Residents - Topline'!B419</f>
        <v>0.46800000000000003</v>
      </c>
      <c r="C418" s="1">
        <f>'Residents - Topline'!C419</f>
        <v>450</v>
      </c>
      <c r="E418" s="5">
        <v>0.55200000000000005</v>
      </c>
      <c r="F418" s="1">
        <v>190</v>
      </c>
      <c r="G418" s="10">
        <f>E418-$B418</f>
        <v>8.4000000000000019E-2</v>
      </c>
      <c r="I418" s="5">
        <v>0.47699999999999998</v>
      </c>
      <c r="J418" s="1">
        <v>156</v>
      </c>
      <c r="K418" s="10">
        <f>I418-$B418</f>
        <v>8.9999999999999525E-3</v>
      </c>
      <c r="M418" s="5">
        <v>0.35699999999999998</v>
      </c>
      <c r="N418" s="1">
        <v>104</v>
      </c>
      <c r="O418" s="10">
        <f>M418-$B418</f>
        <v>-0.11100000000000004</v>
      </c>
    </row>
    <row r="419" spans="1:15" x14ac:dyDescent="0.35">
      <c r="A419" s="4" t="s">
        <v>11</v>
      </c>
      <c r="B419" s="5"/>
      <c r="E419" s="5"/>
      <c r="I419" s="5"/>
      <c r="M419" s="5"/>
    </row>
    <row r="420" spans="1:15" x14ac:dyDescent="0.35">
      <c r="A420" s="4" t="s">
        <v>11</v>
      </c>
      <c r="B420" s="5"/>
      <c r="E420" s="5"/>
      <c r="I420" s="5"/>
      <c r="M420" s="5"/>
    </row>
    <row r="421" spans="1:15" ht="26.25" x14ac:dyDescent="0.4">
      <c r="A421" s="3" t="s">
        <v>261</v>
      </c>
      <c r="B421" s="5"/>
      <c r="E421" s="5"/>
      <c r="I421" s="5"/>
      <c r="M421" s="5"/>
    </row>
    <row r="422" spans="1:15" ht="13.15" x14ac:dyDescent="0.4">
      <c r="A422" s="7" t="s">
        <v>42</v>
      </c>
      <c r="B422" s="7" t="s">
        <v>13</v>
      </c>
      <c r="C422" s="7" t="s">
        <v>14</v>
      </c>
      <c r="E422" s="7" t="s">
        <v>13</v>
      </c>
      <c r="F422" s="7" t="s">
        <v>14</v>
      </c>
      <c r="G422" s="9" t="s">
        <v>400</v>
      </c>
      <c r="I422" s="7" t="s">
        <v>13</v>
      </c>
      <c r="J422" s="7" t="s">
        <v>14</v>
      </c>
      <c r="K422" s="9" t="s">
        <v>400</v>
      </c>
      <c r="M422" s="7" t="s">
        <v>13</v>
      </c>
      <c r="N422" s="7" t="s">
        <v>14</v>
      </c>
      <c r="O422" s="9" t="s">
        <v>400</v>
      </c>
    </row>
    <row r="423" spans="1:15" x14ac:dyDescent="0.35">
      <c r="A423" s="4" t="s">
        <v>262</v>
      </c>
      <c r="B423" s="5">
        <f>'Residents - Topline'!B424</f>
        <v>0.41299999999999998</v>
      </c>
      <c r="C423" s="1">
        <f>'Residents - Topline'!C424</f>
        <v>133</v>
      </c>
      <c r="E423" s="5">
        <v>0.25700000000000001</v>
      </c>
      <c r="F423" s="1">
        <v>19</v>
      </c>
      <c r="G423" s="10">
        <f>E423-$B423</f>
        <v>-0.15599999999999997</v>
      </c>
      <c r="I423" s="5">
        <v>0.46500000000000002</v>
      </c>
      <c r="J423" s="1">
        <v>53</v>
      </c>
      <c r="K423" s="10">
        <f>I423-$B423</f>
        <v>5.2000000000000046E-2</v>
      </c>
      <c r="M423" s="5">
        <v>0.45500000000000002</v>
      </c>
      <c r="N423" s="1">
        <v>61</v>
      </c>
      <c r="O423" s="10">
        <f>M423-$B423</f>
        <v>4.2000000000000037E-2</v>
      </c>
    </row>
    <row r="424" spans="1:15" x14ac:dyDescent="0.35">
      <c r="A424" s="4" t="s">
        <v>263</v>
      </c>
      <c r="B424" s="5">
        <f>'Residents - Topline'!B425</f>
        <v>0.50900000000000001</v>
      </c>
      <c r="C424" s="1">
        <f>'Residents - Topline'!C425</f>
        <v>164</v>
      </c>
      <c r="E424" s="5">
        <v>0.32400000000000001</v>
      </c>
      <c r="F424" s="1">
        <v>24</v>
      </c>
      <c r="G424" s="10">
        <f>E424-$B424</f>
        <v>-0.185</v>
      </c>
      <c r="I424" s="5">
        <v>0.54400000000000004</v>
      </c>
      <c r="J424" s="1">
        <v>62</v>
      </c>
      <c r="K424" s="10">
        <f>I424-$B424</f>
        <v>3.5000000000000031E-2</v>
      </c>
      <c r="M424" s="5">
        <v>0.58199999999999996</v>
      </c>
      <c r="N424" s="1">
        <v>78</v>
      </c>
      <c r="O424" s="10">
        <f>M424-$B424</f>
        <v>7.2999999999999954E-2</v>
      </c>
    </row>
    <row r="425" spans="1:15" x14ac:dyDescent="0.35">
      <c r="A425" s="4" t="s">
        <v>264</v>
      </c>
      <c r="B425" s="5">
        <f>'Residents - Topline'!B426</f>
        <v>0.255</v>
      </c>
      <c r="C425" s="1">
        <f>'Residents - Topline'!C426</f>
        <v>82</v>
      </c>
      <c r="E425" s="5">
        <v>0.24299999999999999</v>
      </c>
      <c r="F425" s="1">
        <v>18</v>
      </c>
      <c r="G425" s="10">
        <f>E425-$B425</f>
        <v>-1.2000000000000011E-2</v>
      </c>
      <c r="I425" s="5">
        <v>0.27200000000000002</v>
      </c>
      <c r="J425" s="1">
        <v>31</v>
      </c>
      <c r="K425" s="10">
        <f>I425-$B425</f>
        <v>1.7000000000000015E-2</v>
      </c>
      <c r="M425" s="5">
        <v>0.246</v>
      </c>
      <c r="N425" s="1">
        <v>33</v>
      </c>
      <c r="O425" s="10">
        <f>M425-$B425</f>
        <v>-9.000000000000008E-3</v>
      </c>
    </row>
    <row r="426" spans="1:15" x14ac:dyDescent="0.35">
      <c r="A426" s="4" t="s">
        <v>265</v>
      </c>
      <c r="B426" s="5">
        <f>'Residents - Topline'!B427</f>
        <v>0.36599999999999999</v>
      </c>
      <c r="C426" s="1">
        <f>'Residents - Topline'!C427</f>
        <v>118</v>
      </c>
      <c r="E426" s="5">
        <v>0.44600000000000001</v>
      </c>
      <c r="F426" s="1">
        <v>33</v>
      </c>
      <c r="G426" s="10">
        <f>E426-$B426</f>
        <v>8.0000000000000016E-2</v>
      </c>
      <c r="I426" s="5">
        <v>0.34200000000000003</v>
      </c>
      <c r="J426" s="1">
        <v>39</v>
      </c>
      <c r="K426" s="10">
        <f>I426-$B426</f>
        <v>-2.3999999999999966E-2</v>
      </c>
      <c r="M426" s="5">
        <v>0.34300000000000003</v>
      </c>
      <c r="N426" s="1">
        <v>46</v>
      </c>
      <c r="O426" s="10">
        <f>M426-$B426</f>
        <v>-2.2999999999999965E-2</v>
      </c>
    </row>
    <row r="427" spans="1:15" x14ac:dyDescent="0.35">
      <c r="A427" s="4" t="s">
        <v>11</v>
      </c>
      <c r="B427" s="5"/>
      <c r="E427" s="5"/>
      <c r="I427" s="5"/>
      <c r="M427" s="5"/>
    </row>
    <row r="428" spans="1:15" x14ac:dyDescent="0.35">
      <c r="A428" s="4" t="s">
        <v>11</v>
      </c>
      <c r="B428" s="5"/>
      <c r="E428" s="5"/>
      <c r="I428" s="5"/>
      <c r="M428" s="5"/>
    </row>
    <row r="429" spans="1:15" ht="26.25" x14ac:dyDescent="0.4">
      <c r="A429" s="3" t="s">
        <v>266</v>
      </c>
      <c r="B429" s="5"/>
      <c r="E429" s="5"/>
      <c r="I429" s="5"/>
      <c r="M429" s="5"/>
    </row>
    <row r="430" spans="1:15" ht="13.15" x14ac:dyDescent="0.4">
      <c r="A430" s="7" t="s">
        <v>42</v>
      </c>
      <c r="B430" s="7" t="s">
        <v>13</v>
      </c>
      <c r="C430" s="7" t="s">
        <v>14</v>
      </c>
      <c r="E430" s="7" t="s">
        <v>13</v>
      </c>
      <c r="F430" s="7" t="s">
        <v>14</v>
      </c>
      <c r="G430" s="9" t="s">
        <v>400</v>
      </c>
      <c r="I430" s="7" t="s">
        <v>13</v>
      </c>
      <c r="J430" s="7" t="s">
        <v>14</v>
      </c>
      <c r="K430" s="9" t="s">
        <v>400</v>
      </c>
      <c r="M430" s="7" t="s">
        <v>13</v>
      </c>
      <c r="N430" s="7" t="s">
        <v>14</v>
      </c>
      <c r="O430" s="9" t="s">
        <v>400</v>
      </c>
    </row>
    <row r="431" spans="1:15" x14ac:dyDescent="0.35">
      <c r="A431" s="4" t="s">
        <v>267</v>
      </c>
      <c r="B431" s="5">
        <f>'Residents - Topline'!B432</f>
        <v>0.03</v>
      </c>
      <c r="C431" s="1">
        <f>'Residents - Topline'!C432</f>
        <v>29</v>
      </c>
      <c r="E431" s="5">
        <v>5.8000000000000003E-2</v>
      </c>
      <c r="F431" s="1">
        <v>20</v>
      </c>
      <c r="G431" s="10">
        <f>E431-$B431</f>
        <v>2.8000000000000004E-2</v>
      </c>
      <c r="I431" s="5">
        <v>1.9E-2</v>
      </c>
      <c r="J431" s="1">
        <v>6</v>
      </c>
      <c r="K431" s="10">
        <f>I431-$B431</f>
        <v>-1.0999999999999999E-2</v>
      </c>
      <c r="M431" s="5">
        <v>0.01</v>
      </c>
      <c r="N431" s="1">
        <v>3</v>
      </c>
      <c r="O431" s="10">
        <f>M431-$B431</f>
        <v>-1.9999999999999997E-2</v>
      </c>
    </row>
    <row r="432" spans="1:15" x14ac:dyDescent="0.35">
      <c r="A432" s="4" t="s">
        <v>268</v>
      </c>
      <c r="B432" s="5">
        <f>'Residents - Topline'!B433</f>
        <v>0.189</v>
      </c>
      <c r="C432" s="1">
        <f>'Residents - Topline'!C433</f>
        <v>181</v>
      </c>
      <c r="E432" s="5">
        <v>0.27300000000000002</v>
      </c>
      <c r="F432" s="1">
        <v>94</v>
      </c>
      <c r="G432" s="10">
        <f>E432-$B432</f>
        <v>8.4000000000000019E-2</v>
      </c>
      <c r="I432" s="5">
        <v>0.188</v>
      </c>
      <c r="J432" s="1">
        <v>61</v>
      </c>
      <c r="K432" s="10">
        <f>I432-$B432</f>
        <v>-1.0000000000000009E-3</v>
      </c>
      <c r="M432" s="5">
        <v>8.8999999999999996E-2</v>
      </c>
      <c r="N432" s="1">
        <v>26</v>
      </c>
      <c r="O432" s="10">
        <f>M432-$B432</f>
        <v>-0.1</v>
      </c>
    </row>
    <row r="433" spans="1:15" x14ac:dyDescent="0.35">
      <c r="A433" s="4" t="s">
        <v>269</v>
      </c>
      <c r="B433" s="5">
        <f>'Residents - Topline'!B434</f>
        <v>0.309</v>
      </c>
      <c r="C433" s="1">
        <f>'Residents - Topline'!C434</f>
        <v>297</v>
      </c>
      <c r="E433" s="5">
        <v>0.35799999999999998</v>
      </c>
      <c r="F433" s="1">
        <v>123</v>
      </c>
      <c r="G433" s="10">
        <f>E433-$B433</f>
        <v>4.8999999999999988E-2</v>
      </c>
      <c r="I433" s="5">
        <v>0.34899999999999998</v>
      </c>
      <c r="J433" s="1">
        <v>113</v>
      </c>
      <c r="K433" s="10">
        <f>I433-$B433</f>
        <v>3.999999999999998E-2</v>
      </c>
      <c r="M433" s="5">
        <v>0.20899999999999999</v>
      </c>
      <c r="N433" s="1">
        <v>61</v>
      </c>
      <c r="O433" s="10">
        <f>M433-$B433</f>
        <v>-0.1</v>
      </c>
    </row>
    <row r="434" spans="1:15" x14ac:dyDescent="0.35">
      <c r="A434" s="4" t="s">
        <v>270</v>
      </c>
      <c r="B434" s="5">
        <f>'Residents - Topline'!B435</f>
        <v>0.27</v>
      </c>
      <c r="C434" s="1">
        <f>'Residents - Topline'!C435</f>
        <v>259</v>
      </c>
      <c r="E434" s="5">
        <v>0.20899999999999999</v>
      </c>
      <c r="F434" s="1">
        <v>72</v>
      </c>
      <c r="G434" s="10">
        <f>E434-$B434</f>
        <v>-6.1000000000000026E-2</v>
      </c>
      <c r="I434" s="5">
        <v>0.29299999999999998</v>
      </c>
      <c r="J434" s="1">
        <v>95</v>
      </c>
      <c r="K434" s="10">
        <f>I434-$B434</f>
        <v>2.2999999999999965E-2</v>
      </c>
      <c r="M434" s="5">
        <v>0.315</v>
      </c>
      <c r="N434" s="1">
        <v>92</v>
      </c>
      <c r="O434" s="10">
        <f>M434-$B434</f>
        <v>4.4999999999999984E-2</v>
      </c>
    </row>
    <row r="435" spans="1:15" ht="25.5" x14ac:dyDescent="0.35">
      <c r="A435" s="4" t="s">
        <v>271</v>
      </c>
      <c r="B435" s="5">
        <f>'Residents - Topline'!B436</f>
        <v>0.20200000000000001</v>
      </c>
      <c r="C435" s="1">
        <f>'Residents - Topline'!C436</f>
        <v>194</v>
      </c>
      <c r="E435" s="5">
        <v>0.10199999999999999</v>
      </c>
      <c r="F435" s="1">
        <v>35</v>
      </c>
      <c r="G435" s="10">
        <f>E435-$B435</f>
        <v>-0.10000000000000002</v>
      </c>
      <c r="I435" s="5">
        <v>0.151</v>
      </c>
      <c r="J435" s="1">
        <v>49</v>
      </c>
      <c r="K435" s="10">
        <f>I435-$B435</f>
        <v>-5.1000000000000018E-2</v>
      </c>
      <c r="M435" s="5">
        <v>0.377</v>
      </c>
      <c r="N435" s="1">
        <v>110</v>
      </c>
      <c r="O435" s="10">
        <f>M435-$B435</f>
        <v>0.17499999999999999</v>
      </c>
    </row>
    <row r="436" spans="1:15" x14ac:dyDescent="0.35">
      <c r="A436" s="4" t="s">
        <v>42</v>
      </c>
      <c r="B436" s="5" t="str">
        <f>'Residents - Topline'!B437</f>
        <v xml:space="preserve">Totals </v>
      </c>
      <c r="C436" s="1">
        <f>'Residents - Topline'!C437</f>
        <v>960</v>
      </c>
      <c r="E436" s="5" t="s">
        <v>78</v>
      </c>
      <c r="F436" s="1">
        <v>344</v>
      </c>
      <c r="I436" s="5" t="s">
        <v>78</v>
      </c>
      <c r="J436" s="1">
        <v>324</v>
      </c>
      <c r="M436" s="5" t="s">
        <v>78</v>
      </c>
      <c r="N436" s="1">
        <v>292</v>
      </c>
    </row>
    <row r="437" spans="1:15" x14ac:dyDescent="0.35">
      <c r="A437" s="4" t="s">
        <v>11</v>
      </c>
      <c r="B437" s="5"/>
      <c r="E437" s="5"/>
      <c r="I437" s="5"/>
      <c r="M437" s="5"/>
    </row>
    <row r="438" spans="1:15" x14ac:dyDescent="0.35">
      <c r="A438" s="4" t="s">
        <v>11</v>
      </c>
      <c r="B438" s="5"/>
      <c r="E438" s="5"/>
      <c r="I438" s="5"/>
      <c r="M438" s="5"/>
    </row>
    <row r="439" spans="1:15" ht="39.4" x14ac:dyDescent="0.4">
      <c r="A439" s="3" t="s">
        <v>272</v>
      </c>
      <c r="B439" s="5"/>
      <c r="E439" s="5"/>
      <c r="I439" s="5"/>
      <c r="M439" s="5"/>
    </row>
    <row r="440" spans="1:15" ht="13.15" x14ac:dyDescent="0.4">
      <c r="A440" s="7" t="s">
        <v>42</v>
      </c>
      <c r="B440" s="7" t="s">
        <v>13</v>
      </c>
      <c r="C440" s="7" t="s">
        <v>14</v>
      </c>
      <c r="E440" s="7" t="s">
        <v>13</v>
      </c>
      <c r="F440" s="7" t="s">
        <v>14</v>
      </c>
      <c r="G440" s="9" t="s">
        <v>400</v>
      </c>
      <c r="I440" s="7" t="s">
        <v>13</v>
      </c>
      <c r="J440" s="7" t="s">
        <v>14</v>
      </c>
      <c r="K440" s="9" t="s">
        <v>400</v>
      </c>
      <c r="M440" s="7" t="s">
        <v>13</v>
      </c>
      <c r="N440" s="7" t="s">
        <v>14</v>
      </c>
      <c r="O440" s="9" t="s">
        <v>400</v>
      </c>
    </row>
    <row r="441" spans="1:15" x14ac:dyDescent="0.35">
      <c r="A441" s="4" t="s">
        <v>273</v>
      </c>
      <c r="B441" s="5">
        <f>'Residents - Topline'!B442</f>
        <v>3.4000000000000002E-2</v>
      </c>
      <c r="C441" s="1">
        <f>'Residents - Topline'!C442</f>
        <v>32</v>
      </c>
      <c r="E441" s="5">
        <v>3.5999999999999997E-2</v>
      </c>
      <c r="F441" s="1">
        <v>12</v>
      </c>
      <c r="G441" s="10">
        <f t="shared" ref="G441:G455" si="60">E441-$B441</f>
        <v>1.9999999999999948E-3</v>
      </c>
      <c r="I441" s="5">
        <v>2.5000000000000001E-2</v>
      </c>
      <c r="J441" s="1">
        <v>8</v>
      </c>
      <c r="K441" s="10">
        <f t="shared" ref="K441:K455" si="61">I441-$B441</f>
        <v>-9.0000000000000011E-3</v>
      </c>
      <c r="M441" s="5">
        <v>4.2000000000000003E-2</v>
      </c>
      <c r="N441" s="1">
        <v>12</v>
      </c>
      <c r="O441" s="10">
        <f t="shared" ref="O441:O455" si="62">M441-$B441</f>
        <v>8.0000000000000002E-3</v>
      </c>
    </row>
    <row r="442" spans="1:15" x14ac:dyDescent="0.35">
      <c r="A442" s="4" t="s">
        <v>274</v>
      </c>
      <c r="B442" s="5">
        <f>'Residents - Topline'!B443</f>
        <v>8.8999999999999996E-2</v>
      </c>
      <c r="C442" s="1">
        <f>'Residents - Topline'!C443</f>
        <v>85</v>
      </c>
      <c r="E442" s="5">
        <v>7.6999999999999999E-2</v>
      </c>
      <c r="F442" s="1">
        <v>26</v>
      </c>
      <c r="G442" s="10">
        <f t="shared" si="60"/>
        <v>-1.1999999999999997E-2</v>
      </c>
      <c r="I442" s="5">
        <v>0.104</v>
      </c>
      <c r="J442" s="1">
        <v>34</v>
      </c>
      <c r="K442" s="10">
        <f t="shared" si="61"/>
        <v>1.4999999999999999E-2</v>
      </c>
      <c r="M442" s="5">
        <v>8.6999999999999994E-2</v>
      </c>
      <c r="N442" s="1">
        <v>25</v>
      </c>
      <c r="O442" s="10">
        <f t="shared" si="62"/>
        <v>-2.0000000000000018E-3</v>
      </c>
    </row>
    <row r="443" spans="1:15" x14ac:dyDescent="0.35">
      <c r="A443" s="4" t="s">
        <v>275</v>
      </c>
      <c r="B443" s="5">
        <f>'Residents - Topline'!B444</f>
        <v>4.8000000000000001E-2</v>
      </c>
      <c r="C443" s="1">
        <f>'Residents - Topline'!C444</f>
        <v>46</v>
      </c>
      <c r="E443" s="5">
        <v>0.03</v>
      </c>
      <c r="F443" s="1">
        <v>10</v>
      </c>
      <c r="G443" s="10">
        <f t="shared" si="60"/>
        <v>-1.8000000000000002E-2</v>
      </c>
      <c r="I443" s="5">
        <v>3.4000000000000002E-2</v>
      </c>
      <c r="J443" s="1">
        <v>11</v>
      </c>
      <c r="K443" s="10">
        <f t="shared" si="61"/>
        <v>-1.3999999999999999E-2</v>
      </c>
      <c r="M443" s="5">
        <v>8.6999999999999994E-2</v>
      </c>
      <c r="N443" s="1">
        <v>25</v>
      </c>
      <c r="O443" s="10">
        <f t="shared" si="62"/>
        <v>3.8999999999999993E-2</v>
      </c>
    </row>
    <row r="444" spans="1:15" x14ac:dyDescent="0.35">
      <c r="A444" s="4" t="s">
        <v>276</v>
      </c>
      <c r="B444" s="5">
        <f>'Residents - Topline'!B445</f>
        <v>0.13400000000000001</v>
      </c>
      <c r="C444" s="1">
        <f>'Residents - Topline'!C445</f>
        <v>128</v>
      </c>
      <c r="E444" s="5">
        <v>7.3999999999999996E-2</v>
      </c>
      <c r="F444" s="1">
        <v>25</v>
      </c>
      <c r="G444" s="10">
        <f t="shared" si="60"/>
        <v>-6.0000000000000012E-2</v>
      </c>
      <c r="I444" s="5">
        <v>0.16</v>
      </c>
      <c r="J444" s="1">
        <v>52</v>
      </c>
      <c r="K444" s="10">
        <f t="shared" si="61"/>
        <v>2.5999999999999995E-2</v>
      </c>
      <c r="M444" s="5">
        <v>0.17599999999999999</v>
      </c>
      <c r="N444" s="1">
        <v>51</v>
      </c>
      <c r="O444" s="10">
        <f t="shared" si="62"/>
        <v>4.1999999999999982E-2</v>
      </c>
    </row>
    <row r="445" spans="1:15" x14ac:dyDescent="0.35">
      <c r="A445" s="4" t="s">
        <v>277</v>
      </c>
      <c r="B445" s="5">
        <f>'Residents - Topline'!B446</f>
        <v>0.13100000000000001</v>
      </c>
      <c r="C445" s="1">
        <f>'Residents - Topline'!C446</f>
        <v>125</v>
      </c>
      <c r="E445" s="5">
        <v>0.157</v>
      </c>
      <c r="F445" s="1">
        <v>53</v>
      </c>
      <c r="G445" s="10">
        <f t="shared" si="60"/>
        <v>2.5999999999999995E-2</v>
      </c>
      <c r="I445" s="5">
        <v>0.13200000000000001</v>
      </c>
      <c r="J445" s="1">
        <v>43</v>
      </c>
      <c r="K445" s="10">
        <f t="shared" si="61"/>
        <v>1.0000000000000009E-3</v>
      </c>
      <c r="M445" s="5">
        <v>0.1</v>
      </c>
      <c r="N445" s="1">
        <v>29</v>
      </c>
      <c r="O445" s="10">
        <f t="shared" si="62"/>
        <v>-3.1E-2</v>
      </c>
    </row>
    <row r="446" spans="1:15" x14ac:dyDescent="0.35">
      <c r="A446" s="4" t="s">
        <v>278</v>
      </c>
      <c r="B446" s="5">
        <f>'Residents - Topline'!B447</f>
        <v>8.5000000000000006E-2</v>
      </c>
      <c r="C446" s="1">
        <f>'Residents - Topline'!C447</f>
        <v>81</v>
      </c>
      <c r="E446" s="5">
        <v>5.8999999999999997E-2</v>
      </c>
      <c r="F446" s="1">
        <v>20</v>
      </c>
      <c r="G446" s="10">
        <f t="shared" si="60"/>
        <v>-2.6000000000000009E-2</v>
      </c>
      <c r="I446" s="5">
        <v>7.0999999999999994E-2</v>
      </c>
      <c r="J446" s="1">
        <v>23</v>
      </c>
      <c r="K446" s="10">
        <f t="shared" si="61"/>
        <v>-1.4000000000000012E-2</v>
      </c>
      <c r="M446" s="5">
        <v>0.13100000000000001</v>
      </c>
      <c r="N446" s="1">
        <v>38</v>
      </c>
      <c r="O446" s="10">
        <f t="shared" si="62"/>
        <v>4.5999999999999999E-2</v>
      </c>
    </row>
    <row r="447" spans="1:15" x14ac:dyDescent="0.35">
      <c r="A447" s="4" t="s">
        <v>279</v>
      </c>
      <c r="B447" s="5">
        <f>'Residents - Topline'!B448</f>
        <v>7.0000000000000007E-2</v>
      </c>
      <c r="C447" s="1">
        <f>'Residents - Topline'!C448</f>
        <v>67</v>
      </c>
      <c r="E447" s="5">
        <v>3.5999999999999997E-2</v>
      </c>
      <c r="F447" s="1">
        <v>12</v>
      </c>
      <c r="G447" s="10">
        <f t="shared" si="60"/>
        <v>-3.4000000000000009E-2</v>
      </c>
      <c r="I447" s="5">
        <v>5.5E-2</v>
      </c>
      <c r="J447" s="1">
        <v>18</v>
      </c>
      <c r="K447" s="10">
        <f t="shared" si="61"/>
        <v>-1.5000000000000006E-2</v>
      </c>
      <c r="M447" s="5">
        <v>0.128</v>
      </c>
      <c r="N447" s="1">
        <v>37</v>
      </c>
      <c r="O447" s="10">
        <f t="shared" si="62"/>
        <v>5.7999999999999996E-2</v>
      </c>
    </row>
    <row r="448" spans="1:15" x14ac:dyDescent="0.35">
      <c r="A448" s="4" t="s">
        <v>280</v>
      </c>
      <c r="B448" s="5">
        <f>'Residents - Topline'!B449</f>
        <v>6.5000000000000002E-2</v>
      </c>
      <c r="C448" s="1">
        <f>'Residents - Topline'!C449</f>
        <v>62</v>
      </c>
      <c r="E448" s="5">
        <v>4.1000000000000002E-2</v>
      </c>
      <c r="F448" s="1">
        <v>14</v>
      </c>
      <c r="G448" s="10">
        <f t="shared" si="60"/>
        <v>-2.4E-2</v>
      </c>
      <c r="I448" s="5">
        <v>7.0999999999999994E-2</v>
      </c>
      <c r="J448" s="1">
        <v>23</v>
      </c>
      <c r="K448" s="10">
        <f t="shared" si="61"/>
        <v>5.9999999999999915E-3</v>
      </c>
      <c r="M448" s="5">
        <v>8.6999999999999994E-2</v>
      </c>
      <c r="N448" s="1">
        <v>25</v>
      </c>
      <c r="O448" s="10">
        <f t="shared" si="62"/>
        <v>2.1999999999999992E-2</v>
      </c>
    </row>
    <row r="449" spans="1:15" x14ac:dyDescent="0.35">
      <c r="A449" s="4" t="s">
        <v>281</v>
      </c>
      <c r="B449" s="5">
        <f>'Residents - Topline'!B450</f>
        <v>5.6000000000000001E-2</v>
      </c>
      <c r="C449" s="1">
        <f>'Residents - Topline'!C450</f>
        <v>53</v>
      </c>
      <c r="E449" s="5">
        <v>6.5000000000000002E-2</v>
      </c>
      <c r="F449" s="1">
        <v>22</v>
      </c>
      <c r="G449" s="10">
        <f t="shared" si="60"/>
        <v>9.0000000000000011E-3</v>
      </c>
      <c r="I449" s="5">
        <v>5.5E-2</v>
      </c>
      <c r="J449" s="1">
        <v>18</v>
      </c>
      <c r="K449" s="10">
        <f t="shared" si="61"/>
        <v>-1.0000000000000009E-3</v>
      </c>
      <c r="M449" s="5">
        <v>4.4999999999999998E-2</v>
      </c>
      <c r="N449" s="1">
        <v>13</v>
      </c>
      <c r="O449" s="10">
        <f t="shared" si="62"/>
        <v>-1.1000000000000003E-2</v>
      </c>
    </row>
    <row r="450" spans="1:15" x14ac:dyDescent="0.35">
      <c r="A450" s="4" t="s">
        <v>282</v>
      </c>
      <c r="B450" s="5">
        <f>'Residents - Topline'!B451</f>
        <v>7.1999999999999995E-2</v>
      </c>
      <c r="C450" s="1">
        <f>'Residents - Topline'!C451</f>
        <v>69</v>
      </c>
      <c r="E450" s="5">
        <v>7.3999999999999996E-2</v>
      </c>
      <c r="F450" s="1">
        <v>25</v>
      </c>
      <c r="G450" s="10">
        <f t="shared" si="60"/>
        <v>2.0000000000000018E-3</v>
      </c>
      <c r="I450" s="5">
        <v>7.6999999999999999E-2</v>
      </c>
      <c r="J450" s="1">
        <v>25</v>
      </c>
      <c r="K450" s="10">
        <f t="shared" si="61"/>
        <v>5.0000000000000044E-3</v>
      </c>
      <c r="M450" s="5">
        <v>6.6000000000000003E-2</v>
      </c>
      <c r="N450" s="1">
        <v>19</v>
      </c>
      <c r="O450" s="10">
        <f t="shared" si="62"/>
        <v>-5.9999999999999915E-3</v>
      </c>
    </row>
    <row r="451" spans="1:15" x14ac:dyDescent="0.35">
      <c r="A451" s="4" t="s">
        <v>283</v>
      </c>
      <c r="B451" s="5">
        <f>'Residents - Topline'!B452</f>
        <v>7.1999999999999995E-2</v>
      </c>
      <c r="C451" s="1">
        <f>'Residents - Topline'!C452</f>
        <v>69</v>
      </c>
      <c r="E451" s="5">
        <v>0.05</v>
      </c>
      <c r="F451" s="1">
        <v>17</v>
      </c>
      <c r="G451" s="10">
        <f t="shared" si="60"/>
        <v>-2.1999999999999992E-2</v>
      </c>
      <c r="I451" s="5">
        <v>9.5000000000000001E-2</v>
      </c>
      <c r="J451" s="1">
        <v>31</v>
      </c>
      <c r="K451" s="10">
        <f t="shared" si="61"/>
        <v>2.3000000000000007E-2</v>
      </c>
      <c r="M451" s="5">
        <v>7.2999999999999995E-2</v>
      </c>
      <c r="N451" s="1">
        <v>21</v>
      </c>
      <c r="O451" s="10">
        <f t="shared" si="62"/>
        <v>1.0000000000000009E-3</v>
      </c>
    </row>
    <row r="452" spans="1:15" x14ac:dyDescent="0.35">
      <c r="A452" s="4" t="s">
        <v>284</v>
      </c>
      <c r="B452" s="5">
        <f>'Residents - Topline'!B453</f>
        <v>4.3999999999999997E-2</v>
      </c>
      <c r="C452" s="1">
        <f>'Residents - Topline'!C453</f>
        <v>42</v>
      </c>
      <c r="E452" s="5">
        <v>0.03</v>
      </c>
      <c r="F452" s="1">
        <v>10</v>
      </c>
      <c r="G452" s="10">
        <f t="shared" si="60"/>
        <v>-1.3999999999999999E-2</v>
      </c>
      <c r="I452" s="5">
        <v>3.6999999999999998E-2</v>
      </c>
      <c r="J452" s="1">
        <v>12</v>
      </c>
      <c r="K452" s="10">
        <f t="shared" si="61"/>
        <v>-6.9999999999999993E-3</v>
      </c>
      <c r="M452" s="5">
        <v>6.9000000000000006E-2</v>
      </c>
      <c r="N452" s="1">
        <v>20</v>
      </c>
      <c r="O452" s="10">
        <f t="shared" si="62"/>
        <v>2.5000000000000008E-2</v>
      </c>
    </row>
    <row r="453" spans="1:15" x14ac:dyDescent="0.35">
      <c r="A453" s="4" t="s">
        <v>285</v>
      </c>
      <c r="B453" s="5">
        <f>'Residents - Topline'!B454</f>
        <v>4.2999999999999997E-2</v>
      </c>
      <c r="C453" s="1">
        <f>'Residents - Topline'!C454</f>
        <v>41</v>
      </c>
      <c r="E453" s="5">
        <v>5.2999999999999999E-2</v>
      </c>
      <c r="F453" s="1">
        <v>18</v>
      </c>
      <c r="G453" s="10">
        <f t="shared" si="60"/>
        <v>1.0000000000000002E-2</v>
      </c>
      <c r="I453" s="5">
        <v>2.5000000000000001E-2</v>
      </c>
      <c r="J453" s="1">
        <v>8</v>
      </c>
      <c r="K453" s="10">
        <f t="shared" si="61"/>
        <v>-1.7999999999999995E-2</v>
      </c>
      <c r="M453" s="5">
        <v>5.1999999999999998E-2</v>
      </c>
      <c r="N453" s="1">
        <v>15</v>
      </c>
      <c r="O453" s="10">
        <f t="shared" si="62"/>
        <v>9.0000000000000011E-3</v>
      </c>
    </row>
    <row r="454" spans="1:15" x14ac:dyDescent="0.35">
      <c r="A454" s="4" t="s">
        <v>286</v>
      </c>
      <c r="B454" s="5">
        <f>'Residents - Topline'!B455</f>
        <v>0.106</v>
      </c>
      <c r="C454" s="1">
        <f>'Residents - Topline'!C455</f>
        <v>101</v>
      </c>
      <c r="E454" s="5">
        <v>0.16</v>
      </c>
      <c r="F454" s="1">
        <v>54</v>
      </c>
      <c r="G454" s="10">
        <f t="shared" si="60"/>
        <v>5.4000000000000006E-2</v>
      </c>
      <c r="I454" s="5">
        <v>7.6999999999999999E-2</v>
      </c>
      <c r="J454" s="1">
        <v>25</v>
      </c>
      <c r="K454" s="10">
        <f t="shared" si="61"/>
        <v>-2.8999999999999998E-2</v>
      </c>
      <c r="M454" s="5">
        <v>7.5999999999999998E-2</v>
      </c>
      <c r="N454" s="1">
        <v>22</v>
      </c>
      <c r="O454" s="10">
        <f t="shared" si="62"/>
        <v>-0.03</v>
      </c>
    </row>
    <row r="455" spans="1:15" x14ac:dyDescent="0.35">
      <c r="A455" s="4" t="s">
        <v>26</v>
      </c>
      <c r="B455" s="5">
        <f>'Residents - Topline'!B456</f>
        <v>0.16900000000000001</v>
      </c>
      <c r="C455" s="1">
        <f>'Residents - Topline'!C456</f>
        <v>161</v>
      </c>
      <c r="E455" s="5">
        <v>0.23400000000000001</v>
      </c>
      <c r="F455" s="1">
        <v>79</v>
      </c>
      <c r="G455" s="10">
        <f t="shared" si="60"/>
        <v>6.5000000000000002E-2</v>
      </c>
      <c r="I455" s="5">
        <v>0.15</v>
      </c>
      <c r="J455" s="1">
        <v>49</v>
      </c>
      <c r="K455" s="10">
        <f t="shared" si="61"/>
        <v>-1.9000000000000017E-2</v>
      </c>
      <c r="M455" s="5">
        <v>0.114</v>
      </c>
      <c r="N455" s="1">
        <v>33</v>
      </c>
      <c r="O455" s="10">
        <f t="shared" si="62"/>
        <v>-5.5000000000000007E-2</v>
      </c>
    </row>
    <row r="456" spans="1:15" x14ac:dyDescent="0.35">
      <c r="A456" s="4" t="s">
        <v>11</v>
      </c>
      <c r="B456" s="5"/>
      <c r="E456" s="5"/>
      <c r="I456" s="5"/>
      <c r="M456" s="5"/>
    </row>
    <row r="457" spans="1:15" x14ac:dyDescent="0.35">
      <c r="A457" s="4" t="s">
        <v>11</v>
      </c>
      <c r="B457" s="5"/>
      <c r="E457" s="5"/>
      <c r="I457" s="5"/>
      <c r="M457" s="5"/>
    </row>
    <row r="458" spans="1:15" ht="26.25" x14ac:dyDescent="0.4">
      <c r="A458" s="3" t="s">
        <v>287</v>
      </c>
      <c r="B458" s="5"/>
      <c r="E458" s="5"/>
      <c r="I458" s="5"/>
      <c r="M458" s="5"/>
    </row>
    <row r="459" spans="1:15" ht="13.15" x14ac:dyDescent="0.4">
      <c r="A459" s="7" t="s">
        <v>42</v>
      </c>
      <c r="B459" s="7" t="s">
        <v>13</v>
      </c>
      <c r="C459" s="7" t="s">
        <v>14</v>
      </c>
      <c r="E459" s="7" t="s">
        <v>13</v>
      </c>
      <c r="F459" s="7" t="s">
        <v>14</v>
      </c>
      <c r="G459" s="9" t="s">
        <v>400</v>
      </c>
      <c r="I459" s="7" t="s">
        <v>13</v>
      </c>
      <c r="J459" s="7" t="s">
        <v>14</v>
      </c>
      <c r="K459" s="9" t="s">
        <v>400</v>
      </c>
      <c r="M459" s="7" t="s">
        <v>13</v>
      </c>
      <c r="N459" s="7" t="s">
        <v>14</v>
      </c>
      <c r="O459" s="9" t="s">
        <v>400</v>
      </c>
    </row>
    <row r="460" spans="1:15" x14ac:dyDescent="0.35">
      <c r="A460" s="4" t="s">
        <v>288</v>
      </c>
      <c r="B460" s="5">
        <f>'Residents - Topline'!B461</f>
        <v>0.16800000000000001</v>
      </c>
      <c r="C460" s="1">
        <f>'Residents - Topline'!C461</f>
        <v>148</v>
      </c>
      <c r="E460" s="5">
        <v>0.25900000000000001</v>
      </c>
      <c r="F460" s="1">
        <v>88</v>
      </c>
      <c r="G460" s="10">
        <f t="shared" ref="G460:G467" si="63">E460-$B460</f>
        <v>9.0999999999999998E-2</v>
      </c>
      <c r="I460" s="5">
        <v>0.13900000000000001</v>
      </c>
      <c r="J460" s="1">
        <v>43</v>
      </c>
      <c r="K460" s="10">
        <f t="shared" ref="K460:K467" si="64">I460-$B460</f>
        <v>-2.8999999999999998E-2</v>
      </c>
      <c r="M460" s="5">
        <v>7.2999999999999995E-2</v>
      </c>
      <c r="N460" s="1">
        <v>17</v>
      </c>
      <c r="O460" s="10">
        <f t="shared" ref="O460:O467" si="65">M460-$B460</f>
        <v>-9.5000000000000015E-2</v>
      </c>
    </row>
    <row r="461" spans="1:15" x14ac:dyDescent="0.35">
      <c r="A461" s="4" t="s">
        <v>289</v>
      </c>
      <c r="B461" s="5">
        <f>'Residents - Topline'!B462</f>
        <v>0.155</v>
      </c>
      <c r="C461" s="1">
        <f>'Residents - Topline'!C462</f>
        <v>137</v>
      </c>
      <c r="E461" s="5">
        <v>0.191</v>
      </c>
      <c r="F461" s="1">
        <v>65</v>
      </c>
      <c r="G461" s="10">
        <f t="shared" si="63"/>
        <v>3.6000000000000004E-2</v>
      </c>
      <c r="I461" s="5">
        <v>0.155</v>
      </c>
      <c r="J461" s="1">
        <v>48</v>
      </c>
      <c r="K461" s="10">
        <f t="shared" si="64"/>
        <v>0</v>
      </c>
      <c r="M461" s="5">
        <v>0.10299999999999999</v>
      </c>
      <c r="N461" s="1">
        <v>24</v>
      </c>
      <c r="O461" s="10">
        <f t="shared" si="65"/>
        <v>-5.2000000000000005E-2</v>
      </c>
    </row>
    <row r="462" spans="1:15" x14ac:dyDescent="0.35">
      <c r="A462" s="4" t="s">
        <v>290</v>
      </c>
      <c r="B462" s="5">
        <f>'Residents - Topline'!B463</f>
        <v>0.182</v>
      </c>
      <c r="C462" s="1">
        <f>'Residents - Topline'!C463</f>
        <v>161</v>
      </c>
      <c r="E462" s="5">
        <v>0.21199999999999999</v>
      </c>
      <c r="F462" s="1">
        <v>72</v>
      </c>
      <c r="G462" s="10">
        <f t="shared" si="63"/>
        <v>0.03</v>
      </c>
      <c r="I462" s="5">
        <v>0.17399999999999999</v>
      </c>
      <c r="J462" s="1">
        <v>54</v>
      </c>
      <c r="K462" s="10">
        <f t="shared" si="64"/>
        <v>-8.0000000000000071E-3</v>
      </c>
      <c r="M462" s="5">
        <v>0.15</v>
      </c>
      <c r="N462" s="1">
        <v>35</v>
      </c>
      <c r="O462" s="10">
        <f t="shared" si="65"/>
        <v>-3.2000000000000001E-2</v>
      </c>
    </row>
    <row r="463" spans="1:15" x14ac:dyDescent="0.35">
      <c r="A463" s="4" t="s">
        <v>291</v>
      </c>
      <c r="B463" s="5">
        <f>'Residents - Topline'!B464</f>
        <v>0.125</v>
      </c>
      <c r="C463" s="1">
        <f>'Residents - Topline'!C464</f>
        <v>110</v>
      </c>
      <c r="E463" s="5">
        <v>8.7999999999999995E-2</v>
      </c>
      <c r="F463" s="1">
        <v>30</v>
      </c>
      <c r="G463" s="10">
        <f t="shared" si="63"/>
        <v>-3.7000000000000005E-2</v>
      </c>
      <c r="I463" s="5">
        <v>0.152</v>
      </c>
      <c r="J463" s="1">
        <v>47</v>
      </c>
      <c r="K463" s="10">
        <f t="shared" si="64"/>
        <v>2.6999999999999996E-2</v>
      </c>
      <c r="M463" s="5">
        <v>0.14199999999999999</v>
      </c>
      <c r="N463" s="1">
        <v>33</v>
      </c>
      <c r="O463" s="10">
        <f t="shared" si="65"/>
        <v>1.6999999999999987E-2</v>
      </c>
    </row>
    <row r="464" spans="1:15" x14ac:dyDescent="0.35">
      <c r="A464" s="4" t="s">
        <v>292</v>
      </c>
      <c r="B464" s="5">
        <f>'Residents - Topline'!B465</f>
        <v>0.17299999999999999</v>
      </c>
      <c r="C464" s="1">
        <f>'Residents - Topline'!C465</f>
        <v>153</v>
      </c>
      <c r="E464" s="5">
        <v>0.124</v>
      </c>
      <c r="F464" s="1">
        <v>42</v>
      </c>
      <c r="G464" s="10">
        <f t="shared" si="63"/>
        <v>-4.8999999999999988E-2</v>
      </c>
      <c r="I464" s="5">
        <v>0.19400000000000001</v>
      </c>
      <c r="J464" s="1">
        <v>60</v>
      </c>
      <c r="K464" s="10">
        <f t="shared" si="64"/>
        <v>2.1000000000000019E-2</v>
      </c>
      <c r="M464" s="5">
        <v>0.219</v>
      </c>
      <c r="N464" s="1">
        <v>51</v>
      </c>
      <c r="O464" s="10">
        <f t="shared" si="65"/>
        <v>4.6000000000000013E-2</v>
      </c>
    </row>
    <row r="465" spans="1:15" x14ac:dyDescent="0.35">
      <c r="A465" s="4" t="s">
        <v>293</v>
      </c>
      <c r="B465" s="5">
        <f>'Residents - Topline'!B466</f>
        <v>0.11700000000000001</v>
      </c>
      <c r="C465" s="1">
        <f>'Residents - Topline'!C466</f>
        <v>103</v>
      </c>
      <c r="E465" s="5">
        <v>7.0999999999999994E-2</v>
      </c>
      <c r="F465" s="1">
        <v>24</v>
      </c>
      <c r="G465" s="10">
        <f t="shared" si="63"/>
        <v>-4.6000000000000013E-2</v>
      </c>
      <c r="I465" s="5">
        <v>0.113</v>
      </c>
      <c r="J465" s="1">
        <v>35</v>
      </c>
      <c r="K465" s="10">
        <f t="shared" si="64"/>
        <v>-4.0000000000000036E-3</v>
      </c>
      <c r="M465" s="5">
        <v>0.189</v>
      </c>
      <c r="N465" s="1">
        <v>44</v>
      </c>
      <c r="O465" s="10">
        <f t="shared" si="65"/>
        <v>7.1999999999999995E-2</v>
      </c>
    </row>
    <row r="466" spans="1:15" x14ac:dyDescent="0.35">
      <c r="A466" s="4" t="s">
        <v>294</v>
      </c>
      <c r="B466" s="5">
        <f>'Residents - Topline'!B467</f>
        <v>6.2E-2</v>
      </c>
      <c r="C466" s="1">
        <f>'Residents - Topline'!C467</f>
        <v>55</v>
      </c>
      <c r="E466" s="5">
        <v>4.3999999999999997E-2</v>
      </c>
      <c r="F466" s="1">
        <v>15</v>
      </c>
      <c r="G466" s="10">
        <f t="shared" si="63"/>
        <v>-1.8000000000000002E-2</v>
      </c>
      <c r="I466" s="5">
        <v>5.1999999999999998E-2</v>
      </c>
      <c r="J466" s="1">
        <v>16</v>
      </c>
      <c r="K466" s="10">
        <f t="shared" si="64"/>
        <v>-1.0000000000000002E-2</v>
      </c>
      <c r="M466" s="5">
        <v>0.10299999999999999</v>
      </c>
      <c r="N466" s="1">
        <v>24</v>
      </c>
      <c r="O466" s="10">
        <f t="shared" si="65"/>
        <v>4.0999999999999995E-2</v>
      </c>
    </row>
    <row r="467" spans="1:15" x14ac:dyDescent="0.35">
      <c r="A467" s="4" t="s">
        <v>295</v>
      </c>
      <c r="B467" s="5">
        <f>'Residents - Topline'!B468</f>
        <v>1.7999999999999999E-2</v>
      </c>
      <c r="C467" s="1">
        <f>'Residents - Topline'!C468</f>
        <v>16</v>
      </c>
      <c r="E467" s="5">
        <v>1.2E-2</v>
      </c>
      <c r="F467" s="1">
        <v>4</v>
      </c>
      <c r="G467" s="10">
        <f t="shared" si="63"/>
        <v>-5.9999999999999984E-3</v>
      </c>
      <c r="I467" s="5">
        <v>2.3E-2</v>
      </c>
      <c r="J467" s="1">
        <v>7</v>
      </c>
      <c r="K467" s="10">
        <f t="shared" si="64"/>
        <v>5.000000000000001E-3</v>
      </c>
      <c r="M467" s="5">
        <v>2.1000000000000001E-2</v>
      </c>
      <c r="N467" s="1">
        <v>5</v>
      </c>
      <c r="O467" s="10">
        <f t="shared" si="65"/>
        <v>3.0000000000000027E-3</v>
      </c>
    </row>
    <row r="468" spans="1:15" x14ac:dyDescent="0.35">
      <c r="A468" s="4" t="s">
        <v>42</v>
      </c>
      <c r="B468" s="5" t="str">
        <f>'Residents - Topline'!B469</f>
        <v xml:space="preserve">Totals </v>
      </c>
      <c r="C468" s="1">
        <f>'Residents - Topline'!C469</f>
        <v>883</v>
      </c>
      <c r="E468" s="5" t="s">
        <v>78</v>
      </c>
      <c r="F468" s="1">
        <v>340</v>
      </c>
      <c r="I468" s="5" t="s">
        <v>78</v>
      </c>
      <c r="J468" s="1">
        <v>310</v>
      </c>
      <c r="M468" s="5" t="s">
        <v>78</v>
      </c>
      <c r="N468" s="1">
        <v>233</v>
      </c>
    </row>
    <row r="469" spans="1:15" x14ac:dyDescent="0.35">
      <c r="A469" s="4" t="s">
        <v>11</v>
      </c>
      <c r="B469" s="5"/>
      <c r="E469" s="5"/>
      <c r="I469" s="5"/>
      <c r="M469" s="5"/>
    </row>
    <row r="470" spans="1:15" x14ac:dyDescent="0.35">
      <c r="A470" s="4" t="s">
        <v>11</v>
      </c>
      <c r="B470" s="5"/>
      <c r="E470" s="5"/>
      <c r="I470" s="5"/>
      <c r="M470" s="5"/>
    </row>
    <row r="471" spans="1:15" ht="26.25" x14ac:dyDescent="0.4">
      <c r="A471" s="3" t="s">
        <v>339</v>
      </c>
      <c r="B471" s="5"/>
      <c r="E471" s="5"/>
      <c r="I471" s="5"/>
      <c r="M471" s="5"/>
    </row>
    <row r="472" spans="1:15" ht="13.15" x14ac:dyDescent="0.4">
      <c r="A472" s="7" t="s">
        <v>42</v>
      </c>
      <c r="B472" s="7" t="s">
        <v>13</v>
      </c>
      <c r="C472" s="7" t="s">
        <v>14</v>
      </c>
      <c r="E472" s="7" t="s">
        <v>13</v>
      </c>
      <c r="F472" s="7" t="s">
        <v>14</v>
      </c>
      <c r="G472" s="9" t="s">
        <v>400</v>
      </c>
      <c r="I472" s="7" t="s">
        <v>13</v>
      </c>
      <c r="J472" s="7" t="s">
        <v>14</v>
      </c>
      <c r="K472" s="9" t="s">
        <v>400</v>
      </c>
      <c r="M472" s="7" t="s">
        <v>13</v>
      </c>
      <c r="N472" s="7" t="s">
        <v>14</v>
      </c>
      <c r="O472" s="9" t="s">
        <v>400</v>
      </c>
    </row>
    <row r="473" spans="1:15" x14ac:dyDescent="0.35">
      <c r="A473" s="4" t="s">
        <v>340</v>
      </c>
      <c r="B473" s="5">
        <f>'Residents - Topline'!B521</f>
        <v>0.40300000000000002</v>
      </c>
      <c r="C473" s="1">
        <f>'Residents - Topline'!C521</f>
        <v>387</v>
      </c>
      <c r="E473" s="5">
        <v>0.248</v>
      </c>
      <c r="F473" s="1">
        <v>85</v>
      </c>
      <c r="G473" s="10">
        <f t="shared" ref="G473:G479" si="66">E473-$B473</f>
        <v>-0.15500000000000003</v>
      </c>
      <c r="I473" s="5">
        <v>0.40200000000000002</v>
      </c>
      <c r="J473" s="1">
        <v>132</v>
      </c>
      <c r="K473" s="10">
        <f t="shared" ref="K473:K479" si="67">I473-$B473</f>
        <v>-1.0000000000000009E-3</v>
      </c>
      <c r="M473" s="5">
        <v>0.58799999999999997</v>
      </c>
      <c r="N473" s="1">
        <v>170</v>
      </c>
      <c r="O473" s="10">
        <f t="shared" ref="O473:O479" si="68">M473-$B473</f>
        <v>0.18499999999999994</v>
      </c>
    </row>
    <row r="474" spans="1:15" x14ac:dyDescent="0.35">
      <c r="A474" s="4" t="s">
        <v>341</v>
      </c>
      <c r="B474" s="5">
        <f>'Residents - Topline'!B522</f>
        <v>0.14000000000000001</v>
      </c>
      <c r="C474" s="1">
        <f>'Residents - Topline'!C522</f>
        <v>134</v>
      </c>
      <c r="E474" s="5">
        <v>0.13700000000000001</v>
      </c>
      <c r="F474" s="1">
        <v>47</v>
      </c>
      <c r="G474" s="10">
        <f t="shared" si="66"/>
        <v>-3.0000000000000027E-3</v>
      </c>
      <c r="I474" s="5">
        <v>0.14899999999999999</v>
      </c>
      <c r="J474" s="1">
        <v>49</v>
      </c>
      <c r="K474" s="10">
        <f t="shared" si="67"/>
        <v>8.9999999999999802E-3</v>
      </c>
      <c r="M474" s="5">
        <v>0.13100000000000001</v>
      </c>
      <c r="N474" s="1">
        <v>38</v>
      </c>
      <c r="O474" s="10">
        <f t="shared" si="68"/>
        <v>-9.000000000000008E-3</v>
      </c>
    </row>
    <row r="475" spans="1:15" x14ac:dyDescent="0.35">
      <c r="A475" s="4" t="s">
        <v>342</v>
      </c>
      <c r="B475" s="5">
        <f>'Residents - Topline'!B523</f>
        <v>0.28799999999999998</v>
      </c>
      <c r="C475" s="1">
        <f>'Residents - Topline'!C523</f>
        <v>276</v>
      </c>
      <c r="E475" s="5">
        <v>0.17799999999999999</v>
      </c>
      <c r="F475" s="1">
        <v>61</v>
      </c>
      <c r="G475" s="10">
        <f t="shared" si="66"/>
        <v>-0.10999999999999999</v>
      </c>
      <c r="I475" s="5">
        <v>0.29299999999999998</v>
      </c>
      <c r="J475" s="1">
        <v>96</v>
      </c>
      <c r="K475" s="10">
        <f t="shared" si="67"/>
        <v>5.0000000000000044E-3</v>
      </c>
      <c r="M475" s="5">
        <v>0.41199999999999998</v>
      </c>
      <c r="N475" s="1">
        <v>119</v>
      </c>
      <c r="O475" s="10">
        <f t="shared" si="68"/>
        <v>0.124</v>
      </c>
    </row>
    <row r="476" spans="1:15" x14ac:dyDescent="0.35">
      <c r="A476" s="4" t="s">
        <v>343</v>
      </c>
      <c r="B476" s="5">
        <f>'Residents - Topline'!B524</f>
        <v>0.19900000000000001</v>
      </c>
      <c r="C476" s="1">
        <f>'Residents - Topline'!C524</f>
        <v>191</v>
      </c>
      <c r="E476" s="5">
        <v>0.27700000000000002</v>
      </c>
      <c r="F476" s="1">
        <v>95</v>
      </c>
      <c r="G476" s="10">
        <f t="shared" si="66"/>
        <v>7.8000000000000014E-2</v>
      </c>
      <c r="I476" s="5">
        <v>0.19500000000000001</v>
      </c>
      <c r="J476" s="1">
        <v>64</v>
      </c>
      <c r="K476" s="10">
        <f t="shared" si="67"/>
        <v>-4.0000000000000036E-3</v>
      </c>
      <c r="M476" s="5">
        <v>0.111</v>
      </c>
      <c r="N476" s="1">
        <v>32</v>
      </c>
      <c r="O476" s="10">
        <f t="shared" si="68"/>
        <v>-8.8000000000000009E-2</v>
      </c>
    </row>
    <row r="477" spans="1:15" x14ac:dyDescent="0.35">
      <c r="A477" s="4" t="s">
        <v>344</v>
      </c>
      <c r="B477" s="5">
        <f>'Residents - Topline'!B525</f>
        <v>7.5999999999999998E-2</v>
      </c>
      <c r="C477" s="1">
        <f>'Residents - Topline'!C525</f>
        <v>73</v>
      </c>
      <c r="E477" s="5">
        <v>0.09</v>
      </c>
      <c r="F477" s="1">
        <v>31</v>
      </c>
      <c r="G477" s="10">
        <f t="shared" si="66"/>
        <v>1.3999999999999999E-2</v>
      </c>
      <c r="I477" s="5">
        <v>9.0999999999999998E-2</v>
      </c>
      <c r="J477" s="1">
        <v>30</v>
      </c>
      <c r="K477" s="10">
        <f t="shared" si="67"/>
        <v>1.4999999999999999E-2</v>
      </c>
      <c r="M477" s="5">
        <v>4.2000000000000003E-2</v>
      </c>
      <c r="N477" s="1">
        <v>12</v>
      </c>
      <c r="O477" s="10">
        <f t="shared" si="68"/>
        <v>-3.3999999999999996E-2</v>
      </c>
    </row>
    <row r="478" spans="1:15" x14ac:dyDescent="0.35">
      <c r="A478" s="4" t="s">
        <v>345</v>
      </c>
      <c r="B478" s="5">
        <f>'Residents - Topline'!B526</f>
        <v>0.22700000000000001</v>
      </c>
      <c r="C478" s="1">
        <f>'Residents - Topline'!C526</f>
        <v>218</v>
      </c>
      <c r="E478" s="5">
        <v>0.28899999999999998</v>
      </c>
      <c r="F478" s="1">
        <v>99</v>
      </c>
      <c r="G478" s="10">
        <f t="shared" si="66"/>
        <v>6.1999999999999972E-2</v>
      </c>
      <c r="I478" s="5">
        <v>0.20399999999999999</v>
      </c>
      <c r="J478" s="1">
        <v>67</v>
      </c>
      <c r="K478" s="10">
        <f t="shared" si="67"/>
        <v>-2.300000000000002E-2</v>
      </c>
      <c r="M478" s="5">
        <v>0.18</v>
      </c>
      <c r="N478" s="1">
        <v>52</v>
      </c>
      <c r="O478" s="10">
        <f t="shared" si="68"/>
        <v>-4.7000000000000014E-2</v>
      </c>
    </row>
    <row r="479" spans="1:15" x14ac:dyDescent="0.35">
      <c r="A479" s="4" t="s">
        <v>26</v>
      </c>
      <c r="B479" s="5">
        <f>'Residents - Topline'!B527</f>
        <v>1.4999999999999999E-2</v>
      </c>
      <c r="C479" s="1">
        <f>'Residents - Topline'!C527</f>
        <v>14</v>
      </c>
      <c r="E479" s="5">
        <v>2.5999999999999999E-2</v>
      </c>
      <c r="F479" s="1">
        <v>9</v>
      </c>
      <c r="G479" s="10">
        <f t="shared" si="66"/>
        <v>1.0999999999999999E-2</v>
      </c>
      <c r="I479" s="5">
        <v>8.9999999999999993E-3</v>
      </c>
      <c r="J479" s="1">
        <v>3</v>
      </c>
      <c r="K479" s="10">
        <f t="shared" si="67"/>
        <v>-6.0000000000000001E-3</v>
      </c>
      <c r="M479" s="5">
        <v>7.0000000000000001E-3</v>
      </c>
      <c r="N479" s="1">
        <v>2</v>
      </c>
      <c r="O479" s="10">
        <f t="shared" si="68"/>
        <v>-8.0000000000000002E-3</v>
      </c>
    </row>
    <row r="480" spans="1:15" x14ac:dyDescent="0.35">
      <c r="A480" s="4" t="s">
        <v>11</v>
      </c>
      <c r="B480" s="5"/>
      <c r="E480" s="5"/>
      <c r="I480" s="5"/>
      <c r="M480" s="5"/>
    </row>
    <row r="481" spans="1:15" x14ac:dyDescent="0.35">
      <c r="A481" s="4" t="s">
        <v>11</v>
      </c>
      <c r="B481" s="5"/>
      <c r="E481" s="5"/>
      <c r="I481" s="5"/>
      <c r="M481" s="5"/>
    </row>
    <row r="482" spans="1:15" ht="52.5" x14ac:dyDescent="0.4">
      <c r="A482" s="3" t="s">
        <v>346</v>
      </c>
      <c r="B482" s="5"/>
      <c r="E482" s="5"/>
      <c r="I482" s="5"/>
      <c r="M482" s="5"/>
    </row>
    <row r="483" spans="1:15" ht="13.15" x14ac:dyDescent="0.4">
      <c r="A483" s="7" t="s">
        <v>42</v>
      </c>
      <c r="B483" s="7" t="s">
        <v>13</v>
      </c>
      <c r="C483" s="7" t="s">
        <v>14</v>
      </c>
      <c r="E483" s="7" t="s">
        <v>13</v>
      </c>
      <c r="F483" s="7" t="s">
        <v>14</v>
      </c>
      <c r="G483" s="9" t="s">
        <v>400</v>
      </c>
      <c r="I483" s="7" t="s">
        <v>13</v>
      </c>
      <c r="J483" s="7" t="s">
        <v>14</v>
      </c>
      <c r="K483" s="9" t="s">
        <v>400</v>
      </c>
      <c r="M483" s="7" t="s">
        <v>13</v>
      </c>
      <c r="N483" s="7" t="s">
        <v>14</v>
      </c>
      <c r="O483" s="9" t="s">
        <v>400</v>
      </c>
    </row>
    <row r="484" spans="1:15" x14ac:dyDescent="0.35">
      <c r="A484" s="4" t="s">
        <v>347</v>
      </c>
      <c r="B484" s="5">
        <f>'Residents - Topline'!B532</f>
        <v>0.184</v>
      </c>
      <c r="C484" s="1">
        <f>'Residents - Topline'!C532</f>
        <v>176</v>
      </c>
      <c r="E484" s="5">
        <v>0.192</v>
      </c>
      <c r="F484" s="1">
        <v>66</v>
      </c>
      <c r="G484" s="10">
        <f t="shared" ref="G484:G497" si="69">E484-$B484</f>
        <v>8.0000000000000071E-3</v>
      </c>
      <c r="I484" s="5">
        <v>0.16300000000000001</v>
      </c>
      <c r="J484" s="1">
        <v>53</v>
      </c>
      <c r="K484" s="10">
        <f t="shared" ref="K484:K497" si="70">I484-$B484</f>
        <v>-2.0999999999999991E-2</v>
      </c>
      <c r="M484" s="5">
        <v>0.19900000000000001</v>
      </c>
      <c r="N484" s="1">
        <v>57</v>
      </c>
      <c r="O484" s="10">
        <f t="shared" ref="O484:O497" si="71">M484-$B484</f>
        <v>1.5000000000000013E-2</v>
      </c>
    </row>
    <row r="485" spans="1:15" ht="25.5" x14ac:dyDescent="0.35">
      <c r="A485" s="4" t="s">
        <v>348</v>
      </c>
      <c r="B485" s="5">
        <f>'Residents - Topline'!B533</f>
        <v>0.19</v>
      </c>
      <c r="C485" s="1">
        <f>'Residents - Topline'!C533</f>
        <v>182</v>
      </c>
      <c r="E485" s="5">
        <v>0.20899999999999999</v>
      </c>
      <c r="F485" s="1">
        <v>72</v>
      </c>
      <c r="G485" s="10">
        <f t="shared" si="69"/>
        <v>1.8999999999999989E-2</v>
      </c>
      <c r="I485" s="5">
        <v>0.16600000000000001</v>
      </c>
      <c r="J485" s="1">
        <v>54</v>
      </c>
      <c r="K485" s="10">
        <f t="shared" si="70"/>
        <v>-2.3999999999999994E-2</v>
      </c>
      <c r="M485" s="5">
        <v>0.19600000000000001</v>
      </c>
      <c r="N485" s="1">
        <v>56</v>
      </c>
      <c r="O485" s="10">
        <f t="shared" si="71"/>
        <v>6.0000000000000053E-3</v>
      </c>
    </row>
    <row r="486" spans="1:15" ht="25.5" x14ac:dyDescent="0.35">
      <c r="A486" s="4" t="s">
        <v>349</v>
      </c>
      <c r="B486" s="5">
        <f>'Residents - Topline'!B534</f>
        <v>6.8000000000000005E-2</v>
      </c>
      <c r="C486" s="1">
        <f>'Residents - Topline'!C534</f>
        <v>65</v>
      </c>
      <c r="E486" s="5">
        <v>5.1999999999999998E-2</v>
      </c>
      <c r="F486" s="1">
        <v>18</v>
      </c>
      <c r="G486" s="10">
        <f t="shared" si="69"/>
        <v>-1.6000000000000007E-2</v>
      </c>
      <c r="I486" s="5">
        <v>5.8000000000000003E-2</v>
      </c>
      <c r="J486" s="1">
        <v>19</v>
      </c>
      <c r="K486" s="10">
        <f t="shared" si="70"/>
        <v>-1.0000000000000002E-2</v>
      </c>
      <c r="M486" s="5">
        <v>9.8000000000000004E-2</v>
      </c>
      <c r="N486" s="1">
        <v>28</v>
      </c>
      <c r="O486" s="10">
        <f t="shared" si="71"/>
        <v>0.03</v>
      </c>
    </row>
    <row r="487" spans="1:15" x14ac:dyDescent="0.35">
      <c r="A487" s="4" t="s">
        <v>350</v>
      </c>
      <c r="B487" s="5">
        <f>'Residents - Topline'!B535</f>
        <v>9.1999999999999998E-2</v>
      </c>
      <c r="C487" s="1">
        <f>'Residents - Topline'!C535</f>
        <v>88</v>
      </c>
      <c r="E487" s="5">
        <v>6.7000000000000004E-2</v>
      </c>
      <c r="F487" s="1">
        <v>23</v>
      </c>
      <c r="G487" s="10">
        <f t="shared" si="69"/>
        <v>-2.4999999999999994E-2</v>
      </c>
      <c r="I487" s="5">
        <v>8.5999999999999993E-2</v>
      </c>
      <c r="J487" s="1">
        <v>28</v>
      </c>
      <c r="K487" s="10">
        <f t="shared" si="70"/>
        <v>-6.0000000000000053E-3</v>
      </c>
      <c r="M487" s="5">
        <v>0.129</v>
      </c>
      <c r="N487" s="1">
        <v>37</v>
      </c>
      <c r="O487" s="10">
        <f t="shared" si="71"/>
        <v>3.7000000000000005E-2</v>
      </c>
    </row>
    <row r="488" spans="1:15" ht="25.5" x14ac:dyDescent="0.35">
      <c r="A488" s="4" t="s">
        <v>351</v>
      </c>
      <c r="B488" s="5">
        <f>'Residents - Topline'!B536</f>
        <v>8.2000000000000003E-2</v>
      </c>
      <c r="C488" s="1">
        <f>'Residents - Topline'!C536</f>
        <v>78</v>
      </c>
      <c r="E488" s="5">
        <v>6.0999999999999999E-2</v>
      </c>
      <c r="F488" s="1">
        <v>21</v>
      </c>
      <c r="G488" s="10">
        <f t="shared" si="69"/>
        <v>-2.1000000000000005E-2</v>
      </c>
      <c r="I488" s="5">
        <v>8.5999999999999993E-2</v>
      </c>
      <c r="J488" s="1">
        <v>28</v>
      </c>
      <c r="K488" s="10">
        <f t="shared" si="70"/>
        <v>3.9999999999999897E-3</v>
      </c>
      <c r="M488" s="5">
        <v>0.10100000000000001</v>
      </c>
      <c r="N488" s="1">
        <v>29</v>
      </c>
      <c r="O488" s="10">
        <f t="shared" si="71"/>
        <v>1.9000000000000003E-2</v>
      </c>
    </row>
    <row r="489" spans="1:15" ht="25.5" x14ac:dyDescent="0.35">
      <c r="A489" s="4" t="s">
        <v>352</v>
      </c>
      <c r="B489" s="5">
        <f>'Residents - Topline'!B537</f>
        <v>0.13100000000000001</v>
      </c>
      <c r="C489" s="1">
        <f>'Residents - Topline'!C537</f>
        <v>125</v>
      </c>
      <c r="E489" s="5">
        <v>9.6000000000000002E-2</v>
      </c>
      <c r="F489" s="1">
        <v>33</v>
      </c>
      <c r="G489" s="10">
        <f t="shared" si="69"/>
        <v>-3.5000000000000003E-2</v>
      </c>
      <c r="I489" s="5">
        <v>0.13800000000000001</v>
      </c>
      <c r="J489" s="1">
        <v>45</v>
      </c>
      <c r="K489" s="10">
        <f t="shared" si="70"/>
        <v>7.0000000000000062E-3</v>
      </c>
      <c r="M489" s="5">
        <v>0.16400000000000001</v>
      </c>
      <c r="N489" s="1">
        <v>47</v>
      </c>
      <c r="O489" s="10">
        <f t="shared" si="71"/>
        <v>3.3000000000000002E-2</v>
      </c>
    </row>
    <row r="490" spans="1:15" x14ac:dyDescent="0.35">
      <c r="A490" s="4" t="s">
        <v>353</v>
      </c>
      <c r="B490" s="5">
        <f>'Residents - Topline'!B538</f>
        <v>0.223</v>
      </c>
      <c r="C490" s="1">
        <f>'Residents - Topline'!C538</f>
        <v>213</v>
      </c>
      <c r="E490" s="5">
        <v>0.189</v>
      </c>
      <c r="F490" s="1">
        <v>65</v>
      </c>
      <c r="G490" s="10">
        <f t="shared" si="69"/>
        <v>-3.4000000000000002E-2</v>
      </c>
      <c r="I490" s="5">
        <v>0.24199999999999999</v>
      </c>
      <c r="J490" s="1">
        <v>79</v>
      </c>
      <c r="K490" s="10">
        <f t="shared" si="70"/>
        <v>1.8999999999999989E-2</v>
      </c>
      <c r="M490" s="5">
        <v>0.24099999999999999</v>
      </c>
      <c r="N490" s="1">
        <v>69</v>
      </c>
      <c r="O490" s="10">
        <f t="shared" si="71"/>
        <v>1.7999999999999988E-2</v>
      </c>
    </row>
    <row r="491" spans="1:15" x14ac:dyDescent="0.35">
      <c r="A491" s="4" t="s">
        <v>354</v>
      </c>
      <c r="B491" s="5">
        <f>'Residents - Topline'!B539</f>
        <v>0.113</v>
      </c>
      <c r="C491" s="1">
        <f>'Residents - Topline'!C539</f>
        <v>108</v>
      </c>
      <c r="E491" s="5">
        <v>8.6999999999999994E-2</v>
      </c>
      <c r="F491" s="1">
        <v>30</v>
      </c>
      <c r="G491" s="10">
        <f t="shared" si="69"/>
        <v>-2.6000000000000009E-2</v>
      </c>
      <c r="I491" s="5">
        <v>0.12</v>
      </c>
      <c r="J491" s="1">
        <v>39</v>
      </c>
      <c r="K491" s="10">
        <f t="shared" si="70"/>
        <v>6.9999999999999923E-3</v>
      </c>
      <c r="M491" s="5">
        <v>0.13600000000000001</v>
      </c>
      <c r="N491" s="1">
        <v>39</v>
      </c>
      <c r="O491" s="10">
        <f t="shared" si="71"/>
        <v>2.3000000000000007E-2</v>
      </c>
    </row>
    <row r="492" spans="1:15" ht="25.5" x14ac:dyDescent="0.35">
      <c r="A492" s="4" t="s">
        <v>355</v>
      </c>
      <c r="B492" s="5">
        <f>'Residents - Topline'!B540</f>
        <v>0.1</v>
      </c>
      <c r="C492" s="1">
        <f>'Residents - Topline'!C540</f>
        <v>96</v>
      </c>
      <c r="E492" s="5">
        <v>6.0999999999999999E-2</v>
      </c>
      <c r="F492" s="1">
        <v>21</v>
      </c>
      <c r="G492" s="10">
        <f t="shared" si="69"/>
        <v>-3.9000000000000007E-2</v>
      </c>
      <c r="I492" s="5">
        <v>0.113</v>
      </c>
      <c r="J492" s="1">
        <v>37</v>
      </c>
      <c r="K492" s="10">
        <f t="shared" si="70"/>
        <v>1.2999999999999998E-2</v>
      </c>
      <c r="M492" s="5">
        <v>0.13300000000000001</v>
      </c>
      <c r="N492" s="1">
        <v>38</v>
      </c>
      <c r="O492" s="10">
        <f t="shared" si="71"/>
        <v>3.3000000000000002E-2</v>
      </c>
    </row>
    <row r="493" spans="1:15" x14ac:dyDescent="0.35">
      <c r="A493" s="4" t="s">
        <v>356</v>
      </c>
      <c r="B493" s="5">
        <f>'Residents - Topline'!B541</f>
        <v>7.8E-2</v>
      </c>
      <c r="C493" s="1">
        <f>'Residents - Topline'!C541</f>
        <v>75</v>
      </c>
      <c r="E493" s="5">
        <v>4.9000000000000002E-2</v>
      </c>
      <c r="F493" s="1">
        <v>17</v>
      </c>
      <c r="G493" s="10">
        <f t="shared" si="69"/>
        <v>-2.8999999999999998E-2</v>
      </c>
      <c r="I493" s="5">
        <v>8.8999999999999996E-2</v>
      </c>
      <c r="J493" s="1">
        <v>29</v>
      </c>
      <c r="K493" s="10">
        <f t="shared" si="70"/>
        <v>1.0999999999999996E-2</v>
      </c>
      <c r="M493" s="5">
        <v>0.10100000000000001</v>
      </c>
      <c r="N493" s="1">
        <v>29</v>
      </c>
      <c r="O493" s="10">
        <f t="shared" si="71"/>
        <v>2.3000000000000007E-2</v>
      </c>
    </row>
    <row r="494" spans="1:15" x14ac:dyDescent="0.35">
      <c r="A494" s="4" t="s">
        <v>357</v>
      </c>
      <c r="B494" s="5">
        <f>'Residents - Topline'!B542</f>
        <v>0.22900000000000001</v>
      </c>
      <c r="C494" s="1">
        <f>'Residents - Topline'!C542</f>
        <v>219</v>
      </c>
      <c r="E494" s="5">
        <v>0.221</v>
      </c>
      <c r="F494" s="1">
        <v>76</v>
      </c>
      <c r="G494" s="10">
        <f t="shared" si="69"/>
        <v>-8.0000000000000071E-3</v>
      </c>
      <c r="I494" s="5">
        <v>0.218</v>
      </c>
      <c r="J494" s="1">
        <v>71</v>
      </c>
      <c r="K494" s="10">
        <f t="shared" si="70"/>
        <v>-1.100000000000001E-2</v>
      </c>
      <c r="M494" s="5">
        <v>0.252</v>
      </c>
      <c r="N494" s="1">
        <v>72</v>
      </c>
      <c r="O494" s="10">
        <f t="shared" si="71"/>
        <v>2.2999999999999993E-2</v>
      </c>
    </row>
    <row r="495" spans="1:15" ht="25.5" x14ac:dyDescent="0.35">
      <c r="A495" s="4" t="s">
        <v>358</v>
      </c>
      <c r="B495" s="5">
        <f>'Residents - Topline'!B543</f>
        <v>0.33900000000000002</v>
      </c>
      <c r="C495" s="1">
        <f>'Residents - Topline'!C543</f>
        <v>324</v>
      </c>
      <c r="E495" s="5">
        <v>0.34300000000000003</v>
      </c>
      <c r="F495" s="1">
        <v>118</v>
      </c>
      <c r="G495" s="10">
        <f t="shared" si="69"/>
        <v>4.0000000000000036E-3</v>
      </c>
      <c r="I495" s="5">
        <v>0.31</v>
      </c>
      <c r="J495" s="1">
        <v>101</v>
      </c>
      <c r="K495" s="10">
        <f t="shared" si="70"/>
        <v>-2.9000000000000026E-2</v>
      </c>
      <c r="M495" s="5">
        <v>0.36699999999999999</v>
      </c>
      <c r="N495" s="1">
        <v>105</v>
      </c>
      <c r="O495" s="10">
        <f t="shared" si="71"/>
        <v>2.7999999999999969E-2</v>
      </c>
    </row>
    <row r="496" spans="1:15" x14ac:dyDescent="0.35">
      <c r="A496" s="4" t="s">
        <v>359</v>
      </c>
      <c r="B496" s="5">
        <f>'Residents - Topline'!B544</f>
        <v>6.5000000000000002E-2</v>
      </c>
      <c r="C496" s="1">
        <f>'Residents - Topline'!C544</f>
        <v>62</v>
      </c>
      <c r="E496" s="5">
        <v>0.09</v>
      </c>
      <c r="F496" s="1">
        <v>31</v>
      </c>
      <c r="G496" s="10">
        <f t="shared" si="69"/>
        <v>2.4999999999999994E-2</v>
      </c>
      <c r="I496" s="5">
        <v>6.7000000000000004E-2</v>
      </c>
      <c r="J496" s="1">
        <v>22</v>
      </c>
      <c r="K496" s="10">
        <f t="shared" si="70"/>
        <v>2.0000000000000018E-3</v>
      </c>
      <c r="M496" s="5">
        <v>3.1E-2</v>
      </c>
      <c r="N496" s="1">
        <v>9</v>
      </c>
      <c r="O496" s="10">
        <f t="shared" si="71"/>
        <v>-3.4000000000000002E-2</v>
      </c>
    </row>
    <row r="497" spans="1:15" x14ac:dyDescent="0.35">
      <c r="A497" s="4" t="s">
        <v>26</v>
      </c>
      <c r="B497" s="5">
        <f>'Residents - Topline'!B545</f>
        <v>1.4999999999999999E-2</v>
      </c>
      <c r="C497" s="1">
        <f>'Residents - Topline'!C545</f>
        <v>14</v>
      </c>
      <c r="E497" s="5">
        <v>1.4999999999999999E-2</v>
      </c>
      <c r="F497" s="1">
        <v>5</v>
      </c>
      <c r="G497" s="10">
        <f t="shared" si="69"/>
        <v>0</v>
      </c>
      <c r="I497" s="5">
        <v>3.0000000000000001E-3</v>
      </c>
      <c r="J497" s="1">
        <v>1</v>
      </c>
      <c r="K497" s="10">
        <f t="shared" si="70"/>
        <v>-1.2E-2</v>
      </c>
      <c r="M497" s="5">
        <v>2.8000000000000001E-2</v>
      </c>
      <c r="N497" s="1">
        <v>8</v>
      </c>
      <c r="O497" s="10">
        <f t="shared" si="71"/>
        <v>1.3000000000000001E-2</v>
      </c>
    </row>
    <row r="498" spans="1:15" x14ac:dyDescent="0.35">
      <c r="A498" s="4" t="s">
        <v>11</v>
      </c>
    </row>
    <row r="499" spans="1:15" x14ac:dyDescent="0.35">
      <c r="A499" s="4" t="s">
        <v>11</v>
      </c>
    </row>
    <row r="500" spans="1:15" ht="26.25" x14ac:dyDescent="0.4">
      <c r="A500" s="7" t="s">
        <v>27</v>
      </c>
      <c r="B500" s="7" t="s">
        <v>28</v>
      </c>
      <c r="E500" s="7" t="s">
        <v>14</v>
      </c>
      <c r="F500" s="7" t="s">
        <v>474</v>
      </c>
      <c r="G500" s="9" t="s">
        <v>400</v>
      </c>
      <c r="I500" s="7" t="s">
        <v>14</v>
      </c>
      <c r="J500" s="7" t="s">
        <v>474</v>
      </c>
      <c r="K500" s="9" t="s">
        <v>400</v>
      </c>
      <c r="M500" s="7" t="s">
        <v>14</v>
      </c>
      <c r="N500" s="7" t="s">
        <v>474</v>
      </c>
      <c r="O500" s="9" t="s">
        <v>400</v>
      </c>
    </row>
    <row r="501" spans="1:15" x14ac:dyDescent="0.35">
      <c r="A501" s="6">
        <f>'Residents - Topline'!A549</f>
        <v>1.4905857740585775</v>
      </c>
      <c r="B501" s="1">
        <f>'Residents - Topline'!B549</f>
        <v>956</v>
      </c>
      <c r="E501" s="1">
        <v>344</v>
      </c>
      <c r="F501" s="15">
        <v>1.2848837209302326</v>
      </c>
      <c r="G501" s="11">
        <f>F501-$A501</f>
        <v>-0.20570205312834489</v>
      </c>
      <c r="I501" s="1">
        <v>326</v>
      </c>
      <c r="J501" s="15">
        <v>1.4785276073619631</v>
      </c>
      <c r="K501" s="11">
        <f>J501-$A501</f>
        <v>-1.2058166696614414E-2</v>
      </c>
      <c r="M501" s="1">
        <v>286</v>
      </c>
      <c r="N501" s="15">
        <v>1.7517482517482517</v>
      </c>
      <c r="O501" s="11">
        <f>N501-$A501</f>
        <v>0.26116247768967416</v>
      </c>
    </row>
    <row r="502" spans="1:15" x14ac:dyDescent="0.35">
      <c r="A502" s="4" t="s">
        <v>11</v>
      </c>
    </row>
    <row r="503" spans="1:15" x14ac:dyDescent="0.35">
      <c r="A503" s="4" t="s">
        <v>11</v>
      </c>
    </row>
    <row r="504" spans="1:15" ht="26.25" x14ac:dyDescent="0.4">
      <c r="A504" s="3" t="s">
        <v>360</v>
      </c>
    </row>
    <row r="505" spans="1:15" ht="13.15" x14ac:dyDescent="0.4">
      <c r="A505" s="7" t="s">
        <v>42</v>
      </c>
      <c r="B505" s="7" t="s">
        <v>13</v>
      </c>
      <c r="C505" s="7" t="s">
        <v>14</v>
      </c>
      <c r="E505" s="7" t="s">
        <v>13</v>
      </c>
      <c r="F505" s="7" t="s">
        <v>14</v>
      </c>
      <c r="G505" s="9" t="s">
        <v>400</v>
      </c>
      <c r="I505" s="7" t="s">
        <v>13</v>
      </c>
      <c r="J505" s="7" t="s">
        <v>14</v>
      </c>
      <c r="K505" s="9" t="s">
        <v>400</v>
      </c>
      <c r="M505" s="7" t="s">
        <v>13</v>
      </c>
      <c r="N505" s="7" t="s">
        <v>14</v>
      </c>
      <c r="O505" s="9" t="s">
        <v>400</v>
      </c>
    </row>
    <row r="506" spans="1:15" x14ac:dyDescent="0.35">
      <c r="A506" s="4" t="s">
        <v>361</v>
      </c>
      <c r="B506" s="5">
        <f>'Residents - Topline'!B554</f>
        <v>0.156</v>
      </c>
      <c r="C506" s="1">
        <f>'Residents - Topline'!C554</f>
        <v>150</v>
      </c>
      <c r="E506" s="5">
        <v>0.13</v>
      </c>
      <c r="F506" s="1">
        <v>45</v>
      </c>
      <c r="G506" s="10">
        <f>E506-$B506</f>
        <v>-2.5999999999999995E-2</v>
      </c>
      <c r="I506" s="5">
        <v>0.16500000000000001</v>
      </c>
      <c r="J506" s="1">
        <v>54</v>
      </c>
      <c r="K506" s="10">
        <f>I506-$B506</f>
        <v>9.000000000000008E-3</v>
      </c>
      <c r="M506" s="5">
        <v>0.17499999999999999</v>
      </c>
      <c r="N506" s="1">
        <v>51</v>
      </c>
      <c r="O506" s="10">
        <f>M506-$B506</f>
        <v>1.8999999999999989E-2</v>
      </c>
    </row>
    <row r="507" spans="1:15" x14ac:dyDescent="0.35">
      <c r="A507" s="4" t="s">
        <v>362</v>
      </c>
      <c r="B507" s="5">
        <f>'Residents - Topline'!B555</f>
        <v>0.67700000000000005</v>
      </c>
      <c r="C507" s="1">
        <f>'Residents - Topline'!C555</f>
        <v>653</v>
      </c>
      <c r="E507" s="5">
        <v>0.72199999999999998</v>
      </c>
      <c r="F507" s="1">
        <v>249</v>
      </c>
      <c r="G507" s="10">
        <f>E507-$B507</f>
        <v>4.4999999999999929E-2</v>
      </c>
      <c r="I507" s="5">
        <v>0.70099999999999996</v>
      </c>
      <c r="J507" s="1">
        <v>230</v>
      </c>
      <c r="K507" s="10">
        <f>I507-$B507</f>
        <v>2.399999999999991E-2</v>
      </c>
      <c r="M507" s="5">
        <v>0.59799999999999998</v>
      </c>
      <c r="N507" s="1">
        <v>174</v>
      </c>
      <c r="O507" s="10">
        <f>M507-$B507</f>
        <v>-7.900000000000007E-2</v>
      </c>
    </row>
    <row r="508" spans="1:15" x14ac:dyDescent="0.35">
      <c r="A508" s="4" t="s">
        <v>363</v>
      </c>
      <c r="B508" s="5">
        <f>'Residents - Topline'!B556</f>
        <v>0.15</v>
      </c>
      <c r="C508" s="1">
        <f>'Residents - Topline'!C556</f>
        <v>145</v>
      </c>
      <c r="E508" s="5">
        <v>0.122</v>
      </c>
      <c r="F508" s="1">
        <v>42</v>
      </c>
      <c r="G508" s="10">
        <f>E508-$B508</f>
        <v>-2.7999999999999997E-2</v>
      </c>
      <c r="I508" s="5">
        <v>0.122</v>
      </c>
      <c r="J508" s="1">
        <v>40</v>
      </c>
      <c r="K508" s="10">
        <f>I508-$B508</f>
        <v>-2.7999999999999997E-2</v>
      </c>
      <c r="M508" s="5">
        <v>0.216</v>
      </c>
      <c r="N508" s="1">
        <v>63</v>
      </c>
      <c r="O508" s="10">
        <f>M508-$B508</f>
        <v>6.6000000000000003E-2</v>
      </c>
    </row>
    <row r="509" spans="1:15" x14ac:dyDescent="0.35">
      <c r="A509" s="4" t="s">
        <v>255</v>
      </c>
      <c r="B509" s="5">
        <f>'Residents - Topline'!B557</f>
        <v>1.7000000000000001E-2</v>
      </c>
      <c r="C509" s="1">
        <f>'Residents - Topline'!C557</f>
        <v>16</v>
      </c>
      <c r="E509" s="5">
        <v>2.5999999999999999E-2</v>
      </c>
      <c r="F509" s="1">
        <v>9</v>
      </c>
      <c r="G509" s="10">
        <f>E509-$B509</f>
        <v>8.9999999999999976E-3</v>
      </c>
      <c r="I509" s="5">
        <v>1.2E-2</v>
      </c>
      <c r="J509" s="1">
        <v>4</v>
      </c>
      <c r="K509" s="10">
        <f>I509-$B509</f>
        <v>-5.000000000000001E-3</v>
      </c>
      <c r="M509" s="5">
        <v>0.01</v>
      </c>
      <c r="N509" s="1">
        <v>3</v>
      </c>
      <c r="O509" s="10">
        <f>M509-$B509</f>
        <v>-7.000000000000001E-3</v>
      </c>
    </row>
    <row r="510" spans="1:15" x14ac:dyDescent="0.35">
      <c r="A510" s="4" t="s">
        <v>42</v>
      </c>
      <c r="B510" s="5" t="str">
        <f>'Residents - Topline'!B558</f>
        <v xml:space="preserve">Totals </v>
      </c>
      <c r="C510" s="1">
        <f>'Residents - Topline'!C558</f>
        <v>964</v>
      </c>
      <c r="E510" s="5" t="s">
        <v>78</v>
      </c>
      <c r="F510" s="1">
        <v>345</v>
      </c>
      <c r="I510" s="5" t="s">
        <v>78</v>
      </c>
      <c r="J510" s="1">
        <v>328</v>
      </c>
      <c r="M510" s="5" t="s">
        <v>78</v>
      </c>
      <c r="N510" s="1">
        <v>291</v>
      </c>
    </row>
    <row r="511" spans="1:15" x14ac:dyDescent="0.35">
      <c r="A511" s="4" t="s">
        <v>11</v>
      </c>
      <c r="B511" s="5"/>
      <c r="E511" s="5"/>
      <c r="I511" s="5"/>
      <c r="M511" s="5"/>
    </row>
    <row r="512" spans="1:15" x14ac:dyDescent="0.35">
      <c r="A512" s="4" t="s">
        <v>11</v>
      </c>
      <c r="B512" s="5"/>
      <c r="E512" s="5"/>
      <c r="I512" s="5"/>
      <c r="M512" s="5"/>
    </row>
    <row r="513" spans="1:15" ht="26.25" x14ac:dyDescent="0.4">
      <c r="A513" s="3" t="s">
        <v>364</v>
      </c>
      <c r="B513" s="5"/>
      <c r="E513" s="5"/>
      <c r="I513" s="5"/>
      <c r="M513" s="5"/>
    </row>
    <row r="514" spans="1:15" ht="13.15" x14ac:dyDescent="0.4">
      <c r="A514" s="7" t="s">
        <v>42</v>
      </c>
      <c r="B514" s="7" t="s">
        <v>13</v>
      </c>
      <c r="C514" s="7" t="s">
        <v>14</v>
      </c>
      <c r="E514" s="7" t="s">
        <v>13</v>
      </c>
      <c r="F514" s="7" t="s">
        <v>14</v>
      </c>
      <c r="G514" s="9" t="s">
        <v>400</v>
      </c>
      <c r="I514" s="7" t="s">
        <v>13</v>
      </c>
      <c r="J514" s="7" t="s">
        <v>14</v>
      </c>
      <c r="K514" s="9" t="s">
        <v>400</v>
      </c>
      <c r="M514" s="7" t="s">
        <v>13</v>
      </c>
      <c r="N514" s="7" t="s">
        <v>14</v>
      </c>
      <c r="O514" s="9" t="s">
        <v>400</v>
      </c>
    </row>
    <row r="515" spans="1:15" x14ac:dyDescent="0.35">
      <c r="A515" s="4" t="s">
        <v>365</v>
      </c>
      <c r="B515" s="5">
        <f>'Residents - Topline'!B563</f>
        <v>7.0000000000000001E-3</v>
      </c>
      <c r="C515" s="1">
        <f>'Residents - Topline'!C563</f>
        <v>7</v>
      </c>
      <c r="E515" s="5">
        <v>6.0000000000000001E-3</v>
      </c>
      <c r="F515" s="1">
        <v>2</v>
      </c>
      <c r="G515" s="10">
        <f t="shared" ref="G515:G523" si="72">E515-$B515</f>
        <v>-1E-3</v>
      </c>
      <c r="I515" s="5">
        <v>6.0000000000000001E-3</v>
      </c>
      <c r="J515" s="1">
        <v>2</v>
      </c>
      <c r="K515" s="10">
        <f t="shared" ref="K515:K523" si="73">I515-$B515</f>
        <v>-1E-3</v>
      </c>
      <c r="M515" s="5">
        <v>0.01</v>
      </c>
      <c r="N515" s="1">
        <v>3</v>
      </c>
      <c r="O515" s="10">
        <f t="shared" ref="O515:O523" si="74">M515-$B515</f>
        <v>3.0000000000000001E-3</v>
      </c>
    </row>
    <row r="516" spans="1:15" x14ac:dyDescent="0.35">
      <c r="A516" s="4" t="s">
        <v>366</v>
      </c>
      <c r="B516" s="5">
        <f>'Residents - Topline'!B564</f>
        <v>0.17100000000000001</v>
      </c>
      <c r="C516" s="1">
        <f>'Residents - Topline'!C564</f>
        <v>165</v>
      </c>
      <c r="E516" s="5">
        <v>0.16800000000000001</v>
      </c>
      <c r="F516" s="1">
        <v>58</v>
      </c>
      <c r="G516" s="10">
        <f t="shared" si="72"/>
        <v>-3.0000000000000027E-3</v>
      </c>
      <c r="I516" s="5">
        <v>0.153</v>
      </c>
      <c r="J516" s="1">
        <v>50</v>
      </c>
      <c r="K516" s="10">
        <f t="shared" si="73"/>
        <v>-1.8000000000000016E-2</v>
      </c>
      <c r="M516" s="5">
        <v>0.19600000000000001</v>
      </c>
      <c r="N516" s="1">
        <v>57</v>
      </c>
      <c r="O516" s="10">
        <f t="shared" si="74"/>
        <v>2.4999999999999994E-2</v>
      </c>
    </row>
    <row r="517" spans="1:15" x14ac:dyDescent="0.35">
      <c r="A517" s="4" t="s">
        <v>367</v>
      </c>
      <c r="B517" s="5">
        <f>'Residents - Topline'!B565</f>
        <v>0.114</v>
      </c>
      <c r="C517" s="1">
        <f>'Residents - Topline'!C565</f>
        <v>110</v>
      </c>
      <c r="E517" s="5">
        <v>0.13600000000000001</v>
      </c>
      <c r="F517" s="1">
        <v>47</v>
      </c>
      <c r="G517" s="10">
        <f t="shared" si="72"/>
        <v>2.2000000000000006E-2</v>
      </c>
      <c r="I517" s="5">
        <v>0.122</v>
      </c>
      <c r="J517" s="1">
        <v>40</v>
      </c>
      <c r="K517" s="10">
        <f t="shared" si="73"/>
        <v>7.9999999999999932E-3</v>
      </c>
      <c r="M517" s="5">
        <v>7.9000000000000001E-2</v>
      </c>
      <c r="N517" s="1">
        <v>23</v>
      </c>
      <c r="O517" s="10">
        <f t="shared" si="74"/>
        <v>-3.5000000000000003E-2</v>
      </c>
    </row>
    <row r="518" spans="1:15" x14ac:dyDescent="0.35">
      <c r="A518" s="4" t="s">
        <v>368</v>
      </c>
      <c r="B518" s="5">
        <f>'Residents - Topline'!B566</f>
        <v>8.6999999999999994E-2</v>
      </c>
      <c r="C518" s="1">
        <f>'Residents - Topline'!C566</f>
        <v>84</v>
      </c>
      <c r="E518" s="5">
        <v>0.09</v>
      </c>
      <c r="F518" s="1">
        <v>31</v>
      </c>
      <c r="G518" s="10">
        <f t="shared" si="72"/>
        <v>3.0000000000000027E-3</v>
      </c>
      <c r="I518" s="5">
        <v>7.0000000000000007E-2</v>
      </c>
      <c r="J518" s="1">
        <v>23</v>
      </c>
      <c r="K518" s="10">
        <f t="shared" si="73"/>
        <v>-1.6999999999999987E-2</v>
      </c>
      <c r="M518" s="5">
        <v>0.10299999999999999</v>
      </c>
      <c r="N518" s="1">
        <v>30</v>
      </c>
      <c r="O518" s="10">
        <f t="shared" si="74"/>
        <v>1.6E-2</v>
      </c>
    </row>
    <row r="519" spans="1:15" x14ac:dyDescent="0.35">
      <c r="A519" s="4" t="s">
        <v>369</v>
      </c>
      <c r="B519" s="5">
        <f>'Residents - Topline'!B567</f>
        <v>2.1000000000000001E-2</v>
      </c>
      <c r="C519" s="1">
        <f>'Residents - Topline'!C567</f>
        <v>20</v>
      </c>
      <c r="E519" s="5">
        <v>1.4E-2</v>
      </c>
      <c r="F519" s="1">
        <v>5</v>
      </c>
      <c r="G519" s="10">
        <f t="shared" si="72"/>
        <v>-7.000000000000001E-3</v>
      </c>
      <c r="I519" s="5">
        <v>2.4E-2</v>
      </c>
      <c r="J519" s="1">
        <v>8</v>
      </c>
      <c r="K519" s="10">
        <f t="shared" si="73"/>
        <v>2.9999999999999992E-3</v>
      </c>
      <c r="M519" s="5">
        <v>2.4E-2</v>
      </c>
      <c r="N519" s="1">
        <v>7</v>
      </c>
      <c r="O519" s="10">
        <f t="shared" si="74"/>
        <v>2.9999999999999992E-3</v>
      </c>
    </row>
    <row r="520" spans="1:15" x14ac:dyDescent="0.35">
      <c r="A520" s="4" t="s">
        <v>370</v>
      </c>
      <c r="B520" s="5">
        <f>'Residents - Topline'!B568</f>
        <v>0.04</v>
      </c>
      <c r="C520" s="1">
        <f>'Residents - Topline'!C568</f>
        <v>39</v>
      </c>
      <c r="E520" s="5">
        <v>3.5000000000000003E-2</v>
      </c>
      <c r="F520" s="1">
        <v>12</v>
      </c>
      <c r="G520" s="10">
        <f t="shared" si="72"/>
        <v>-4.9999999999999975E-3</v>
      </c>
      <c r="I520" s="5">
        <v>4.5999999999999999E-2</v>
      </c>
      <c r="J520" s="1">
        <v>15</v>
      </c>
      <c r="K520" s="10">
        <f t="shared" si="73"/>
        <v>5.9999999999999984E-3</v>
      </c>
      <c r="M520" s="5">
        <v>4.1000000000000002E-2</v>
      </c>
      <c r="N520" s="1">
        <v>12</v>
      </c>
      <c r="O520" s="10">
        <f t="shared" si="74"/>
        <v>1.0000000000000009E-3</v>
      </c>
    </row>
    <row r="521" spans="1:15" x14ac:dyDescent="0.35">
      <c r="A521" s="4" t="s">
        <v>371</v>
      </c>
      <c r="B521" s="5">
        <f>'Residents - Topline'!B569</f>
        <v>0.71</v>
      </c>
      <c r="C521" s="1">
        <f>'Residents - Topline'!C569</f>
        <v>684</v>
      </c>
      <c r="E521" s="5">
        <v>0.68100000000000005</v>
      </c>
      <c r="F521" s="1">
        <v>235</v>
      </c>
      <c r="G521" s="10">
        <f t="shared" si="72"/>
        <v>-2.8999999999999915E-2</v>
      </c>
      <c r="I521" s="5">
        <v>0.70899999999999996</v>
      </c>
      <c r="J521" s="1">
        <v>232</v>
      </c>
      <c r="K521" s="10">
        <f t="shared" si="73"/>
        <v>-1.0000000000000009E-3</v>
      </c>
      <c r="M521" s="5">
        <v>0.746</v>
      </c>
      <c r="N521" s="1">
        <v>217</v>
      </c>
      <c r="O521" s="10">
        <f t="shared" si="74"/>
        <v>3.6000000000000032E-2</v>
      </c>
    </row>
    <row r="522" spans="1:15" x14ac:dyDescent="0.35">
      <c r="A522" s="4" t="s">
        <v>372</v>
      </c>
      <c r="B522" s="5">
        <f>'Residents - Topline'!B570</f>
        <v>5.6000000000000001E-2</v>
      </c>
      <c r="C522" s="1">
        <f>'Residents - Topline'!C570</f>
        <v>54</v>
      </c>
      <c r="E522" s="5">
        <v>6.0999999999999999E-2</v>
      </c>
      <c r="F522" s="1">
        <v>21</v>
      </c>
      <c r="G522" s="10">
        <f t="shared" si="72"/>
        <v>4.9999999999999975E-3</v>
      </c>
      <c r="I522" s="5">
        <v>3.6999999999999998E-2</v>
      </c>
      <c r="J522" s="1">
        <v>12</v>
      </c>
      <c r="K522" s="10">
        <f t="shared" si="73"/>
        <v>-1.9000000000000003E-2</v>
      </c>
      <c r="M522" s="5">
        <v>7.1999999999999995E-2</v>
      </c>
      <c r="N522" s="1">
        <v>21</v>
      </c>
      <c r="O522" s="10">
        <f t="shared" si="74"/>
        <v>1.5999999999999993E-2</v>
      </c>
    </row>
    <row r="523" spans="1:15" x14ac:dyDescent="0.35">
      <c r="A523" s="4" t="s">
        <v>373</v>
      </c>
      <c r="B523" s="5">
        <f>'Residents - Topline'!B571</f>
        <v>1.2999999999999999E-2</v>
      </c>
      <c r="C523" s="1">
        <f>'Residents - Topline'!C571</f>
        <v>13</v>
      </c>
      <c r="E523" s="5">
        <v>0.02</v>
      </c>
      <c r="F523" s="1">
        <v>7</v>
      </c>
      <c r="G523" s="10">
        <f t="shared" si="72"/>
        <v>7.000000000000001E-3</v>
      </c>
      <c r="I523" s="5">
        <v>6.0000000000000001E-3</v>
      </c>
      <c r="J523" s="1">
        <v>2</v>
      </c>
      <c r="K523" s="10">
        <f t="shared" si="73"/>
        <v>-6.9999999999999993E-3</v>
      </c>
      <c r="M523" s="5">
        <v>1.4E-2</v>
      </c>
      <c r="N523" s="1">
        <v>4</v>
      </c>
      <c r="O523" s="10">
        <f t="shared" si="74"/>
        <v>1.0000000000000009E-3</v>
      </c>
    </row>
    <row r="524" spans="1:15" x14ac:dyDescent="0.35">
      <c r="A524" s="4" t="s">
        <v>11</v>
      </c>
      <c r="B524" s="5"/>
      <c r="E524" s="5"/>
      <c r="I524" s="5"/>
      <c r="M524" s="5"/>
    </row>
    <row r="525" spans="1:15" x14ac:dyDescent="0.35">
      <c r="A525" s="4" t="s">
        <v>11</v>
      </c>
      <c r="B525" s="5"/>
      <c r="E525" s="5"/>
      <c r="I525" s="5"/>
      <c r="M525" s="5"/>
    </row>
    <row r="526" spans="1:15" ht="26.25" x14ac:dyDescent="0.4">
      <c r="A526" s="3" t="s">
        <v>374</v>
      </c>
      <c r="B526" s="5"/>
      <c r="E526" s="5"/>
      <c r="I526" s="5"/>
      <c r="M526" s="5"/>
    </row>
    <row r="527" spans="1:15" ht="13.15" x14ac:dyDescent="0.4">
      <c r="A527" s="7" t="s">
        <v>42</v>
      </c>
      <c r="B527" s="7" t="s">
        <v>13</v>
      </c>
      <c r="C527" s="7" t="s">
        <v>14</v>
      </c>
      <c r="E527" s="7" t="s">
        <v>13</v>
      </c>
      <c r="F527" s="7" t="s">
        <v>14</v>
      </c>
      <c r="G527" s="9" t="s">
        <v>400</v>
      </c>
      <c r="I527" s="7" t="s">
        <v>13</v>
      </c>
      <c r="J527" s="7" t="s">
        <v>14</v>
      </c>
      <c r="K527" s="9" t="s">
        <v>400</v>
      </c>
      <c r="M527" s="7" t="s">
        <v>13</v>
      </c>
      <c r="N527" s="7" t="s">
        <v>14</v>
      </c>
      <c r="O527" s="9" t="s">
        <v>400</v>
      </c>
    </row>
    <row r="528" spans="1:15" x14ac:dyDescent="0.35">
      <c r="A528" s="4" t="s">
        <v>375</v>
      </c>
      <c r="B528" s="5">
        <f>'Residents - Topline'!B576</f>
        <v>1.6E-2</v>
      </c>
      <c r="C528" s="1">
        <f>'Residents - Topline'!C576</f>
        <v>15</v>
      </c>
      <c r="E528" s="5">
        <v>6.0000000000000001E-3</v>
      </c>
      <c r="F528" s="1">
        <v>2</v>
      </c>
      <c r="G528" s="10">
        <f t="shared" ref="G528:G541" si="75">E528-$B528</f>
        <v>-0.01</v>
      </c>
      <c r="I528" s="5">
        <v>1.7999999999999999E-2</v>
      </c>
      <c r="J528" s="1">
        <v>6</v>
      </c>
      <c r="K528" s="10">
        <f t="shared" ref="K528:K541" si="76">I528-$B528</f>
        <v>1.9999999999999983E-3</v>
      </c>
      <c r="M528" s="5">
        <v>2.4E-2</v>
      </c>
      <c r="N528" s="1">
        <v>7</v>
      </c>
      <c r="O528" s="10">
        <f t="shared" ref="O528:O541" si="77">M528-$B528</f>
        <v>8.0000000000000002E-3</v>
      </c>
    </row>
    <row r="529" spans="1:15" x14ac:dyDescent="0.35">
      <c r="A529" s="4" t="s">
        <v>376</v>
      </c>
      <c r="B529" s="5">
        <f>'Residents - Topline'!B577</f>
        <v>3.0000000000000001E-3</v>
      </c>
      <c r="C529" s="1">
        <f>'Residents - Topline'!C577</f>
        <v>3</v>
      </c>
      <c r="E529" s="5">
        <v>6.0000000000000001E-3</v>
      </c>
      <c r="F529" s="1">
        <v>2</v>
      </c>
      <c r="G529" s="10">
        <f t="shared" si="75"/>
        <v>3.0000000000000001E-3</v>
      </c>
      <c r="I529" s="5">
        <v>3.0000000000000001E-3</v>
      </c>
      <c r="J529" s="1">
        <v>1</v>
      </c>
      <c r="K529" s="10">
        <f t="shared" si="76"/>
        <v>0</v>
      </c>
      <c r="M529" s="5">
        <v>0</v>
      </c>
      <c r="N529" s="1">
        <v>0</v>
      </c>
      <c r="O529" s="10">
        <f t="shared" si="77"/>
        <v>-3.0000000000000001E-3</v>
      </c>
    </row>
    <row r="530" spans="1:15" x14ac:dyDescent="0.35">
      <c r="A530" s="4" t="s">
        <v>377</v>
      </c>
      <c r="B530" s="5">
        <f>'Residents - Topline'!B578</f>
        <v>2E-3</v>
      </c>
      <c r="C530" s="1">
        <f>'Residents - Topline'!C578</f>
        <v>2</v>
      </c>
      <c r="E530" s="5">
        <v>0</v>
      </c>
      <c r="F530" s="1">
        <v>0</v>
      </c>
      <c r="G530" s="10">
        <f t="shared" si="75"/>
        <v>-2E-3</v>
      </c>
      <c r="I530" s="5">
        <v>3.0000000000000001E-3</v>
      </c>
      <c r="J530" s="1">
        <v>1</v>
      </c>
      <c r="K530" s="10">
        <f t="shared" si="76"/>
        <v>1E-3</v>
      </c>
      <c r="M530" s="5">
        <v>3.0000000000000001E-3</v>
      </c>
      <c r="N530" s="1">
        <v>1</v>
      </c>
      <c r="O530" s="10">
        <f t="shared" si="77"/>
        <v>1E-3</v>
      </c>
    </row>
    <row r="531" spans="1:15" x14ac:dyDescent="0.35">
      <c r="A531" s="4" t="s">
        <v>378</v>
      </c>
      <c r="B531" s="5">
        <f>'Residents - Topline'!B579</f>
        <v>1.9E-2</v>
      </c>
      <c r="C531" s="1">
        <f>'Residents - Topline'!C579</f>
        <v>18</v>
      </c>
      <c r="E531" s="5">
        <v>8.9999999999999993E-3</v>
      </c>
      <c r="F531" s="1">
        <v>3</v>
      </c>
      <c r="G531" s="10">
        <f t="shared" si="75"/>
        <v>-0.01</v>
      </c>
      <c r="I531" s="5">
        <v>3.3000000000000002E-2</v>
      </c>
      <c r="J531" s="1">
        <v>11</v>
      </c>
      <c r="K531" s="10">
        <f t="shared" si="76"/>
        <v>1.4000000000000002E-2</v>
      </c>
      <c r="M531" s="5">
        <v>1.4E-2</v>
      </c>
      <c r="N531" s="1">
        <v>4</v>
      </c>
      <c r="O531" s="10">
        <f t="shared" si="77"/>
        <v>-4.9999999999999992E-3</v>
      </c>
    </row>
    <row r="532" spans="1:15" x14ac:dyDescent="0.35">
      <c r="A532" s="4" t="s">
        <v>379</v>
      </c>
      <c r="B532" s="5">
        <f>'Residents - Topline'!B580</f>
        <v>0.94099999999999995</v>
      </c>
      <c r="C532" s="1">
        <f>'Residents - Topline'!C580</f>
        <v>908</v>
      </c>
      <c r="E532" s="5">
        <v>0.93899999999999995</v>
      </c>
      <c r="F532" s="1">
        <v>324</v>
      </c>
      <c r="G532" s="10">
        <f t="shared" si="75"/>
        <v>-2.0000000000000018E-3</v>
      </c>
      <c r="I532" s="5">
        <v>0.93</v>
      </c>
      <c r="J532" s="1">
        <v>306</v>
      </c>
      <c r="K532" s="10">
        <f t="shared" si="76"/>
        <v>-1.0999999999999899E-2</v>
      </c>
      <c r="M532" s="5">
        <v>0.95499999999999996</v>
      </c>
      <c r="N532" s="1">
        <v>278</v>
      </c>
      <c r="O532" s="10">
        <f t="shared" si="77"/>
        <v>1.4000000000000012E-2</v>
      </c>
    </row>
    <row r="533" spans="1:15" x14ac:dyDescent="0.35">
      <c r="A533" s="4" t="s">
        <v>380</v>
      </c>
      <c r="B533" s="5">
        <f>'Residents - Topline'!B581</f>
        <v>1.2E-2</v>
      </c>
      <c r="C533" s="1">
        <f>'Residents - Topline'!C581</f>
        <v>12</v>
      </c>
      <c r="E533" s="5">
        <v>8.9999999999999993E-3</v>
      </c>
      <c r="F533" s="1">
        <v>3</v>
      </c>
      <c r="G533" s="10">
        <f t="shared" si="75"/>
        <v>-3.0000000000000009E-3</v>
      </c>
      <c r="I533" s="5">
        <v>1.4999999999999999E-2</v>
      </c>
      <c r="J533" s="1">
        <v>5</v>
      </c>
      <c r="K533" s="10">
        <f t="shared" si="76"/>
        <v>2.9999999999999992E-3</v>
      </c>
      <c r="M533" s="5">
        <v>1.4E-2</v>
      </c>
      <c r="N533" s="1">
        <v>4</v>
      </c>
      <c r="O533" s="10">
        <f t="shared" si="77"/>
        <v>2E-3</v>
      </c>
    </row>
    <row r="534" spans="1:15" x14ac:dyDescent="0.35">
      <c r="A534" s="4" t="s">
        <v>381</v>
      </c>
      <c r="B534" s="5">
        <f>'Residents - Topline'!B582</f>
        <v>4.0000000000000001E-3</v>
      </c>
      <c r="C534" s="1">
        <f>'Residents - Topline'!C582</f>
        <v>4</v>
      </c>
      <c r="E534" s="5">
        <v>6.0000000000000001E-3</v>
      </c>
      <c r="F534" s="1">
        <v>2</v>
      </c>
      <c r="G534" s="10">
        <f t="shared" si="75"/>
        <v>2E-3</v>
      </c>
      <c r="I534" s="5">
        <v>3.0000000000000001E-3</v>
      </c>
      <c r="J534" s="1">
        <v>1</v>
      </c>
      <c r="K534" s="10">
        <f t="shared" si="76"/>
        <v>-1E-3</v>
      </c>
      <c r="M534" s="5">
        <v>3.0000000000000001E-3</v>
      </c>
      <c r="N534" s="1">
        <v>1</v>
      </c>
      <c r="O534" s="10">
        <f t="shared" si="77"/>
        <v>-1E-3</v>
      </c>
    </row>
    <row r="535" spans="1:15" x14ac:dyDescent="0.35">
      <c r="A535" s="4" t="s">
        <v>382</v>
      </c>
      <c r="B535" s="5">
        <f>'Residents - Topline'!B583</f>
        <v>5.0000000000000001E-3</v>
      </c>
      <c r="C535" s="1">
        <f>'Residents - Topline'!C583</f>
        <v>5</v>
      </c>
      <c r="E535" s="5">
        <v>8.9999999999999993E-3</v>
      </c>
      <c r="F535" s="1">
        <v>3</v>
      </c>
      <c r="G535" s="10">
        <f t="shared" si="75"/>
        <v>3.9999999999999992E-3</v>
      </c>
      <c r="I535" s="5">
        <v>3.0000000000000001E-3</v>
      </c>
      <c r="J535" s="1">
        <v>1</v>
      </c>
      <c r="K535" s="10">
        <f t="shared" si="76"/>
        <v>-2E-3</v>
      </c>
      <c r="M535" s="5">
        <v>3.0000000000000001E-3</v>
      </c>
      <c r="N535" s="1">
        <v>1</v>
      </c>
      <c r="O535" s="10">
        <f t="shared" si="77"/>
        <v>-2E-3</v>
      </c>
    </row>
    <row r="536" spans="1:15" x14ac:dyDescent="0.35">
      <c r="A536" s="4" t="s">
        <v>383</v>
      </c>
      <c r="B536" s="5">
        <f>'Residents - Topline'!B584</f>
        <v>1E-3</v>
      </c>
      <c r="C536" s="1">
        <f>'Residents - Topline'!C584</f>
        <v>1</v>
      </c>
      <c r="E536" s="5">
        <v>0</v>
      </c>
      <c r="F536" s="1">
        <v>0</v>
      </c>
      <c r="G536" s="10">
        <f t="shared" si="75"/>
        <v>-1E-3</v>
      </c>
      <c r="I536" s="5">
        <v>0</v>
      </c>
      <c r="J536" s="1">
        <v>0</v>
      </c>
      <c r="K536" s="10">
        <f t="shared" si="76"/>
        <v>-1E-3</v>
      </c>
      <c r="M536" s="5">
        <v>3.0000000000000001E-3</v>
      </c>
      <c r="N536" s="1">
        <v>1</v>
      </c>
      <c r="O536" s="10">
        <f t="shared" si="77"/>
        <v>2E-3</v>
      </c>
    </row>
    <row r="537" spans="1:15" x14ac:dyDescent="0.35">
      <c r="A537" s="4" t="s">
        <v>384</v>
      </c>
      <c r="B537" s="5">
        <f>'Residents - Topline'!B585</f>
        <v>7.2999999999999995E-2</v>
      </c>
      <c r="C537" s="1">
        <f>'Residents - Topline'!C585</f>
        <v>70</v>
      </c>
      <c r="E537" s="5">
        <v>5.1999999999999998E-2</v>
      </c>
      <c r="F537" s="1">
        <v>18</v>
      </c>
      <c r="G537" s="10">
        <f t="shared" si="75"/>
        <v>-2.0999999999999998E-2</v>
      </c>
      <c r="I537" s="5">
        <v>6.7000000000000004E-2</v>
      </c>
      <c r="J537" s="1">
        <v>22</v>
      </c>
      <c r="K537" s="10">
        <f t="shared" si="76"/>
        <v>-5.9999999999999915E-3</v>
      </c>
      <c r="M537" s="5">
        <v>0.10299999999999999</v>
      </c>
      <c r="N537" s="1">
        <v>30</v>
      </c>
      <c r="O537" s="10">
        <f t="shared" si="77"/>
        <v>0.03</v>
      </c>
    </row>
    <row r="538" spans="1:15" x14ac:dyDescent="0.35">
      <c r="A538" s="4" t="s">
        <v>385</v>
      </c>
      <c r="B538" s="5">
        <f>'Residents - Topline'!B586</f>
        <v>1.9E-2</v>
      </c>
      <c r="C538" s="1">
        <f>'Residents - Topline'!C586</f>
        <v>18</v>
      </c>
      <c r="E538" s="5">
        <v>1.7000000000000001E-2</v>
      </c>
      <c r="F538" s="1">
        <v>6</v>
      </c>
      <c r="G538" s="10">
        <f t="shared" si="75"/>
        <v>-1.9999999999999983E-3</v>
      </c>
      <c r="I538" s="5">
        <v>2.1000000000000001E-2</v>
      </c>
      <c r="J538" s="1">
        <v>7</v>
      </c>
      <c r="K538" s="10">
        <f t="shared" si="76"/>
        <v>2.0000000000000018E-3</v>
      </c>
      <c r="M538" s="5">
        <v>1.7000000000000001E-2</v>
      </c>
      <c r="N538" s="1">
        <v>5</v>
      </c>
      <c r="O538" s="10">
        <f t="shared" si="77"/>
        <v>-1.9999999999999983E-3</v>
      </c>
    </row>
    <row r="539" spans="1:15" x14ac:dyDescent="0.35">
      <c r="A539" s="4" t="s">
        <v>386</v>
      </c>
      <c r="B539" s="5">
        <f>'Residents - Topline'!B587</f>
        <v>3.0000000000000001E-3</v>
      </c>
      <c r="C539" s="1">
        <f>'Residents - Topline'!C587</f>
        <v>3</v>
      </c>
      <c r="E539" s="5">
        <v>6.0000000000000001E-3</v>
      </c>
      <c r="F539" s="1">
        <v>2</v>
      </c>
      <c r="G539" s="10">
        <f t="shared" si="75"/>
        <v>3.0000000000000001E-3</v>
      </c>
      <c r="I539" s="5">
        <v>0</v>
      </c>
      <c r="J539" s="1">
        <v>0</v>
      </c>
      <c r="K539" s="10">
        <f t="shared" si="76"/>
        <v>-3.0000000000000001E-3</v>
      </c>
      <c r="M539" s="5">
        <v>3.0000000000000001E-3</v>
      </c>
      <c r="N539" s="1">
        <v>1</v>
      </c>
      <c r="O539" s="10">
        <f t="shared" si="77"/>
        <v>0</v>
      </c>
    </row>
    <row r="540" spans="1:15" x14ac:dyDescent="0.35">
      <c r="A540" s="4" t="s">
        <v>387</v>
      </c>
      <c r="B540" s="5">
        <f>'Residents - Topline'!B588</f>
        <v>1.4999999999999999E-2</v>
      </c>
      <c r="C540" s="1">
        <f>'Residents - Topline'!C588</f>
        <v>14</v>
      </c>
      <c r="E540" s="5">
        <v>1.2E-2</v>
      </c>
      <c r="F540" s="1">
        <v>4</v>
      </c>
      <c r="G540" s="10">
        <f t="shared" si="75"/>
        <v>-2.9999999999999992E-3</v>
      </c>
      <c r="I540" s="5">
        <v>1.7999999999999999E-2</v>
      </c>
      <c r="J540" s="1">
        <v>6</v>
      </c>
      <c r="K540" s="10">
        <f t="shared" si="76"/>
        <v>2.9999999999999992E-3</v>
      </c>
      <c r="M540" s="5">
        <v>1.4E-2</v>
      </c>
      <c r="N540" s="1">
        <v>4</v>
      </c>
      <c r="O540" s="10">
        <f t="shared" si="77"/>
        <v>-9.9999999999999915E-4</v>
      </c>
    </row>
    <row r="541" spans="1:15" x14ac:dyDescent="0.35">
      <c r="A541" s="4" t="s">
        <v>388</v>
      </c>
      <c r="B541" s="5">
        <f>'Residents - Topline'!B589</f>
        <v>4.5999999999999999E-2</v>
      </c>
      <c r="C541" s="1">
        <f>'Residents - Topline'!C589</f>
        <v>44</v>
      </c>
      <c r="E541" s="5">
        <v>4.9000000000000002E-2</v>
      </c>
      <c r="F541" s="1">
        <v>17</v>
      </c>
      <c r="G541" s="10">
        <f t="shared" si="75"/>
        <v>3.0000000000000027E-3</v>
      </c>
      <c r="I541" s="5">
        <v>0.04</v>
      </c>
      <c r="J541" s="1">
        <v>13</v>
      </c>
      <c r="K541" s="10">
        <f t="shared" si="76"/>
        <v>-5.9999999999999984E-3</v>
      </c>
      <c r="M541" s="5">
        <v>4.8000000000000001E-2</v>
      </c>
      <c r="N541" s="1">
        <v>14</v>
      </c>
      <c r="O541" s="10">
        <f t="shared" si="77"/>
        <v>2.0000000000000018E-3</v>
      </c>
    </row>
    <row r="542" spans="1:15" x14ac:dyDescent="0.35">
      <c r="A542" s="4" t="s">
        <v>11</v>
      </c>
    </row>
    <row r="543" spans="1:15" x14ac:dyDescent="0.35">
      <c r="A543" s="4" t="s">
        <v>11</v>
      </c>
    </row>
    <row r="544" spans="1:15" ht="26.25" x14ac:dyDescent="0.4">
      <c r="A544" s="3" t="s">
        <v>389</v>
      </c>
    </row>
    <row r="545" spans="1:15" ht="13.15" x14ac:dyDescent="0.4">
      <c r="A545" s="7" t="s">
        <v>42</v>
      </c>
      <c r="B545" s="7" t="s">
        <v>13</v>
      </c>
      <c r="C545" s="7" t="s">
        <v>14</v>
      </c>
      <c r="E545" s="7" t="s">
        <v>13</v>
      </c>
      <c r="F545" s="7" t="s">
        <v>14</v>
      </c>
      <c r="G545" s="9" t="s">
        <v>400</v>
      </c>
      <c r="I545" s="7" t="s">
        <v>13</v>
      </c>
      <c r="J545" s="7" t="s">
        <v>14</v>
      </c>
      <c r="K545" s="9" t="s">
        <v>400</v>
      </c>
      <c r="M545" s="7" t="s">
        <v>13</v>
      </c>
      <c r="N545" s="7" t="s">
        <v>14</v>
      </c>
      <c r="O545" s="9" t="s">
        <v>400</v>
      </c>
    </row>
    <row r="546" spans="1:15" x14ac:dyDescent="0.35">
      <c r="A546" s="4" t="s">
        <v>390</v>
      </c>
      <c r="B546" s="5">
        <f>'Residents - Topline'!B594</f>
        <v>8.2000000000000003E-2</v>
      </c>
      <c r="C546" s="1">
        <f>'Residents - Topline'!C594</f>
        <v>79</v>
      </c>
      <c r="E546" s="5">
        <v>6.7000000000000004E-2</v>
      </c>
      <c r="F546" s="1">
        <v>23</v>
      </c>
      <c r="G546" s="10">
        <f t="shared" ref="G546:G551" si="78">E546-$B546</f>
        <v>-1.4999999999999999E-2</v>
      </c>
      <c r="I546" s="5">
        <v>8.5000000000000006E-2</v>
      </c>
      <c r="J546" s="1">
        <v>28</v>
      </c>
      <c r="K546" s="10">
        <f t="shared" ref="K546:K551" si="79">I546-$B546</f>
        <v>3.0000000000000027E-3</v>
      </c>
      <c r="M546" s="5">
        <v>9.6000000000000002E-2</v>
      </c>
      <c r="N546" s="1">
        <v>28</v>
      </c>
      <c r="O546" s="10">
        <f t="shared" ref="O546:O551" si="80">M546-$B546</f>
        <v>1.3999999999999999E-2</v>
      </c>
    </row>
    <row r="547" spans="1:15" x14ac:dyDescent="0.35">
      <c r="A547" s="4" t="s">
        <v>391</v>
      </c>
      <c r="B547" s="5">
        <f>'Residents - Topline'!B595</f>
        <v>0.11899999999999999</v>
      </c>
      <c r="C547" s="1">
        <f>'Residents - Topline'!C595</f>
        <v>115</v>
      </c>
      <c r="E547" s="5">
        <v>0.122</v>
      </c>
      <c r="F547" s="1">
        <v>42</v>
      </c>
      <c r="G547" s="10">
        <f t="shared" si="78"/>
        <v>3.0000000000000027E-3</v>
      </c>
      <c r="I547" s="5">
        <v>0.14899999999999999</v>
      </c>
      <c r="J547" s="1">
        <v>49</v>
      </c>
      <c r="K547" s="10">
        <f t="shared" si="79"/>
        <v>0.03</v>
      </c>
      <c r="M547" s="5">
        <v>8.2000000000000003E-2</v>
      </c>
      <c r="N547" s="1">
        <v>24</v>
      </c>
      <c r="O547" s="10">
        <f t="shared" si="80"/>
        <v>-3.6999999999999991E-2</v>
      </c>
    </row>
    <row r="548" spans="1:15" x14ac:dyDescent="0.35">
      <c r="A548" s="4" t="s">
        <v>392</v>
      </c>
      <c r="B548" s="5">
        <f>'Residents - Topline'!B596</f>
        <v>0.28799999999999998</v>
      </c>
      <c r="C548" s="1">
        <f>'Residents - Topline'!C596</f>
        <v>277</v>
      </c>
      <c r="E548" s="5">
        <v>0.33200000000000002</v>
      </c>
      <c r="F548" s="1">
        <v>114</v>
      </c>
      <c r="G548" s="10">
        <f t="shared" si="78"/>
        <v>4.4000000000000039E-2</v>
      </c>
      <c r="I548" s="5">
        <v>0.27100000000000002</v>
      </c>
      <c r="J548" s="1">
        <v>89</v>
      </c>
      <c r="K548" s="10">
        <f t="shared" si="79"/>
        <v>-1.699999999999996E-2</v>
      </c>
      <c r="M548" s="5">
        <v>0.254</v>
      </c>
      <c r="N548" s="1">
        <v>74</v>
      </c>
      <c r="O548" s="10">
        <f t="shared" si="80"/>
        <v>-3.3999999999999975E-2</v>
      </c>
    </row>
    <row r="549" spans="1:15" x14ac:dyDescent="0.35">
      <c r="A549" s="4" t="s">
        <v>393</v>
      </c>
      <c r="B549" s="5">
        <f>'Residents - Topline'!B597</f>
        <v>0.19900000000000001</v>
      </c>
      <c r="C549" s="1">
        <f>'Residents - Topline'!C597</f>
        <v>192</v>
      </c>
      <c r="E549" s="5">
        <v>0.14299999999999999</v>
      </c>
      <c r="F549" s="1">
        <v>49</v>
      </c>
      <c r="G549" s="10">
        <f t="shared" si="78"/>
        <v>-5.6000000000000022E-2</v>
      </c>
      <c r="I549" s="5">
        <v>0.216</v>
      </c>
      <c r="J549" s="1">
        <v>71</v>
      </c>
      <c r="K549" s="10">
        <f t="shared" si="79"/>
        <v>1.6999999999999987E-2</v>
      </c>
      <c r="M549" s="5">
        <v>0.247</v>
      </c>
      <c r="N549" s="1">
        <v>72</v>
      </c>
      <c r="O549" s="10">
        <f t="shared" si="80"/>
        <v>4.7999999999999987E-2</v>
      </c>
    </row>
    <row r="550" spans="1:15" x14ac:dyDescent="0.35">
      <c r="A550" s="4" t="s">
        <v>394</v>
      </c>
      <c r="B550" s="5">
        <f>'Residents - Topline'!B598</f>
        <v>0.217</v>
      </c>
      <c r="C550" s="1">
        <f>'Residents - Topline'!C598</f>
        <v>209</v>
      </c>
      <c r="E550" s="5">
        <v>0.16600000000000001</v>
      </c>
      <c r="F550" s="1">
        <v>57</v>
      </c>
      <c r="G550" s="10">
        <f t="shared" si="78"/>
        <v>-5.099999999999999E-2</v>
      </c>
      <c r="I550" s="5">
        <v>0.20100000000000001</v>
      </c>
      <c r="J550" s="1">
        <v>66</v>
      </c>
      <c r="K550" s="10">
        <f t="shared" si="79"/>
        <v>-1.5999999999999986E-2</v>
      </c>
      <c r="M550" s="5">
        <v>0.29599999999999999</v>
      </c>
      <c r="N550" s="1">
        <v>86</v>
      </c>
      <c r="O550" s="10">
        <f t="shared" si="80"/>
        <v>7.8999999999999987E-2</v>
      </c>
    </row>
    <row r="551" spans="1:15" x14ac:dyDescent="0.35">
      <c r="A551" s="4" t="s">
        <v>395</v>
      </c>
      <c r="B551" s="5">
        <f>'Residents - Topline'!B599</f>
        <v>9.4E-2</v>
      </c>
      <c r="C551" s="1">
        <f>'Residents - Topline'!C599</f>
        <v>91</v>
      </c>
      <c r="E551" s="5">
        <v>0.16900000000000001</v>
      </c>
      <c r="F551" s="1">
        <v>58</v>
      </c>
      <c r="G551" s="10">
        <f t="shared" si="78"/>
        <v>7.5000000000000011E-2</v>
      </c>
      <c r="I551" s="5">
        <v>7.9000000000000001E-2</v>
      </c>
      <c r="J551" s="1">
        <v>26</v>
      </c>
      <c r="K551" s="10">
        <f t="shared" si="79"/>
        <v>-1.4999999999999999E-2</v>
      </c>
      <c r="M551" s="5">
        <v>2.4E-2</v>
      </c>
      <c r="N551" s="1">
        <v>7</v>
      </c>
      <c r="O551" s="10">
        <f t="shared" si="80"/>
        <v>-7.0000000000000007E-2</v>
      </c>
    </row>
    <row r="552" spans="1:15" x14ac:dyDescent="0.35">
      <c r="A552" s="4" t="s">
        <v>42</v>
      </c>
      <c r="B552" s="5" t="str">
        <f>'Residents - Topline'!B600</f>
        <v xml:space="preserve">Totals </v>
      </c>
      <c r="C552" s="1">
        <f>'Residents - Topline'!C600</f>
        <v>963</v>
      </c>
      <c r="E552" s="5" t="s">
        <v>78</v>
      </c>
      <c r="F552" s="1">
        <v>343</v>
      </c>
      <c r="I552" s="5" t="s">
        <v>78</v>
      </c>
      <c r="J552" s="1">
        <v>329</v>
      </c>
      <c r="M552" s="5" t="s">
        <v>78</v>
      </c>
      <c r="N552" s="1">
        <v>291</v>
      </c>
    </row>
    <row r="554" spans="1:15" x14ac:dyDescent="0.35">
      <c r="A554" s="8" t="s">
        <v>396</v>
      </c>
    </row>
  </sheetData>
  <sheetProtection sheet="1" objects="1" scenarios="1"/>
  <mergeCells count="6">
    <mergeCell ref="F2:G3"/>
    <mergeCell ref="J2:K3"/>
    <mergeCell ref="N2:O3"/>
    <mergeCell ref="E1:G1"/>
    <mergeCell ref="I1:K1"/>
    <mergeCell ref="M1:O1"/>
  </mergeCells>
  <conditionalFormatting sqref="G7:G18">
    <cfRule type="cellIs" dxfId="4858" priority="1000" operator="greaterThanOrEqual">
      <formula>0.05</formula>
    </cfRule>
    <cfRule type="cellIs" dxfId="4857" priority="1001" operator="lessThanOrEqual">
      <formula>-0.05</formula>
    </cfRule>
  </conditionalFormatting>
  <conditionalFormatting sqref="G22">
    <cfRule type="cellIs" dxfId="4856" priority="1028" operator="lessThanOrEqual">
      <formula>-0.5</formula>
    </cfRule>
    <cfRule type="cellIs" dxfId="4855" priority="1029" operator="greaterThanOrEqual">
      <formula>0.5</formula>
    </cfRule>
  </conditionalFormatting>
  <conditionalFormatting sqref="G27:G38">
    <cfRule type="cellIs" dxfId="4854" priority="999" operator="lessThanOrEqual">
      <formula>-0.05</formula>
    </cfRule>
    <cfRule type="cellIs" dxfId="4853" priority="998" operator="greaterThanOrEqual">
      <formula>0.05</formula>
    </cfRule>
  </conditionalFormatting>
  <conditionalFormatting sqref="G42">
    <cfRule type="cellIs" dxfId="4852" priority="1027" operator="greaterThanOrEqual">
      <formula>0.5</formula>
    </cfRule>
    <cfRule type="cellIs" dxfId="4851" priority="1026" operator="lessThanOrEqual">
      <formula>-0.5</formula>
    </cfRule>
  </conditionalFormatting>
  <conditionalFormatting sqref="G47:G55">
    <cfRule type="cellIs" dxfId="4850" priority="996" operator="greaterThanOrEqual">
      <formula>0.05</formula>
    </cfRule>
    <cfRule type="cellIs" dxfId="4849" priority="997" operator="lessThanOrEqual">
      <formula>-0.05</formula>
    </cfRule>
  </conditionalFormatting>
  <conditionalFormatting sqref="G59">
    <cfRule type="cellIs" dxfId="4848" priority="1025" operator="greaterThanOrEqual">
      <formula>0.5</formula>
    </cfRule>
    <cfRule type="cellIs" dxfId="4847" priority="1024" operator="lessThanOrEqual">
      <formula>-0.5</formula>
    </cfRule>
  </conditionalFormatting>
  <conditionalFormatting sqref="G64:G78">
    <cfRule type="cellIs" dxfId="4846" priority="995" operator="lessThanOrEqual">
      <formula>-0.05</formula>
    </cfRule>
    <cfRule type="cellIs" dxfId="4845" priority="994" operator="greaterThanOrEqual">
      <formula>0.05</formula>
    </cfRule>
  </conditionalFormatting>
  <conditionalFormatting sqref="G83:G89">
    <cfRule type="cellIs" dxfId="4844" priority="993" operator="lessThanOrEqual">
      <formula>-0.05</formula>
    </cfRule>
    <cfRule type="cellIs" dxfId="4843" priority="992" operator="greaterThanOrEqual">
      <formula>0.05</formula>
    </cfRule>
  </conditionalFormatting>
  <conditionalFormatting sqref="G94:G98">
    <cfRule type="cellIs" dxfId="4842" priority="991" operator="lessThanOrEqual">
      <formula>-0.05</formula>
    </cfRule>
    <cfRule type="cellIs" dxfId="4841" priority="990" operator="greaterThanOrEqual">
      <formula>0.05</formula>
    </cfRule>
  </conditionalFormatting>
  <conditionalFormatting sqref="G104:G115">
    <cfRule type="cellIs" dxfId="4840" priority="989" operator="lessThanOrEqual">
      <formula>-0.05</formula>
    </cfRule>
    <cfRule type="cellIs" dxfId="4839" priority="988" operator="greaterThanOrEqual">
      <formula>0.05</formula>
    </cfRule>
  </conditionalFormatting>
  <conditionalFormatting sqref="G119">
    <cfRule type="cellIs" dxfId="4838" priority="1023" operator="greaterThanOrEqual">
      <formula>0.5</formula>
    </cfRule>
    <cfRule type="cellIs" dxfId="4837" priority="1022" operator="lessThanOrEqual">
      <formula>-0.5</formula>
    </cfRule>
  </conditionalFormatting>
  <conditionalFormatting sqref="G124:G128">
    <cfRule type="cellIs" dxfId="4836" priority="987" operator="lessThanOrEqual">
      <formula>-0.05</formula>
    </cfRule>
    <cfRule type="cellIs" dxfId="4835" priority="986" operator="greaterThanOrEqual">
      <formula>0.05</formula>
    </cfRule>
  </conditionalFormatting>
  <conditionalFormatting sqref="G134:G142">
    <cfRule type="cellIs" dxfId="4834" priority="985" operator="lessThanOrEqual">
      <formula>-0.05</formula>
    </cfRule>
    <cfRule type="cellIs" dxfId="4833" priority="984" operator="greaterThanOrEqual">
      <formula>0.05</formula>
    </cfRule>
  </conditionalFormatting>
  <conditionalFormatting sqref="G146">
    <cfRule type="cellIs" dxfId="4832" priority="1021" operator="greaterThanOrEqual">
      <formula>0.5</formula>
    </cfRule>
    <cfRule type="cellIs" dxfId="4831" priority="1020" operator="lessThanOrEqual">
      <formula>-0.5</formula>
    </cfRule>
  </conditionalFormatting>
  <conditionalFormatting sqref="G151:G161">
    <cfRule type="cellIs" dxfId="4830" priority="982" operator="greaterThanOrEqual">
      <formula>0.05</formula>
    </cfRule>
    <cfRule type="cellIs" dxfId="4829" priority="983" operator="lessThanOrEqual">
      <formula>-0.05</formula>
    </cfRule>
  </conditionalFormatting>
  <conditionalFormatting sqref="G165">
    <cfRule type="cellIs" dxfId="4828" priority="1019" operator="greaterThanOrEqual">
      <formula>0.5</formula>
    </cfRule>
    <cfRule type="cellIs" dxfId="4827" priority="1018" operator="lessThanOrEqual">
      <formula>-0.5</formula>
    </cfRule>
  </conditionalFormatting>
  <conditionalFormatting sqref="G170:G183">
    <cfRule type="cellIs" dxfId="4826" priority="980" operator="greaterThanOrEqual">
      <formula>0.05</formula>
    </cfRule>
    <cfRule type="cellIs" dxfId="4825" priority="981" operator="lessThanOrEqual">
      <formula>-0.05</formula>
    </cfRule>
  </conditionalFormatting>
  <conditionalFormatting sqref="G187">
    <cfRule type="cellIs" dxfId="4824" priority="1017" operator="greaterThanOrEqual">
      <formula>0.5</formula>
    </cfRule>
    <cfRule type="cellIs" dxfId="4823" priority="1016" operator="lessThanOrEqual">
      <formula>-0.5</formula>
    </cfRule>
  </conditionalFormatting>
  <conditionalFormatting sqref="G192:G203">
    <cfRule type="cellIs" dxfId="4822" priority="979" operator="lessThanOrEqual">
      <formula>-0.05</formula>
    </cfRule>
    <cfRule type="cellIs" dxfId="4821" priority="978" operator="greaterThanOrEqual">
      <formula>0.05</formula>
    </cfRule>
  </conditionalFormatting>
  <conditionalFormatting sqref="G207">
    <cfRule type="cellIs" dxfId="4820" priority="1015" operator="greaterThanOrEqual">
      <formula>0.5</formula>
    </cfRule>
    <cfRule type="cellIs" dxfId="4819" priority="1014" operator="lessThanOrEqual">
      <formula>-0.5</formula>
    </cfRule>
  </conditionalFormatting>
  <conditionalFormatting sqref="G212:G217">
    <cfRule type="cellIs" dxfId="4818" priority="977" operator="lessThanOrEqual">
      <formula>-0.05</formula>
    </cfRule>
    <cfRule type="cellIs" dxfId="4817" priority="976" operator="greaterThanOrEqual">
      <formula>0.05</formula>
    </cfRule>
  </conditionalFormatting>
  <conditionalFormatting sqref="G223:G226">
    <cfRule type="cellIs" dxfId="4816" priority="975" operator="lessThanOrEqual">
      <formula>-0.05</formula>
    </cfRule>
    <cfRule type="cellIs" dxfId="4815" priority="974" operator="greaterThanOrEqual">
      <formula>0.05</formula>
    </cfRule>
  </conditionalFormatting>
  <conditionalFormatting sqref="G232:G243">
    <cfRule type="cellIs" dxfId="4814" priority="972" operator="greaterThanOrEqual">
      <formula>0.05</formula>
    </cfRule>
    <cfRule type="cellIs" dxfId="4813" priority="973" operator="lessThanOrEqual">
      <formula>-0.05</formula>
    </cfRule>
  </conditionalFormatting>
  <conditionalFormatting sqref="G247">
    <cfRule type="cellIs" dxfId="4812" priority="1013" operator="greaterThanOrEqual">
      <formula>0.5</formula>
    </cfRule>
    <cfRule type="cellIs" dxfId="4811" priority="1012" operator="lessThanOrEqual">
      <formula>-0.5</formula>
    </cfRule>
  </conditionalFormatting>
  <conditionalFormatting sqref="G252:G262">
    <cfRule type="cellIs" dxfId="4810" priority="970" operator="greaterThanOrEqual">
      <formula>0.05</formula>
    </cfRule>
    <cfRule type="cellIs" dxfId="4809" priority="971" operator="lessThanOrEqual">
      <formula>-0.05</formula>
    </cfRule>
  </conditionalFormatting>
  <conditionalFormatting sqref="G266">
    <cfRule type="cellIs" dxfId="4808" priority="1011" operator="greaterThanOrEqual">
      <formula>0.5</formula>
    </cfRule>
    <cfRule type="cellIs" dxfId="4807" priority="1010" operator="lessThanOrEqual">
      <formula>-0.5</formula>
    </cfRule>
  </conditionalFormatting>
  <conditionalFormatting sqref="G271:G282">
    <cfRule type="cellIs" dxfId="4806" priority="969" operator="lessThanOrEqual">
      <formula>-0.05</formula>
    </cfRule>
    <cfRule type="cellIs" dxfId="4805" priority="968" operator="greaterThanOrEqual">
      <formula>0.05</formula>
    </cfRule>
  </conditionalFormatting>
  <conditionalFormatting sqref="G286">
    <cfRule type="cellIs" dxfId="4804" priority="1009" operator="greaterThanOrEqual">
      <formula>0.5</formula>
    </cfRule>
    <cfRule type="cellIs" dxfId="4803" priority="1008" operator="lessThanOrEqual">
      <formula>-0.5</formula>
    </cfRule>
  </conditionalFormatting>
  <conditionalFormatting sqref="G291:G302">
    <cfRule type="cellIs" dxfId="4802" priority="967" operator="lessThanOrEqual">
      <formula>-0.05</formula>
    </cfRule>
    <cfRule type="cellIs" dxfId="4801" priority="966" operator="greaterThanOrEqual">
      <formula>0.05</formula>
    </cfRule>
  </conditionalFormatting>
  <conditionalFormatting sqref="G306">
    <cfRule type="cellIs" dxfId="4800" priority="1007" operator="greaterThanOrEqual">
      <formula>0.5</formula>
    </cfRule>
    <cfRule type="cellIs" dxfId="4799" priority="1006" operator="lessThanOrEqual">
      <formula>-0.5</formula>
    </cfRule>
  </conditionalFormatting>
  <conditionalFormatting sqref="G311:G322">
    <cfRule type="cellIs" dxfId="4798" priority="965" operator="lessThanOrEqual">
      <formula>-0.05</formula>
    </cfRule>
    <cfRule type="cellIs" dxfId="4797" priority="964" operator="greaterThanOrEqual">
      <formula>0.05</formula>
    </cfRule>
  </conditionalFormatting>
  <conditionalFormatting sqref="G326">
    <cfRule type="cellIs" dxfId="4796" priority="1005" operator="greaterThanOrEqual">
      <formula>0.5</formula>
    </cfRule>
    <cfRule type="cellIs" dxfId="4795" priority="1004" operator="lessThanOrEqual">
      <formula>-0.5</formula>
    </cfRule>
  </conditionalFormatting>
  <conditionalFormatting sqref="G331:G334">
    <cfRule type="cellIs" dxfId="4794" priority="963" operator="lessThanOrEqual">
      <formula>-0.05</formula>
    </cfRule>
    <cfRule type="cellIs" dxfId="4793" priority="962" operator="greaterThanOrEqual">
      <formula>0.05</formula>
    </cfRule>
  </conditionalFormatting>
  <conditionalFormatting sqref="G340:G343">
    <cfRule type="cellIs" dxfId="4792" priority="961" operator="lessThanOrEqual">
      <formula>-0.05</formula>
    </cfRule>
    <cfRule type="cellIs" dxfId="4791" priority="960" operator="greaterThanOrEqual">
      <formula>0.05</formula>
    </cfRule>
  </conditionalFormatting>
  <conditionalFormatting sqref="G349:G355">
    <cfRule type="cellIs" dxfId="4790" priority="958" operator="greaterThanOrEqual">
      <formula>0.05</formula>
    </cfRule>
    <cfRule type="cellIs" dxfId="4789" priority="959" operator="lessThanOrEqual">
      <formula>-0.05</formula>
    </cfRule>
  </conditionalFormatting>
  <conditionalFormatting sqref="G361:G366">
    <cfRule type="cellIs" dxfId="4788" priority="956" operator="greaterThanOrEqual">
      <formula>0.05</formula>
    </cfRule>
    <cfRule type="cellIs" dxfId="4787" priority="957" operator="lessThanOrEqual">
      <formula>-0.05</formula>
    </cfRule>
  </conditionalFormatting>
  <conditionalFormatting sqref="G372:G376">
    <cfRule type="cellIs" dxfId="4786" priority="954" operator="greaterThanOrEqual">
      <formula>0.05</formula>
    </cfRule>
    <cfRule type="cellIs" dxfId="4785" priority="955" operator="lessThanOrEqual">
      <formula>-0.05</formula>
    </cfRule>
  </conditionalFormatting>
  <conditionalFormatting sqref="G382:G385">
    <cfRule type="cellIs" dxfId="4784" priority="950" operator="greaterThanOrEqual">
      <formula>0.05</formula>
    </cfRule>
    <cfRule type="cellIs" dxfId="4783" priority="951" operator="lessThanOrEqual">
      <formula>-0.05</formula>
    </cfRule>
  </conditionalFormatting>
  <conditionalFormatting sqref="G390:G395">
    <cfRule type="cellIs" dxfId="4782" priority="948" operator="greaterThanOrEqual">
      <formula>0.05</formula>
    </cfRule>
    <cfRule type="cellIs" dxfId="4781" priority="949" operator="lessThanOrEqual">
      <formula>-0.05</formula>
    </cfRule>
  </conditionalFormatting>
  <conditionalFormatting sqref="G401:G410">
    <cfRule type="cellIs" dxfId="4780" priority="946" operator="greaterThanOrEqual">
      <formula>0.05</formula>
    </cfRule>
    <cfRule type="cellIs" dxfId="4779" priority="947" operator="lessThanOrEqual">
      <formula>-0.05</formula>
    </cfRule>
  </conditionalFormatting>
  <conditionalFormatting sqref="G415:G418">
    <cfRule type="cellIs" dxfId="4778" priority="945" operator="lessThanOrEqual">
      <formula>-0.05</formula>
    </cfRule>
    <cfRule type="cellIs" dxfId="4777" priority="944" operator="greaterThanOrEqual">
      <formula>0.05</formula>
    </cfRule>
  </conditionalFormatting>
  <conditionalFormatting sqref="G423:G426">
    <cfRule type="cellIs" dxfId="4776" priority="943" operator="lessThanOrEqual">
      <formula>-0.05</formula>
    </cfRule>
    <cfRule type="cellIs" dxfId="4775" priority="942" operator="greaterThanOrEqual">
      <formula>0.05</formula>
    </cfRule>
  </conditionalFormatting>
  <conditionalFormatting sqref="G431:G435">
    <cfRule type="cellIs" dxfId="4774" priority="940" operator="greaterThanOrEqual">
      <formula>0.05</formula>
    </cfRule>
    <cfRule type="cellIs" dxfId="4773" priority="941" operator="lessThanOrEqual">
      <formula>-0.05</formula>
    </cfRule>
  </conditionalFormatting>
  <conditionalFormatting sqref="G441:G455">
    <cfRule type="cellIs" dxfId="4772" priority="938" operator="greaterThanOrEqual">
      <formula>0.05</formula>
    </cfRule>
    <cfRule type="cellIs" dxfId="4771" priority="939" operator="lessThanOrEqual">
      <formula>-0.05</formula>
    </cfRule>
  </conditionalFormatting>
  <conditionalFormatting sqref="G460:G467">
    <cfRule type="cellIs" dxfId="4770" priority="936" operator="greaterThanOrEqual">
      <formula>0.05</formula>
    </cfRule>
    <cfRule type="cellIs" dxfId="4769" priority="937" operator="lessThanOrEqual">
      <formula>-0.05</formula>
    </cfRule>
  </conditionalFormatting>
  <conditionalFormatting sqref="G473:G479">
    <cfRule type="cellIs" dxfId="4768" priority="934" operator="greaterThanOrEqual">
      <formula>0.05</formula>
    </cfRule>
    <cfRule type="cellIs" dxfId="4767" priority="935" operator="lessThanOrEqual">
      <formula>-0.05</formula>
    </cfRule>
  </conditionalFormatting>
  <conditionalFormatting sqref="G484:G497">
    <cfRule type="cellIs" dxfId="4766" priority="933" operator="lessThanOrEqual">
      <formula>-0.05</formula>
    </cfRule>
    <cfRule type="cellIs" dxfId="4765" priority="932" operator="greaterThanOrEqual">
      <formula>0.05</formula>
    </cfRule>
  </conditionalFormatting>
  <conditionalFormatting sqref="G501">
    <cfRule type="cellIs" dxfId="4764" priority="1003" operator="greaterThanOrEqual">
      <formula>0.5</formula>
    </cfRule>
    <cfRule type="cellIs" dxfId="4763" priority="1002" operator="lessThanOrEqual">
      <formula>-0.5</formula>
    </cfRule>
  </conditionalFormatting>
  <conditionalFormatting sqref="G506:G509">
    <cfRule type="cellIs" dxfId="4762" priority="931" operator="lessThanOrEqual">
      <formula>-0.05</formula>
    </cfRule>
    <cfRule type="cellIs" dxfId="4761" priority="930" operator="greaterThanOrEqual">
      <formula>0.05</formula>
    </cfRule>
  </conditionalFormatting>
  <conditionalFormatting sqref="G515:G523">
    <cfRule type="cellIs" dxfId="4760" priority="929" operator="lessThanOrEqual">
      <formula>-0.05</formula>
    </cfRule>
    <cfRule type="cellIs" dxfId="4759" priority="928" operator="greaterThanOrEqual">
      <formula>0.05</formula>
    </cfRule>
  </conditionalFormatting>
  <conditionalFormatting sqref="G528:G541">
    <cfRule type="cellIs" dxfId="4758" priority="927" operator="lessThanOrEqual">
      <formula>-0.05</formula>
    </cfRule>
    <cfRule type="cellIs" dxfId="4757" priority="926" operator="greaterThanOrEqual">
      <formula>0.05</formula>
    </cfRule>
  </conditionalFormatting>
  <conditionalFormatting sqref="G546:G551">
    <cfRule type="cellIs" dxfId="4756" priority="925" operator="lessThanOrEqual">
      <formula>-0.05</formula>
    </cfRule>
    <cfRule type="cellIs" dxfId="4755" priority="924" operator="greaterThanOrEqual">
      <formula>0.05</formula>
    </cfRule>
  </conditionalFormatting>
  <conditionalFormatting sqref="K7:K18">
    <cfRule type="cellIs" dxfId="4754" priority="789" operator="lessThanOrEqual">
      <formula>-0.05</formula>
    </cfRule>
    <cfRule type="cellIs" dxfId="4753" priority="788" operator="greaterThanOrEqual">
      <formula>0.05</formula>
    </cfRule>
  </conditionalFormatting>
  <conditionalFormatting sqref="K22">
    <cfRule type="cellIs" dxfId="4752" priority="817" operator="greaterThanOrEqual">
      <formula>0.5</formula>
    </cfRule>
    <cfRule type="cellIs" dxfId="4751" priority="816" operator="lessThanOrEqual">
      <formula>-0.5</formula>
    </cfRule>
  </conditionalFormatting>
  <conditionalFormatting sqref="K27:K38">
    <cfRule type="cellIs" dxfId="4750" priority="787" operator="lessThanOrEqual">
      <formula>-0.05</formula>
    </cfRule>
    <cfRule type="cellIs" dxfId="4749" priority="786" operator="greaterThanOrEqual">
      <formula>0.05</formula>
    </cfRule>
  </conditionalFormatting>
  <conditionalFormatting sqref="K42">
    <cfRule type="cellIs" dxfId="4748" priority="815" operator="greaterThanOrEqual">
      <formula>0.5</formula>
    </cfRule>
    <cfRule type="cellIs" dxfId="4747" priority="814" operator="lessThanOrEqual">
      <formula>-0.5</formula>
    </cfRule>
  </conditionalFormatting>
  <conditionalFormatting sqref="K47:K55">
    <cfRule type="cellIs" dxfId="4746" priority="784" operator="greaterThanOrEqual">
      <formula>0.05</formula>
    </cfRule>
    <cfRule type="cellIs" dxfId="4745" priority="785" operator="lessThanOrEqual">
      <formula>-0.05</formula>
    </cfRule>
  </conditionalFormatting>
  <conditionalFormatting sqref="K59">
    <cfRule type="cellIs" dxfId="4744" priority="813" operator="greaterThanOrEqual">
      <formula>0.5</formula>
    </cfRule>
    <cfRule type="cellIs" dxfId="4743" priority="812" operator="lessThanOrEqual">
      <formula>-0.5</formula>
    </cfRule>
  </conditionalFormatting>
  <conditionalFormatting sqref="K64:K78">
    <cfRule type="cellIs" dxfId="4742" priority="782" operator="greaterThanOrEqual">
      <formula>0.05</formula>
    </cfRule>
    <cfRule type="cellIs" dxfId="4741" priority="783" operator="lessThanOrEqual">
      <formula>-0.05</formula>
    </cfRule>
  </conditionalFormatting>
  <conditionalFormatting sqref="K83:K89">
    <cfRule type="cellIs" dxfId="4740" priority="780" operator="greaterThanOrEqual">
      <formula>0.05</formula>
    </cfRule>
    <cfRule type="cellIs" dxfId="4739" priority="781" operator="lessThanOrEqual">
      <formula>-0.05</formula>
    </cfRule>
  </conditionalFormatting>
  <conditionalFormatting sqref="K94:K98">
    <cfRule type="cellIs" dxfId="4738" priority="778" operator="greaterThanOrEqual">
      <formula>0.05</formula>
    </cfRule>
    <cfRule type="cellIs" dxfId="4737" priority="779" operator="lessThanOrEqual">
      <formula>-0.05</formula>
    </cfRule>
  </conditionalFormatting>
  <conditionalFormatting sqref="K104:K115">
    <cfRule type="cellIs" dxfId="4736" priority="776" operator="greaterThanOrEqual">
      <formula>0.05</formula>
    </cfRule>
    <cfRule type="cellIs" dxfId="4735" priority="777" operator="lessThanOrEqual">
      <formula>-0.05</formula>
    </cfRule>
  </conditionalFormatting>
  <conditionalFormatting sqref="K119">
    <cfRule type="cellIs" dxfId="4734" priority="811" operator="greaterThanOrEqual">
      <formula>0.5</formula>
    </cfRule>
    <cfRule type="cellIs" dxfId="4733" priority="810" operator="lessThanOrEqual">
      <formula>-0.5</formula>
    </cfRule>
  </conditionalFormatting>
  <conditionalFormatting sqref="K124:K128">
    <cfRule type="cellIs" dxfId="4732" priority="775" operator="lessThanOrEqual">
      <formula>-0.05</formula>
    </cfRule>
    <cfRule type="cellIs" dxfId="4731" priority="774" operator="greaterThanOrEqual">
      <formula>0.05</formula>
    </cfRule>
  </conditionalFormatting>
  <conditionalFormatting sqref="K134:K142">
    <cfRule type="cellIs" dxfId="4730" priority="772" operator="greaterThanOrEqual">
      <formula>0.05</formula>
    </cfRule>
    <cfRule type="cellIs" dxfId="4729" priority="773" operator="lessThanOrEqual">
      <formula>-0.05</formula>
    </cfRule>
  </conditionalFormatting>
  <conditionalFormatting sqref="K146">
    <cfRule type="cellIs" dxfId="4728" priority="809" operator="greaterThanOrEqual">
      <formula>0.5</formula>
    </cfRule>
    <cfRule type="cellIs" dxfId="4727" priority="808" operator="lessThanOrEqual">
      <formula>-0.5</formula>
    </cfRule>
  </conditionalFormatting>
  <conditionalFormatting sqref="K151:K161">
    <cfRule type="cellIs" dxfId="4726" priority="771" operator="lessThanOrEqual">
      <formula>-0.05</formula>
    </cfRule>
    <cfRule type="cellIs" dxfId="4725" priority="770" operator="greaterThanOrEqual">
      <formula>0.05</formula>
    </cfRule>
  </conditionalFormatting>
  <conditionalFormatting sqref="K165">
    <cfRule type="cellIs" dxfId="4724" priority="807" operator="greaterThanOrEqual">
      <formula>0.5</formula>
    </cfRule>
    <cfRule type="cellIs" dxfId="4723" priority="806" operator="lessThanOrEqual">
      <formula>-0.5</formula>
    </cfRule>
  </conditionalFormatting>
  <conditionalFormatting sqref="K170:K183">
    <cfRule type="cellIs" dxfId="4722" priority="768" operator="greaterThanOrEqual">
      <formula>0.05</formula>
    </cfRule>
    <cfRule type="cellIs" dxfId="4721" priority="769" operator="lessThanOrEqual">
      <formula>-0.05</formula>
    </cfRule>
  </conditionalFormatting>
  <conditionalFormatting sqref="K187">
    <cfRule type="cellIs" dxfId="4720" priority="804" operator="lessThanOrEqual">
      <formula>-0.5</formula>
    </cfRule>
    <cfRule type="cellIs" dxfId="4719" priority="805" operator="greaterThanOrEqual">
      <formula>0.5</formula>
    </cfRule>
  </conditionalFormatting>
  <conditionalFormatting sqref="K192:K203">
    <cfRule type="cellIs" dxfId="4718" priority="766" operator="greaterThanOrEqual">
      <formula>0.05</formula>
    </cfRule>
    <cfRule type="cellIs" dxfId="4717" priority="767" operator="lessThanOrEqual">
      <formula>-0.05</formula>
    </cfRule>
  </conditionalFormatting>
  <conditionalFormatting sqref="K207">
    <cfRule type="cellIs" dxfId="4716" priority="803" operator="greaterThanOrEqual">
      <formula>0.5</formula>
    </cfRule>
    <cfRule type="cellIs" dxfId="4715" priority="802" operator="lessThanOrEqual">
      <formula>-0.5</formula>
    </cfRule>
  </conditionalFormatting>
  <conditionalFormatting sqref="K212:K217">
    <cfRule type="cellIs" dxfId="4714" priority="765" operator="lessThanOrEqual">
      <formula>-0.05</formula>
    </cfRule>
    <cfRule type="cellIs" dxfId="4713" priority="764" operator="greaterThanOrEqual">
      <formula>0.05</formula>
    </cfRule>
  </conditionalFormatting>
  <conditionalFormatting sqref="K223:K226">
    <cfRule type="cellIs" dxfId="4712" priority="763" operator="lessThanOrEqual">
      <formula>-0.05</formula>
    </cfRule>
    <cfRule type="cellIs" dxfId="4711" priority="762" operator="greaterThanOrEqual">
      <formula>0.05</formula>
    </cfRule>
  </conditionalFormatting>
  <conditionalFormatting sqref="K232:K243">
    <cfRule type="cellIs" dxfId="4710" priority="761" operator="lessThanOrEqual">
      <formula>-0.05</formula>
    </cfRule>
    <cfRule type="cellIs" dxfId="4709" priority="760" operator="greaterThanOrEqual">
      <formula>0.05</formula>
    </cfRule>
  </conditionalFormatting>
  <conditionalFormatting sqref="K247">
    <cfRule type="cellIs" dxfId="4708" priority="800" operator="lessThanOrEqual">
      <formula>-0.5</formula>
    </cfRule>
    <cfRule type="cellIs" dxfId="4707" priority="801" operator="greaterThanOrEqual">
      <formula>0.5</formula>
    </cfRule>
  </conditionalFormatting>
  <conditionalFormatting sqref="K252:K262">
    <cfRule type="cellIs" dxfId="4706" priority="759" operator="lessThanOrEqual">
      <formula>-0.05</formula>
    </cfRule>
    <cfRule type="cellIs" dxfId="4705" priority="758" operator="greaterThanOrEqual">
      <formula>0.05</formula>
    </cfRule>
  </conditionalFormatting>
  <conditionalFormatting sqref="K266">
    <cfRule type="cellIs" dxfId="4704" priority="799" operator="greaterThanOrEqual">
      <formula>0.5</formula>
    </cfRule>
    <cfRule type="cellIs" dxfId="4703" priority="798" operator="lessThanOrEqual">
      <formula>-0.5</formula>
    </cfRule>
  </conditionalFormatting>
  <conditionalFormatting sqref="K271:K282">
    <cfRule type="cellIs" dxfId="4702" priority="757" operator="lessThanOrEqual">
      <formula>-0.05</formula>
    </cfRule>
    <cfRule type="cellIs" dxfId="4701" priority="756" operator="greaterThanOrEqual">
      <formula>0.05</formula>
    </cfRule>
  </conditionalFormatting>
  <conditionalFormatting sqref="K286">
    <cfRule type="cellIs" dxfId="4700" priority="797" operator="greaterThanOrEqual">
      <formula>0.5</formula>
    </cfRule>
    <cfRule type="cellIs" dxfId="4699" priority="796" operator="lessThanOrEqual">
      <formula>-0.5</formula>
    </cfRule>
  </conditionalFormatting>
  <conditionalFormatting sqref="K291:K302">
    <cfRule type="cellIs" dxfId="4698" priority="755" operator="lessThanOrEqual">
      <formula>-0.05</formula>
    </cfRule>
    <cfRule type="cellIs" dxfId="4697" priority="754" operator="greaterThanOrEqual">
      <formula>0.05</formula>
    </cfRule>
  </conditionalFormatting>
  <conditionalFormatting sqref="K306">
    <cfRule type="cellIs" dxfId="4696" priority="794" operator="lessThanOrEqual">
      <formula>-0.5</formula>
    </cfRule>
    <cfRule type="cellIs" dxfId="4695" priority="795" operator="greaterThanOrEqual">
      <formula>0.5</formula>
    </cfRule>
  </conditionalFormatting>
  <conditionalFormatting sqref="K311:K322">
    <cfRule type="cellIs" dxfId="4694" priority="752" operator="greaterThanOrEqual">
      <formula>0.05</formula>
    </cfRule>
    <cfRule type="cellIs" dxfId="4693" priority="753" operator="lessThanOrEqual">
      <formula>-0.05</formula>
    </cfRule>
  </conditionalFormatting>
  <conditionalFormatting sqref="K326">
    <cfRule type="cellIs" dxfId="4692" priority="792" operator="lessThanOrEqual">
      <formula>-0.5</formula>
    </cfRule>
    <cfRule type="cellIs" dxfId="4691" priority="793" operator="greaterThanOrEqual">
      <formula>0.5</formula>
    </cfRule>
  </conditionalFormatting>
  <conditionalFormatting sqref="K331:K334">
    <cfRule type="cellIs" dxfId="4690" priority="751" operator="lessThanOrEqual">
      <formula>-0.05</formula>
    </cfRule>
    <cfRule type="cellIs" dxfId="4689" priority="750" operator="greaterThanOrEqual">
      <formula>0.05</formula>
    </cfRule>
  </conditionalFormatting>
  <conditionalFormatting sqref="K340:K343">
    <cfRule type="cellIs" dxfId="4688" priority="749" operator="lessThanOrEqual">
      <formula>-0.05</formula>
    </cfRule>
    <cfRule type="cellIs" dxfId="4687" priority="748" operator="greaterThanOrEqual">
      <formula>0.05</formula>
    </cfRule>
  </conditionalFormatting>
  <conditionalFormatting sqref="K349:K355">
    <cfRule type="cellIs" dxfId="4686" priority="747" operator="lessThanOrEqual">
      <formula>-0.05</formula>
    </cfRule>
    <cfRule type="cellIs" dxfId="4685" priority="746" operator="greaterThanOrEqual">
      <formula>0.05</formula>
    </cfRule>
  </conditionalFormatting>
  <conditionalFormatting sqref="K361:K366">
    <cfRule type="cellIs" dxfId="4684" priority="744" operator="greaterThanOrEqual">
      <formula>0.05</formula>
    </cfRule>
    <cfRule type="cellIs" dxfId="4683" priority="745" operator="lessThanOrEqual">
      <formula>-0.05</formula>
    </cfRule>
  </conditionalFormatting>
  <conditionalFormatting sqref="K372:K376">
    <cfRule type="cellIs" dxfId="4682" priority="742" operator="greaterThanOrEqual">
      <formula>0.05</formula>
    </cfRule>
    <cfRule type="cellIs" dxfId="4681" priority="743" operator="lessThanOrEqual">
      <formula>-0.05</formula>
    </cfRule>
  </conditionalFormatting>
  <conditionalFormatting sqref="K382:K385">
    <cfRule type="cellIs" dxfId="4680" priority="738" operator="greaterThanOrEqual">
      <formula>0.05</formula>
    </cfRule>
    <cfRule type="cellIs" dxfId="4679" priority="739" operator="lessThanOrEqual">
      <formula>-0.05</formula>
    </cfRule>
  </conditionalFormatting>
  <conditionalFormatting sqref="K390:K395">
    <cfRule type="cellIs" dxfId="4678" priority="736" operator="greaterThanOrEqual">
      <formula>0.05</formula>
    </cfRule>
    <cfRule type="cellIs" dxfId="4677" priority="737" operator="lessThanOrEqual">
      <formula>-0.05</formula>
    </cfRule>
  </conditionalFormatting>
  <conditionalFormatting sqref="K401:K410">
    <cfRule type="cellIs" dxfId="4676" priority="734" operator="greaterThanOrEqual">
      <formula>0.05</formula>
    </cfRule>
    <cfRule type="cellIs" dxfId="4675" priority="735" operator="lessThanOrEqual">
      <formula>-0.05</formula>
    </cfRule>
  </conditionalFormatting>
  <conditionalFormatting sqref="K415:K418">
    <cfRule type="cellIs" dxfId="4674" priority="733" operator="lessThanOrEqual">
      <formula>-0.05</formula>
    </cfRule>
    <cfRule type="cellIs" dxfId="4673" priority="732" operator="greaterThanOrEqual">
      <formula>0.05</formula>
    </cfRule>
  </conditionalFormatting>
  <conditionalFormatting sqref="K423:K426">
    <cfRule type="cellIs" dxfId="4672" priority="730" operator="greaterThanOrEqual">
      <formula>0.05</formula>
    </cfRule>
    <cfRule type="cellIs" dxfId="4671" priority="731" operator="lessThanOrEqual">
      <formula>-0.05</formula>
    </cfRule>
  </conditionalFormatting>
  <conditionalFormatting sqref="K431:K435">
    <cfRule type="cellIs" dxfId="4670" priority="729" operator="lessThanOrEqual">
      <formula>-0.05</formula>
    </cfRule>
    <cfRule type="cellIs" dxfId="4669" priority="728" operator="greaterThanOrEqual">
      <formula>0.05</formula>
    </cfRule>
  </conditionalFormatting>
  <conditionalFormatting sqref="K441:K455">
    <cfRule type="cellIs" dxfId="4668" priority="727" operator="lessThanOrEqual">
      <formula>-0.05</formula>
    </cfRule>
    <cfRule type="cellIs" dxfId="4667" priority="726" operator="greaterThanOrEqual">
      <formula>0.05</formula>
    </cfRule>
  </conditionalFormatting>
  <conditionalFormatting sqref="K460:K467">
    <cfRule type="cellIs" dxfId="4666" priority="725" operator="lessThanOrEqual">
      <formula>-0.05</formula>
    </cfRule>
    <cfRule type="cellIs" dxfId="4665" priority="724" operator="greaterThanOrEqual">
      <formula>0.05</formula>
    </cfRule>
  </conditionalFormatting>
  <conditionalFormatting sqref="K473:K479">
    <cfRule type="cellIs" dxfId="4664" priority="723" operator="lessThanOrEqual">
      <formula>-0.05</formula>
    </cfRule>
    <cfRule type="cellIs" dxfId="4663" priority="722" operator="greaterThanOrEqual">
      <formula>0.05</formula>
    </cfRule>
  </conditionalFormatting>
  <conditionalFormatting sqref="K484:K497">
    <cfRule type="cellIs" dxfId="4662" priority="720" operator="greaterThanOrEqual">
      <formula>0.05</formula>
    </cfRule>
    <cfRule type="cellIs" dxfId="4661" priority="721" operator="lessThanOrEqual">
      <formula>-0.05</formula>
    </cfRule>
  </conditionalFormatting>
  <conditionalFormatting sqref="K501">
    <cfRule type="cellIs" dxfId="4660" priority="791" operator="greaterThanOrEqual">
      <formula>0.5</formula>
    </cfRule>
    <cfRule type="cellIs" dxfId="4659" priority="790" operator="lessThanOrEqual">
      <formula>-0.5</formula>
    </cfRule>
  </conditionalFormatting>
  <conditionalFormatting sqref="K506:K509">
    <cfRule type="cellIs" dxfId="4658" priority="718" operator="greaterThanOrEqual">
      <formula>0.05</formula>
    </cfRule>
    <cfRule type="cellIs" dxfId="4657" priority="719" operator="lessThanOrEqual">
      <formula>-0.05</formula>
    </cfRule>
  </conditionalFormatting>
  <conditionalFormatting sqref="K515:K523">
    <cfRule type="cellIs" dxfId="4656" priority="716" operator="greaterThanOrEqual">
      <formula>0.05</formula>
    </cfRule>
    <cfRule type="cellIs" dxfId="4655" priority="717" operator="lessThanOrEqual">
      <formula>-0.05</formula>
    </cfRule>
  </conditionalFormatting>
  <conditionalFormatting sqref="K528:K541">
    <cfRule type="cellIs" dxfId="4654" priority="714" operator="greaterThanOrEqual">
      <formula>0.05</formula>
    </cfRule>
    <cfRule type="cellIs" dxfId="4653" priority="715" operator="lessThanOrEqual">
      <formula>-0.05</formula>
    </cfRule>
  </conditionalFormatting>
  <conditionalFormatting sqref="K546:K551">
    <cfRule type="cellIs" dxfId="4652" priority="713" operator="lessThanOrEqual">
      <formula>-0.05</formula>
    </cfRule>
    <cfRule type="cellIs" dxfId="4651" priority="712" operator="greaterThanOrEqual">
      <formula>0.05</formula>
    </cfRule>
  </conditionalFormatting>
  <conditionalFormatting sqref="O7:O18">
    <cfRule type="cellIs" dxfId="4650" priority="576" operator="greaterThanOrEqual">
      <formula>0.05</formula>
    </cfRule>
    <cfRule type="cellIs" dxfId="4649" priority="577" operator="lessThanOrEqual">
      <formula>-0.05</formula>
    </cfRule>
  </conditionalFormatting>
  <conditionalFormatting sqref="O22">
    <cfRule type="cellIs" dxfId="4648" priority="604" operator="lessThanOrEqual">
      <formula>-0.5</formula>
    </cfRule>
    <cfRule type="cellIs" dxfId="4647" priority="605" operator="greaterThanOrEqual">
      <formula>0.5</formula>
    </cfRule>
  </conditionalFormatting>
  <conditionalFormatting sqref="O27:O38">
    <cfRule type="cellIs" dxfId="4646" priority="575" operator="lessThanOrEqual">
      <formula>-0.05</formula>
    </cfRule>
    <cfRule type="cellIs" dxfId="4645" priority="574" operator="greaterThanOrEqual">
      <formula>0.05</formula>
    </cfRule>
  </conditionalFormatting>
  <conditionalFormatting sqref="O42">
    <cfRule type="cellIs" dxfId="4644" priority="603" operator="greaterThanOrEqual">
      <formula>0.5</formula>
    </cfRule>
    <cfRule type="cellIs" dxfId="4643" priority="602" operator="lessThanOrEqual">
      <formula>-0.5</formula>
    </cfRule>
  </conditionalFormatting>
  <conditionalFormatting sqref="O47:O55">
    <cfRule type="cellIs" dxfId="4642" priority="573" operator="lessThanOrEqual">
      <formula>-0.05</formula>
    </cfRule>
    <cfRule type="cellIs" dxfId="4641" priority="572" operator="greaterThanOrEqual">
      <formula>0.05</formula>
    </cfRule>
  </conditionalFormatting>
  <conditionalFormatting sqref="O59">
    <cfRule type="cellIs" dxfId="4640" priority="601" operator="greaterThanOrEqual">
      <formula>0.5</formula>
    </cfRule>
    <cfRule type="cellIs" dxfId="4639" priority="600" operator="lessThanOrEqual">
      <formula>-0.5</formula>
    </cfRule>
  </conditionalFormatting>
  <conditionalFormatting sqref="O64:O78">
    <cfRule type="cellIs" dxfId="4638" priority="571" operator="lessThanOrEqual">
      <formula>-0.05</formula>
    </cfRule>
    <cfRule type="cellIs" dxfId="4637" priority="570" operator="greaterThanOrEqual">
      <formula>0.05</formula>
    </cfRule>
  </conditionalFormatting>
  <conditionalFormatting sqref="O83:O89">
    <cfRule type="cellIs" dxfId="4636" priority="569" operator="lessThanOrEqual">
      <formula>-0.05</formula>
    </cfRule>
    <cfRule type="cellIs" dxfId="4635" priority="568" operator="greaterThanOrEqual">
      <formula>0.05</formula>
    </cfRule>
  </conditionalFormatting>
  <conditionalFormatting sqref="O94:O98">
    <cfRule type="cellIs" dxfId="4634" priority="567" operator="lessThanOrEqual">
      <formula>-0.05</formula>
    </cfRule>
    <cfRule type="cellIs" dxfId="4633" priority="566" operator="greaterThanOrEqual">
      <formula>0.05</formula>
    </cfRule>
  </conditionalFormatting>
  <conditionalFormatting sqref="O104:O115">
    <cfRule type="cellIs" dxfId="4632" priority="564" operator="greaterThanOrEqual">
      <formula>0.05</formula>
    </cfRule>
    <cfRule type="cellIs" dxfId="4631" priority="565" operator="lessThanOrEqual">
      <formula>-0.05</formula>
    </cfRule>
  </conditionalFormatting>
  <conditionalFormatting sqref="O119">
    <cfRule type="cellIs" dxfId="4630" priority="599" operator="greaterThanOrEqual">
      <formula>0.5</formula>
    </cfRule>
    <cfRule type="cellIs" dxfId="4629" priority="598" operator="lessThanOrEqual">
      <formula>-0.5</formula>
    </cfRule>
  </conditionalFormatting>
  <conditionalFormatting sqref="O124:O128">
    <cfRule type="cellIs" dxfId="4628" priority="563" operator="lessThanOrEqual">
      <formula>-0.05</formula>
    </cfRule>
    <cfRule type="cellIs" dxfId="4627" priority="562" operator="greaterThanOrEqual">
      <formula>0.05</formula>
    </cfRule>
  </conditionalFormatting>
  <conditionalFormatting sqref="O134:O142">
    <cfRule type="cellIs" dxfId="4626" priority="560" operator="greaterThanOrEqual">
      <formula>0.05</formula>
    </cfRule>
    <cfRule type="cellIs" dxfId="4625" priority="561" operator="lessThanOrEqual">
      <formula>-0.05</formula>
    </cfRule>
  </conditionalFormatting>
  <conditionalFormatting sqref="O146">
    <cfRule type="cellIs" dxfId="4624" priority="597" operator="greaterThanOrEqual">
      <formula>0.5</formula>
    </cfRule>
    <cfRule type="cellIs" dxfId="4623" priority="596" operator="lessThanOrEqual">
      <formula>-0.5</formula>
    </cfRule>
  </conditionalFormatting>
  <conditionalFormatting sqref="O151:O161">
    <cfRule type="cellIs" dxfId="4622" priority="558" operator="greaterThanOrEqual">
      <formula>0.05</formula>
    </cfRule>
    <cfRule type="cellIs" dxfId="4621" priority="559" operator="lessThanOrEqual">
      <formula>-0.05</formula>
    </cfRule>
  </conditionalFormatting>
  <conditionalFormatting sqref="O165">
    <cfRule type="cellIs" dxfId="4620" priority="595" operator="greaterThanOrEqual">
      <formula>0.5</formula>
    </cfRule>
    <cfRule type="cellIs" dxfId="4619" priority="594" operator="lessThanOrEqual">
      <formula>-0.5</formula>
    </cfRule>
  </conditionalFormatting>
  <conditionalFormatting sqref="O170:O183">
    <cfRule type="cellIs" dxfId="4618" priority="556" operator="greaterThanOrEqual">
      <formula>0.05</formula>
    </cfRule>
    <cfRule type="cellIs" dxfId="4617" priority="557" operator="lessThanOrEqual">
      <formula>-0.05</formula>
    </cfRule>
  </conditionalFormatting>
  <conditionalFormatting sqref="O187">
    <cfRule type="cellIs" dxfId="4616" priority="593" operator="greaterThanOrEqual">
      <formula>0.5</formula>
    </cfRule>
    <cfRule type="cellIs" dxfId="4615" priority="592" operator="lessThanOrEqual">
      <formula>-0.5</formula>
    </cfRule>
  </conditionalFormatting>
  <conditionalFormatting sqref="O192:O203">
    <cfRule type="cellIs" dxfId="4614" priority="554" operator="greaterThanOrEqual">
      <formula>0.05</formula>
    </cfRule>
    <cfRule type="cellIs" dxfId="4613" priority="555" operator="lessThanOrEqual">
      <formula>-0.05</formula>
    </cfRule>
  </conditionalFormatting>
  <conditionalFormatting sqref="O207">
    <cfRule type="cellIs" dxfId="4612" priority="591" operator="greaterThanOrEqual">
      <formula>0.5</formula>
    </cfRule>
    <cfRule type="cellIs" dxfId="4611" priority="590" operator="lessThanOrEqual">
      <formula>-0.5</formula>
    </cfRule>
  </conditionalFormatting>
  <conditionalFormatting sqref="O212:O217">
    <cfRule type="cellIs" dxfId="4610" priority="552" operator="greaterThanOrEqual">
      <formula>0.05</formula>
    </cfRule>
    <cfRule type="cellIs" dxfId="4609" priority="553" operator="lessThanOrEqual">
      <formula>-0.05</formula>
    </cfRule>
  </conditionalFormatting>
  <conditionalFormatting sqref="O223:O226">
    <cfRule type="cellIs" dxfId="4608" priority="550" operator="greaterThanOrEqual">
      <formula>0.05</formula>
    </cfRule>
    <cfRule type="cellIs" dxfId="4607" priority="551" operator="lessThanOrEqual">
      <formula>-0.05</formula>
    </cfRule>
  </conditionalFormatting>
  <conditionalFormatting sqref="O232:O243">
    <cfRule type="cellIs" dxfId="4606" priority="548" operator="greaterThanOrEqual">
      <formula>0.05</formula>
    </cfRule>
    <cfRule type="cellIs" dxfId="4605" priority="549" operator="lessThanOrEqual">
      <formula>-0.05</formula>
    </cfRule>
  </conditionalFormatting>
  <conditionalFormatting sqref="O247">
    <cfRule type="cellIs" dxfId="4604" priority="589" operator="greaterThanOrEqual">
      <formula>0.5</formula>
    </cfRule>
    <cfRule type="cellIs" dxfId="4603" priority="588" operator="lessThanOrEqual">
      <formula>-0.5</formula>
    </cfRule>
  </conditionalFormatting>
  <conditionalFormatting sqref="O252:O262">
    <cfRule type="cellIs" dxfId="4602" priority="546" operator="greaterThanOrEqual">
      <formula>0.05</formula>
    </cfRule>
    <cfRule type="cellIs" dxfId="4601" priority="547" operator="lessThanOrEqual">
      <formula>-0.05</formula>
    </cfRule>
  </conditionalFormatting>
  <conditionalFormatting sqref="O266">
    <cfRule type="cellIs" dxfId="4600" priority="586" operator="lessThanOrEqual">
      <formula>-0.5</formula>
    </cfRule>
    <cfRule type="cellIs" dxfId="4599" priority="587" operator="greaterThanOrEqual">
      <formula>0.5</formula>
    </cfRule>
  </conditionalFormatting>
  <conditionalFormatting sqref="O271:O282">
    <cfRule type="cellIs" dxfId="4598" priority="544" operator="greaterThanOrEqual">
      <formula>0.05</formula>
    </cfRule>
    <cfRule type="cellIs" dxfId="4597" priority="545" operator="lessThanOrEqual">
      <formula>-0.05</formula>
    </cfRule>
  </conditionalFormatting>
  <conditionalFormatting sqref="O286">
    <cfRule type="cellIs" dxfId="4596" priority="585" operator="greaterThanOrEqual">
      <formula>0.5</formula>
    </cfRule>
    <cfRule type="cellIs" dxfId="4595" priority="584" operator="lessThanOrEqual">
      <formula>-0.5</formula>
    </cfRule>
  </conditionalFormatting>
  <conditionalFormatting sqref="O291:O302">
    <cfRule type="cellIs" dxfId="4594" priority="542" operator="greaterThanOrEqual">
      <formula>0.05</formula>
    </cfRule>
    <cfRule type="cellIs" dxfId="4593" priority="543" operator="lessThanOrEqual">
      <formula>-0.05</formula>
    </cfRule>
  </conditionalFormatting>
  <conditionalFormatting sqref="O306">
    <cfRule type="cellIs" dxfId="4592" priority="582" operator="lessThanOrEqual">
      <formula>-0.5</formula>
    </cfRule>
    <cfRule type="cellIs" dxfId="4591" priority="583" operator="greaterThanOrEqual">
      <formula>0.5</formula>
    </cfRule>
  </conditionalFormatting>
  <conditionalFormatting sqref="O311:O322">
    <cfRule type="cellIs" dxfId="4590" priority="540" operator="greaterThanOrEqual">
      <formula>0.05</formula>
    </cfRule>
    <cfRule type="cellIs" dxfId="4589" priority="541" operator="lessThanOrEqual">
      <formula>-0.05</formula>
    </cfRule>
  </conditionalFormatting>
  <conditionalFormatting sqref="O326">
    <cfRule type="cellIs" dxfId="4588" priority="581" operator="greaterThanOrEqual">
      <formula>0.5</formula>
    </cfRule>
    <cfRule type="cellIs" dxfId="4587" priority="580" operator="lessThanOrEqual">
      <formula>-0.5</formula>
    </cfRule>
  </conditionalFormatting>
  <conditionalFormatting sqref="O331:O334">
    <cfRule type="cellIs" dxfId="4586" priority="538" operator="greaterThanOrEqual">
      <formula>0.05</formula>
    </cfRule>
    <cfRule type="cellIs" dxfId="4585" priority="539" operator="lessThanOrEqual">
      <formula>-0.05</formula>
    </cfRule>
  </conditionalFormatting>
  <conditionalFormatting sqref="O340:O343">
    <cfRule type="cellIs" dxfId="4584" priority="536" operator="greaterThanOrEqual">
      <formula>0.05</formula>
    </cfRule>
    <cfRule type="cellIs" dxfId="4583" priority="537" operator="lessThanOrEqual">
      <formula>-0.05</formula>
    </cfRule>
  </conditionalFormatting>
  <conditionalFormatting sqref="O349:O355">
    <cfRule type="cellIs" dxfId="4582" priority="534" operator="greaterThanOrEqual">
      <formula>0.05</formula>
    </cfRule>
    <cfRule type="cellIs" dxfId="4581" priority="535" operator="lessThanOrEqual">
      <formula>-0.05</formula>
    </cfRule>
  </conditionalFormatting>
  <conditionalFormatting sqref="O361:O366">
    <cfRule type="cellIs" dxfId="4580" priority="532" operator="greaterThanOrEqual">
      <formula>0.05</formula>
    </cfRule>
    <cfRule type="cellIs" dxfId="4579" priority="533" operator="lessThanOrEqual">
      <formula>-0.05</formula>
    </cfRule>
  </conditionalFormatting>
  <conditionalFormatting sqref="O372:O376">
    <cfRule type="cellIs" dxfId="4578" priority="530" operator="greaterThanOrEqual">
      <formula>0.05</formula>
    </cfRule>
    <cfRule type="cellIs" dxfId="4577" priority="531" operator="lessThanOrEqual">
      <formula>-0.05</formula>
    </cfRule>
  </conditionalFormatting>
  <conditionalFormatting sqref="O382:O385">
    <cfRule type="cellIs" dxfId="4576" priority="526" operator="greaterThanOrEqual">
      <formula>0.05</formula>
    </cfRule>
    <cfRule type="cellIs" dxfId="4575" priority="527" operator="lessThanOrEqual">
      <formula>-0.05</formula>
    </cfRule>
  </conditionalFormatting>
  <conditionalFormatting sqref="O390:O395">
    <cfRule type="cellIs" dxfId="4574" priority="525" operator="lessThanOrEqual">
      <formula>-0.05</formula>
    </cfRule>
    <cfRule type="cellIs" dxfId="4573" priority="524" operator="greaterThanOrEqual">
      <formula>0.05</formula>
    </cfRule>
  </conditionalFormatting>
  <conditionalFormatting sqref="O401:O410">
    <cfRule type="cellIs" dxfId="4572" priority="523" operator="lessThanOrEqual">
      <formula>-0.05</formula>
    </cfRule>
    <cfRule type="cellIs" dxfId="4571" priority="522" operator="greaterThanOrEqual">
      <formula>0.05</formula>
    </cfRule>
  </conditionalFormatting>
  <conditionalFormatting sqref="O415:O418">
    <cfRule type="cellIs" dxfId="4570" priority="521" operator="lessThanOrEqual">
      <formula>-0.05</formula>
    </cfRule>
    <cfRule type="cellIs" dxfId="4569" priority="520" operator="greaterThanOrEqual">
      <formula>0.05</formula>
    </cfRule>
  </conditionalFormatting>
  <conditionalFormatting sqref="O423:O426">
    <cfRule type="cellIs" dxfId="4568" priority="519" operator="lessThanOrEqual">
      <formula>-0.05</formula>
    </cfRule>
    <cfRule type="cellIs" dxfId="4567" priority="518" operator="greaterThanOrEqual">
      <formula>0.05</formula>
    </cfRule>
  </conditionalFormatting>
  <conditionalFormatting sqref="O431:O435">
    <cfRule type="cellIs" dxfId="4566" priority="517" operator="lessThanOrEqual">
      <formula>-0.05</formula>
    </cfRule>
    <cfRule type="cellIs" dxfId="4565" priority="516" operator="greaterThanOrEqual">
      <formula>0.05</formula>
    </cfRule>
  </conditionalFormatting>
  <conditionalFormatting sqref="O441:O455">
    <cfRule type="cellIs" dxfId="4564" priority="515" operator="lessThanOrEqual">
      <formula>-0.05</formula>
    </cfRule>
    <cfRule type="cellIs" dxfId="4563" priority="514" operator="greaterThanOrEqual">
      <formula>0.05</formula>
    </cfRule>
  </conditionalFormatting>
  <conditionalFormatting sqref="O460:O467">
    <cfRule type="cellIs" dxfId="4562" priority="513" operator="lessThanOrEqual">
      <formula>-0.05</formula>
    </cfRule>
    <cfRule type="cellIs" dxfId="4561" priority="512" operator="greaterThanOrEqual">
      <formula>0.05</formula>
    </cfRule>
  </conditionalFormatting>
  <conditionalFormatting sqref="O473:O479">
    <cfRule type="cellIs" dxfId="4560" priority="510" operator="greaterThanOrEqual">
      <formula>0.05</formula>
    </cfRule>
    <cfRule type="cellIs" dxfId="4559" priority="511" operator="lessThanOrEqual">
      <formula>-0.05</formula>
    </cfRule>
  </conditionalFormatting>
  <conditionalFormatting sqref="O484:O497">
    <cfRule type="cellIs" dxfId="4558" priority="508" operator="greaterThanOrEqual">
      <formula>0.05</formula>
    </cfRule>
    <cfRule type="cellIs" dxfId="4557" priority="509" operator="lessThanOrEqual">
      <formula>-0.05</formula>
    </cfRule>
  </conditionalFormatting>
  <conditionalFormatting sqref="O501">
    <cfRule type="cellIs" dxfId="4556" priority="579" operator="greaterThanOrEqual">
      <formula>0.5</formula>
    </cfRule>
    <cfRule type="cellIs" dxfId="4555" priority="578" operator="lessThanOrEqual">
      <formula>-0.5</formula>
    </cfRule>
  </conditionalFormatting>
  <conditionalFormatting sqref="O506:O509">
    <cfRule type="cellIs" dxfId="4554" priority="507" operator="lessThanOrEqual">
      <formula>-0.05</formula>
    </cfRule>
    <cfRule type="cellIs" dxfId="4553" priority="506" operator="greaterThanOrEqual">
      <formula>0.05</formula>
    </cfRule>
  </conditionalFormatting>
  <conditionalFormatting sqref="O515:O523">
    <cfRule type="cellIs" dxfId="4552" priority="505" operator="lessThanOrEqual">
      <formula>-0.05</formula>
    </cfRule>
    <cfRule type="cellIs" dxfId="4551" priority="504" operator="greaterThanOrEqual">
      <formula>0.05</formula>
    </cfRule>
  </conditionalFormatting>
  <conditionalFormatting sqref="O528:O541">
    <cfRule type="cellIs" dxfId="4550" priority="503" operator="lessThanOrEqual">
      <formula>-0.05</formula>
    </cfRule>
    <cfRule type="cellIs" dxfId="4549" priority="502" operator="greaterThanOrEqual">
      <formula>0.05</formula>
    </cfRule>
  </conditionalFormatting>
  <conditionalFormatting sqref="O546:O551">
    <cfRule type="cellIs" dxfId="4548" priority="500" operator="greaterThanOrEqual">
      <formula>0.05</formula>
    </cfRule>
    <cfRule type="cellIs" dxfId="4547" priority="501" operator="lessThanOrEqual">
      <formula>-0.05</formula>
    </cfRule>
  </conditionalFormatting>
  <hyperlinks>
    <hyperlink ref="B1" location="'Using This Spreadsheet'!A1" display="Return to Using This Spreadsheet" xr:uid="{846267E3-F95F-42D1-8B1B-1673B474E8F6}"/>
    <hyperlink ref="A554" location="'Participation Segments'!A3" display="Return to top of page" xr:uid="{DCC49A04-4E4E-4D55-9362-35FEB47E3827}"/>
  </hyperlink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0BB00-8C14-4D03-9FE5-1DD489CE8EA4}">
  <sheetPr>
    <tabColor theme="6"/>
  </sheetPr>
  <dimension ref="A1:AU554"/>
  <sheetViews>
    <sheetView zoomScaleNormal="100" workbookViewId="0">
      <pane xSplit="3" ySplit="1" topLeftCell="D2" activePane="bottomRight" state="frozen"/>
      <selection pane="topRight"/>
      <selection pane="bottomLeft"/>
      <selection pane="bottomRight"/>
    </sheetView>
  </sheetViews>
  <sheetFormatPr defaultColWidth="9.1328125" defaultRowHeight="12.75" x14ac:dyDescent="0.35"/>
  <cols>
    <col min="1" max="1" width="50.73046875" style="4" customWidth="1"/>
    <col min="2" max="2" width="13.73046875" style="1" customWidth="1"/>
    <col min="3" max="6" width="9.1328125" style="1"/>
    <col min="7" max="7" width="10.265625" style="1" customWidth="1"/>
    <col min="8" max="10" width="9.1328125" style="1"/>
    <col min="11" max="11" width="10.265625" style="1" customWidth="1"/>
    <col min="12" max="14" width="9.1328125" style="1"/>
    <col min="15" max="15" width="10.265625" style="1" customWidth="1"/>
    <col min="16" max="18" width="9.1328125" style="1"/>
    <col min="19" max="19" width="10.265625" style="1" customWidth="1"/>
    <col min="20" max="22" width="9.1328125" style="1"/>
    <col min="23" max="23" width="10.265625" style="1" customWidth="1"/>
    <col min="24" max="26" width="9.1328125" style="1"/>
    <col min="27" max="27" width="10.265625" style="1" customWidth="1"/>
    <col min="28" max="30" width="9.1328125" style="1"/>
    <col min="31" max="31" width="10.265625" style="1" customWidth="1"/>
    <col min="32" max="34" width="9.1328125" style="1"/>
    <col min="35" max="35" width="10.265625" style="1" customWidth="1"/>
    <col min="36" max="38" width="9.1328125" style="1"/>
    <col min="39" max="39" width="10.265625" style="1" customWidth="1"/>
    <col min="40" max="42" width="9.1328125" style="1"/>
    <col min="43" max="43" width="10.265625" style="1" customWidth="1"/>
    <col min="44" max="46" width="9.1328125" style="1"/>
    <col min="47" max="47" width="10.265625" style="1" customWidth="1"/>
    <col min="48" max="16384" width="9.1328125" style="1"/>
  </cols>
  <sheetData>
    <row r="1" spans="1:47" ht="79.5" customHeight="1" x14ac:dyDescent="0.4">
      <c r="A1" s="2" t="s">
        <v>8</v>
      </c>
      <c r="B1" s="25" t="s">
        <v>9</v>
      </c>
      <c r="E1" s="38" t="s">
        <v>105</v>
      </c>
      <c r="F1" s="38"/>
      <c r="G1" s="38"/>
      <c r="H1" s="12" t="s">
        <v>470</v>
      </c>
      <c r="I1" s="38" t="s">
        <v>475</v>
      </c>
      <c r="J1" s="38"/>
      <c r="K1" s="38"/>
      <c r="L1" s="12"/>
      <c r="M1" s="40" t="s">
        <v>80</v>
      </c>
      <c r="N1" s="40"/>
      <c r="O1" s="40"/>
      <c r="P1" s="12"/>
      <c r="Q1" s="35" t="s">
        <v>81</v>
      </c>
      <c r="R1" s="35"/>
      <c r="S1" s="35"/>
      <c r="U1" s="35" t="s">
        <v>83</v>
      </c>
      <c r="V1" s="35"/>
      <c r="W1" s="35"/>
      <c r="Y1" s="39" t="s">
        <v>476</v>
      </c>
      <c r="Z1" s="39"/>
      <c r="AA1" s="39"/>
      <c r="AC1" s="38" t="s">
        <v>477</v>
      </c>
      <c r="AD1" s="38"/>
      <c r="AE1" s="38"/>
      <c r="AF1" s="12"/>
      <c r="AG1" s="38" t="s">
        <v>478</v>
      </c>
      <c r="AH1" s="38"/>
      <c r="AI1" s="38"/>
      <c r="AJ1" s="12"/>
      <c r="AK1" s="38" t="s">
        <v>479</v>
      </c>
      <c r="AL1" s="38"/>
      <c r="AM1" s="38"/>
      <c r="AO1" s="39" t="s">
        <v>480</v>
      </c>
      <c r="AP1" s="39"/>
      <c r="AQ1" s="39"/>
      <c r="AS1" s="39" t="s">
        <v>481</v>
      </c>
      <c r="AT1" s="39"/>
      <c r="AU1" s="39"/>
    </row>
    <row r="2" spans="1:47" x14ac:dyDescent="0.35">
      <c r="A2" s="4" t="s">
        <v>10</v>
      </c>
      <c r="E2" s="23"/>
      <c r="I2" s="23"/>
      <c r="M2" s="23"/>
      <c r="Q2" s="23"/>
      <c r="U2" s="23"/>
      <c r="Y2" s="23"/>
      <c r="AC2" s="23"/>
      <c r="AG2" s="23"/>
      <c r="AK2" s="23"/>
      <c r="AO2" s="23"/>
      <c r="AS2" s="23"/>
    </row>
    <row r="4" spans="1:47" x14ac:dyDescent="0.35">
      <c r="A4" s="4" t="s">
        <v>11</v>
      </c>
    </row>
    <row r="5" spans="1:47" ht="26.25" x14ac:dyDescent="0.4">
      <c r="A5" s="3" t="s">
        <v>12</v>
      </c>
    </row>
    <row r="6" spans="1:47" ht="13.15" x14ac:dyDescent="0.4">
      <c r="A6" s="7" t="s">
        <v>42</v>
      </c>
      <c r="B6" s="7" t="s">
        <v>13</v>
      </c>
      <c r="C6" s="7" t="s">
        <v>14</v>
      </c>
      <c r="E6" s="7" t="s">
        <v>13</v>
      </c>
      <c r="F6" s="7" t="s">
        <v>14</v>
      </c>
      <c r="G6" s="9" t="s">
        <v>400</v>
      </c>
      <c r="I6" s="7" t="s">
        <v>13</v>
      </c>
      <c r="J6" s="7" t="s">
        <v>14</v>
      </c>
      <c r="K6" s="9" t="s">
        <v>400</v>
      </c>
      <c r="M6" s="7" t="s">
        <v>13</v>
      </c>
      <c r="N6" s="7" t="s">
        <v>14</v>
      </c>
      <c r="O6" s="9" t="s">
        <v>400</v>
      </c>
      <c r="Q6" s="7" t="s">
        <v>13</v>
      </c>
      <c r="R6" s="7" t="s">
        <v>14</v>
      </c>
      <c r="S6" s="9" t="s">
        <v>400</v>
      </c>
      <c r="U6" s="7" t="s">
        <v>13</v>
      </c>
      <c r="V6" s="7" t="s">
        <v>14</v>
      </c>
      <c r="W6" s="9" t="s">
        <v>400</v>
      </c>
      <c r="Y6" s="7" t="s">
        <v>13</v>
      </c>
      <c r="Z6" s="7" t="s">
        <v>14</v>
      </c>
      <c r="AA6" s="9" t="s">
        <v>400</v>
      </c>
      <c r="AC6" s="7" t="s">
        <v>13</v>
      </c>
      <c r="AD6" s="7" t="s">
        <v>14</v>
      </c>
      <c r="AE6" s="9" t="s">
        <v>400</v>
      </c>
      <c r="AG6" s="7" t="s">
        <v>13</v>
      </c>
      <c r="AH6" s="7" t="s">
        <v>14</v>
      </c>
      <c r="AI6" s="9" t="s">
        <v>400</v>
      </c>
      <c r="AK6" s="7" t="s">
        <v>13</v>
      </c>
      <c r="AL6" s="7" t="s">
        <v>14</v>
      </c>
      <c r="AM6" s="9" t="s">
        <v>400</v>
      </c>
      <c r="AO6" s="7" t="s">
        <v>13</v>
      </c>
      <c r="AP6" s="7" t="s">
        <v>14</v>
      </c>
      <c r="AQ6" s="9" t="s">
        <v>400</v>
      </c>
      <c r="AS6" s="7" t="s">
        <v>13</v>
      </c>
      <c r="AT6" s="7" t="s">
        <v>14</v>
      </c>
      <c r="AU6" s="9" t="s">
        <v>400</v>
      </c>
    </row>
    <row r="7" spans="1:47" x14ac:dyDescent="0.35">
      <c r="A7" s="4" t="s">
        <v>15</v>
      </c>
      <c r="B7" s="5">
        <f>'Residents - Topline'!B7</f>
        <v>0.59299999999999997</v>
      </c>
      <c r="C7" s="1">
        <f>'Residents - Topline'!C7</f>
        <v>571</v>
      </c>
      <c r="E7" s="5">
        <v>0.72499999999999998</v>
      </c>
      <c r="F7" s="1">
        <v>245</v>
      </c>
      <c r="G7" s="10">
        <f t="shared" ref="G7:G18" si="0">E7-$B7</f>
        <v>0.13200000000000001</v>
      </c>
      <c r="I7" s="5">
        <v>0.68500000000000005</v>
      </c>
      <c r="J7" s="1">
        <v>329</v>
      </c>
      <c r="K7" s="10">
        <f t="shared" ref="K7:K18" si="1">I7-$B7</f>
        <v>9.2000000000000082E-2</v>
      </c>
      <c r="M7" s="5">
        <v>0.69</v>
      </c>
      <c r="N7" s="1">
        <v>267</v>
      </c>
      <c r="O7" s="10">
        <f t="shared" ref="O7:O18" si="2">M7-$B7</f>
        <v>9.6999999999999975E-2</v>
      </c>
      <c r="Q7" s="5">
        <v>0.65500000000000003</v>
      </c>
      <c r="R7" s="1">
        <v>209</v>
      </c>
      <c r="S7" s="10">
        <f t="shared" ref="S7:S18" si="3">Q7-$B7</f>
        <v>6.2000000000000055E-2</v>
      </c>
      <c r="U7" s="5">
        <v>0.71699999999999997</v>
      </c>
      <c r="V7" s="1">
        <v>147</v>
      </c>
      <c r="W7" s="10">
        <f t="shared" ref="W7:W18" si="4">U7-$B7</f>
        <v>0.124</v>
      </c>
      <c r="Y7" s="5">
        <v>0.69599999999999995</v>
      </c>
      <c r="Z7" s="1">
        <v>273</v>
      </c>
      <c r="AA7" s="10">
        <f t="shared" ref="AA7:AA18" si="5">Y7-$B7</f>
        <v>0.10299999999999998</v>
      </c>
      <c r="AC7" s="5">
        <v>0.68</v>
      </c>
      <c r="AD7" s="1">
        <v>319</v>
      </c>
      <c r="AE7" s="10">
        <f t="shared" ref="AE7:AE18" si="6">AC7-$B7</f>
        <v>8.7000000000000077E-2</v>
      </c>
      <c r="AG7" s="5">
        <v>0.68500000000000005</v>
      </c>
      <c r="AH7" s="1">
        <v>404</v>
      </c>
      <c r="AI7" s="10">
        <f t="shared" ref="AI7:AI18" si="7">AG7-$B7</f>
        <v>9.2000000000000082E-2</v>
      </c>
      <c r="AK7" s="5">
        <v>0.80700000000000005</v>
      </c>
      <c r="AL7" s="1">
        <v>251</v>
      </c>
      <c r="AM7" s="10">
        <f t="shared" ref="AM7:AM18" si="8">AK7-$B7</f>
        <v>0.21400000000000008</v>
      </c>
      <c r="AO7" s="5">
        <v>0.73499999999999999</v>
      </c>
      <c r="AP7" s="1">
        <v>346</v>
      </c>
      <c r="AQ7" s="10">
        <f t="shared" ref="AQ7:AQ18" si="9">AO7-$B7</f>
        <v>0.14200000000000002</v>
      </c>
      <c r="AS7" s="5">
        <v>0.76200000000000001</v>
      </c>
      <c r="AT7" s="1">
        <v>202</v>
      </c>
      <c r="AU7" s="10">
        <f t="shared" ref="AU7:AU18" si="10">AS7-$B7</f>
        <v>0.16900000000000004</v>
      </c>
    </row>
    <row r="8" spans="1:47" x14ac:dyDescent="0.35">
      <c r="A8" s="4" t="s">
        <v>16</v>
      </c>
      <c r="B8" s="5">
        <f>'Residents - Topline'!B8</f>
        <v>0.40500000000000003</v>
      </c>
      <c r="C8" s="1">
        <f>'Residents - Topline'!C8</f>
        <v>390</v>
      </c>
      <c r="E8" s="5">
        <v>0.49099999999999999</v>
      </c>
      <c r="F8" s="1">
        <v>166</v>
      </c>
      <c r="G8" s="10">
        <f t="shared" si="0"/>
        <v>8.5999999999999965E-2</v>
      </c>
      <c r="I8" s="5">
        <v>0.46300000000000002</v>
      </c>
      <c r="J8" s="1">
        <v>222</v>
      </c>
      <c r="K8" s="10">
        <f t="shared" si="1"/>
        <v>5.7999999999999996E-2</v>
      </c>
      <c r="M8" s="5">
        <v>0.48299999999999998</v>
      </c>
      <c r="N8" s="1">
        <v>187</v>
      </c>
      <c r="O8" s="10">
        <f t="shared" si="2"/>
        <v>7.7999999999999958E-2</v>
      </c>
      <c r="Q8" s="5">
        <v>0.45500000000000002</v>
      </c>
      <c r="R8" s="1">
        <v>145</v>
      </c>
      <c r="S8" s="10">
        <f t="shared" si="3"/>
        <v>4.9999999999999989E-2</v>
      </c>
      <c r="U8" s="5">
        <v>0.498</v>
      </c>
      <c r="V8" s="1">
        <v>102</v>
      </c>
      <c r="W8" s="10">
        <f t="shared" si="4"/>
        <v>9.2999999999999972E-2</v>
      </c>
      <c r="Y8" s="5">
        <v>0.51500000000000001</v>
      </c>
      <c r="Z8" s="1">
        <v>202</v>
      </c>
      <c r="AA8" s="10">
        <f t="shared" si="5"/>
        <v>0.10999999999999999</v>
      </c>
      <c r="AC8" s="5">
        <v>0.48399999999999999</v>
      </c>
      <c r="AD8" s="1">
        <v>227</v>
      </c>
      <c r="AE8" s="10">
        <f t="shared" si="6"/>
        <v>7.8999999999999959E-2</v>
      </c>
      <c r="AG8" s="5">
        <v>0.48099999999999998</v>
      </c>
      <c r="AH8" s="1">
        <v>284</v>
      </c>
      <c r="AI8" s="10">
        <f t="shared" si="7"/>
        <v>7.5999999999999956E-2</v>
      </c>
      <c r="AK8" s="5">
        <v>0.52400000000000002</v>
      </c>
      <c r="AL8" s="1">
        <v>163</v>
      </c>
      <c r="AM8" s="10">
        <f t="shared" si="8"/>
        <v>0.11899999999999999</v>
      </c>
      <c r="AO8" s="5">
        <v>0.47299999999999998</v>
      </c>
      <c r="AP8" s="1">
        <v>223</v>
      </c>
      <c r="AQ8" s="10">
        <f t="shared" si="9"/>
        <v>6.7999999999999949E-2</v>
      </c>
      <c r="AS8" s="5">
        <v>0.498</v>
      </c>
      <c r="AT8" s="1">
        <v>132</v>
      </c>
      <c r="AU8" s="10">
        <f t="shared" si="10"/>
        <v>9.2999999999999972E-2</v>
      </c>
    </row>
    <row r="9" spans="1:47" x14ac:dyDescent="0.35">
      <c r="A9" s="4" t="s">
        <v>17</v>
      </c>
      <c r="B9" s="5">
        <f>'Residents - Topline'!B9</f>
        <v>0.26800000000000002</v>
      </c>
      <c r="C9" s="1">
        <f>'Residents - Topline'!C9</f>
        <v>258</v>
      </c>
      <c r="E9" s="5">
        <v>0.41399999999999998</v>
      </c>
      <c r="F9" s="1">
        <v>140</v>
      </c>
      <c r="G9" s="10">
        <f t="shared" si="0"/>
        <v>0.14599999999999996</v>
      </c>
      <c r="I9" s="5">
        <v>0.34399999999999997</v>
      </c>
      <c r="J9" s="1">
        <v>165</v>
      </c>
      <c r="K9" s="10">
        <f t="shared" si="1"/>
        <v>7.5999999999999956E-2</v>
      </c>
      <c r="M9" s="5">
        <v>0.372</v>
      </c>
      <c r="N9" s="1">
        <v>144</v>
      </c>
      <c r="O9" s="10">
        <f t="shared" si="2"/>
        <v>0.10399999999999998</v>
      </c>
      <c r="Q9" s="5">
        <v>0.35099999999999998</v>
      </c>
      <c r="R9" s="1">
        <v>112</v>
      </c>
      <c r="S9" s="10">
        <f t="shared" si="3"/>
        <v>8.2999999999999963E-2</v>
      </c>
      <c r="U9" s="5">
        <v>0.46300000000000002</v>
      </c>
      <c r="V9" s="1">
        <v>95</v>
      </c>
      <c r="W9" s="10">
        <f t="shared" si="4"/>
        <v>0.19500000000000001</v>
      </c>
      <c r="Y9" s="5">
        <v>0.33200000000000002</v>
      </c>
      <c r="Z9" s="1">
        <v>130</v>
      </c>
      <c r="AA9" s="10">
        <f t="shared" si="5"/>
        <v>6.4000000000000001E-2</v>
      </c>
      <c r="AC9" s="5">
        <v>0.40699999999999997</v>
      </c>
      <c r="AD9" s="1">
        <v>191</v>
      </c>
      <c r="AE9" s="10">
        <f t="shared" si="6"/>
        <v>0.13899999999999996</v>
      </c>
      <c r="AG9" s="5">
        <v>0.31</v>
      </c>
      <c r="AH9" s="1">
        <v>183</v>
      </c>
      <c r="AI9" s="10">
        <f t="shared" si="7"/>
        <v>4.1999999999999982E-2</v>
      </c>
      <c r="AK9" s="5">
        <v>0.37</v>
      </c>
      <c r="AL9" s="1">
        <v>115</v>
      </c>
      <c r="AM9" s="10">
        <f t="shared" si="8"/>
        <v>0.10199999999999998</v>
      </c>
      <c r="AO9" s="5">
        <v>0.35699999999999998</v>
      </c>
      <c r="AP9" s="1">
        <v>168</v>
      </c>
      <c r="AQ9" s="10">
        <f t="shared" si="9"/>
        <v>8.8999999999999968E-2</v>
      </c>
      <c r="AS9" s="5">
        <v>0.47499999999999998</v>
      </c>
      <c r="AT9" s="1">
        <v>126</v>
      </c>
      <c r="AU9" s="10">
        <f t="shared" si="10"/>
        <v>0.20699999999999996</v>
      </c>
    </row>
    <row r="10" spans="1:47" ht="25.5" x14ac:dyDescent="0.35">
      <c r="A10" s="4" t="s">
        <v>18</v>
      </c>
      <c r="B10" s="5">
        <f>'Residents - Topline'!B10</f>
        <v>0.41699999999999998</v>
      </c>
      <c r="C10" s="1">
        <f>'Residents - Topline'!C10</f>
        <v>402</v>
      </c>
      <c r="E10" s="5">
        <v>0.55900000000000005</v>
      </c>
      <c r="F10" s="1">
        <v>189</v>
      </c>
      <c r="G10" s="10">
        <f t="shared" si="0"/>
        <v>0.14200000000000007</v>
      </c>
      <c r="I10" s="5">
        <v>0.49399999999999999</v>
      </c>
      <c r="J10" s="1">
        <v>237</v>
      </c>
      <c r="K10" s="10">
        <f t="shared" si="1"/>
        <v>7.7000000000000013E-2</v>
      </c>
      <c r="M10" s="5">
        <v>0.55800000000000005</v>
      </c>
      <c r="N10" s="1">
        <v>216</v>
      </c>
      <c r="O10" s="10">
        <f t="shared" si="2"/>
        <v>0.14100000000000007</v>
      </c>
      <c r="Q10" s="5">
        <v>0.53900000000000003</v>
      </c>
      <c r="R10" s="1">
        <v>172</v>
      </c>
      <c r="S10" s="10">
        <f t="shared" si="3"/>
        <v>0.12200000000000005</v>
      </c>
      <c r="U10" s="5">
        <v>0.59</v>
      </c>
      <c r="V10" s="1">
        <v>121</v>
      </c>
      <c r="W10" s="10">
        <f t="shared" si="4"/>
        <v>0.17299999999999999</v>
      </c>
      <c r="Y10" s="5">
        <v>0.503</v>
      </c>
      <c r="Z10" s="1">
        <v>197</v>
      </c>
      <c r="AA10" s="10">
        <f t="shared" si="5"/>
        <v>8.6000000000000021E-2</v>
      </c>
      <c r="AC10" s="5">
        <v>0.52900000000000003</v>
      </c>
      <c r="AD10" s="1">
        <v>248</v>
      </c>
      <c r="AE10" s="10">
        <f t="shared" si="6"/>
        <v>0.11200000000000004</v>
      </c>
      <c r="AG10" s="5">
        <v>0.52700000000000002</v>
      </c>
      <c r="AH10" s="1">
        <v>311</v>
      </c>
      <c r="AI10" s="10">
        <f t="shared" si="7"/>
        <v>0.11000000000000004</v>
      </c>
      <c r="AK10" s="5">
        <v>0.52400000000000002</v>
      </c>
      <c r="AL10" s="1">
        <v>163</v>
      </c>
      <c r="AM10" s="10">
        <f t="shared" si="8"/>
        <v>0.10700000000000004</v>
      </c>
      <c r="AO10" s="5">
        <v>0.55600000000000005</v>
      </c>
      <c r="AP10" s="1">
        <v>262</v>
      </c>
      <c r="AQ10" s="10">
        <f t="shared" si="9"/>
        <v>0.13900000000000007</v>
      </c>
      <c r="AS10" s="5">
        <v>0.60399999999999998</v>
      </c>
      <c r="AT10" s="1">
        <v>160</v>
      </c>
      <c r="AU10" s="10">
        <f t="shared" si="10"/>
        <v>0.187</v>
      </c>
    </row>
    <row r="11" spans="1:47" ht="25.5" x14ac:dyDescent="0.35">
      <c r="A11" s="4" t="s">
        <v>19</v>
      </c>
      <c r="B11" s="5">
        <f>'Residents - Topline'!B11</f>
        <v>0.41299999999999998</v>
      </c>
      <c r="C11" s="1">
        <f>'Residents - Topline'!C11</f>
        <v>398</v>
      </c>
      <c r="E11" s="5">
        <v>0.48799999999999999</v>
      </c>
      <c r="F11" s="1">
        <v>165</v>
      </c>
      <c r="G11" s="10">
        <f t="shared" si="0"/>
        <v>7.5000000000000011E-2</v>
      </c>
      <c r="I11" s="5">
        <v>0.46</v>
      </c>
      <c r="J11" s="1">
        <v>221</v>
      </c>
      <c r="K11" s="10">
        <f t="shared" si="1"/>
        <v>4.7000000000000042E-2</v>
      </c>
      <c r="M11" s="5">
        <v>0.47</v>
      </c>
      <c r="N11" s="1">
        <v>182</v>
      </c>
      <c r="O11" s="10">
        <f t="shared" si="2"/>
        <v>5.6999999999999995E-2</v>
      </c>
      <c r="Q11" s="5">
        <v>0.55500000000000005</v>
      </c>
      <c r="R11" s="1">
        <v>177</v>
      </c>
      <c r="S11" s="10">
        <f t="shared" si="3"/>
        <v>0.14200000000000007</v>
      </c>
      <c r="U11" s="5">
        <v>0.498</v>
      </c>
      <c r="V11" s="1">
        <v>102</v>
      </c>
      <c r="W11" s="10">
        <f t="shared" si="4"/>
        <v>8.500000000000002E-2</v>
      </c>
      <c r="Y11" s="5">
        <v>0.48</v>
      </c>
      <c r="Z11" s="1">
        <v>188</v>
      </c>
      <c r="AA11" s="10">
        <f t="shared" si="5"/>
        <v>6.7000000000000004E-2</v>
      </c>
      <c r="AC11" s="5">
        <v>0.48199999999999998</v>
      </c>
      <c r="AD11" s="1">
        <v>226</v>
      </c>
      <c r="AE11" s="10">
        <f t="shared" si="6"/>
        <v>6.9000000000000006E-2</v>
      </c>
      <c r="AG11" s="5">
        <v>0.442</v>
      </c>
      <c r="AH11" s="1">
        <v>261</v>
      </c>
      <c r="AI11" s="10">
        <f t="shared" si="7"/>
        <v>2.9000000000000026E-2</v>
      </c>
      <c r="AK11" s="5">
        <v>0.46899999999999997</v>
      </c>
      <c r="AL11" s="1">
        <v>146</v>
      </c>
      <c r="AM11" s="10">
        <f t="shared" si="8"/>
        <v>5.5999999999999994E-2</v>
      </c>
      <c r="AO11" s="5">
        <v>0.45400000000000001</v>
      </c>
      <c r="AP11" s="1">
        <v>214</v>
      </c>
      <c r="AQ11" s="10">
        <f t="shared" si="9"/>
        <v>4.1000000000000036E-2</v>
      </c>
      <c r="AS11" s="5">
        <v>0.50600000000000001</v>
      </c>
      <c r="AT11" s="1">
        <v>134</v>
      </c>
      <c r="AU11" s="10">
        <f t="shared" si="10"/>
        <v>9.3000000000000027E-2</v>
      </c>
    </row>
    <row r="12" spans="1:47" x14ac:dyDescent="0.35">
      <c r="A12" s="4" t="s">
        <v>20</v>
      </c>
      <c r="B12" s="5">
        <f>'Residents - Topline'!B12</f>
        <v>0.63100000000000001</v>
      </c>
      <c r="C12" s="1">
        <f>'Residents - Topline'!C12</f>
        <v>608</v>
      </c>
      <c r="E12" s="5">
        <v>0.74299999999999999</v>
      </c>
      <c r="F12" s="1">
        <v>251</v>
      </c>
      <c r="G12" s="10">
        <f t="shared" si="0"/>
        <v>0.11199999999999999</v>
      </c>
      <c r="I12" s="5">
        <v>0.67700000000000005</v>
      </c>
      <c r="J12" s="1">
        <v>325</v>
      </c>
      <c r="K12" s="10">
        <f t="shared" si="1"/>
        <v>4.6000000000000041E-2</v>
      </c>
      <c r="M12" s="5">
        <v>0.73899999999999999</v>
      </c>
      <c r="N12" s="1">
        <v>286</v>
      </c>
      <c r="O12" s="10">
        <f t="shared" si="2"/>
        <v>0.10799999999999998</v>
      </c>
      <c r="Q12" s="5">
        <v>0.746</v>
      </c>
      <c r="R12" s="1">
        <v>238</v>
      </c>
      <c r="S12" s="10">
        <f t="shared" si="3"/>
        <v>0.11499999999999999</v>
      </c>
      <c r="U12" s="5">
        <v>0.71199999999999997</v>
      </c>
      <c r="V12" s="1">
        <v>146</v>
      </c>
      <c r="W12" s="10">
        <f t="shared" si="4"/>
        <v>8.0999999999999961E-2</v>
      </c>
      <c r="Y12" s="5">
        <v>0.68899999999999995</v>
      </c>
      <c r="Z12" s="1">
        <v>270</v>
      </c>
      <c r="AA12" s="10">
        <f t="shared" si="5"/>
        <v>5.799999999999994E-2</v>
      </c>
      <c r="AC12" s="5">
        <v>0.67600000000000005</v>
      </c>
      <c r="AD12" s="1">
        <v>317</v>
      </c>
      <c r="AE12" s="10">
        <f t="shared" si="6"/>
        <v>4.500000000000004E-2</v>
      </c>
      <c r="AG12" s="5">
        <v>0.68100000000000005</v>
      </c>
      <c r="AH12" s="1">
        <v>402</v>
      </c>
      <c r="AI12" s="10">
        <f t="shared" si="7"/>
        <v>5.0000000000000044E-2</v>
      </c>
      <c r="AK12" s="5">
        <v>0.746</v>
      </c>
      <c r="AL12" s="1">
        <v>232</v>
      </c>
      <c r="AM12" s="10">
        <f t="shared" si="8"/>
        <v>0.11499999999999999</v>
      </c>
      <c r="AO12" s="5">
        <v>0.66</v>
      </c>
      <c r="AP12" s="1">
        <v>311</v>
      </c>
      <c r="AQ12" s="10">
        <f t="shared" si="9"/>
        <v>2.9000000000000026E-2</v>
      </c>
      <c r="AS12" s="5">
        <v>0.72499999999999998</v>
      </c>
      <c r="AT12" s="1">
        <v>192</v>
      </c>
      <c r="AU12" s="10">
        <f t="shared" si="10"/>
        <v>9.3999999999999972E-2</v>
      </c>
    </row>
    <row r="13" spans="1:47" ht="25.5" x14ac:dyDescent="0.35">
      <c r="A13" s="4" t="s">
        <v>21</v>
      </c>
      <c r="B13" s="5">
        <f>'Residents - Topline'!B13</f>
        <v>0.58199999999999996</v>
      </c>
      <c r="C13" s="1">
        <f>'Residents - Topline'!C13</f>
        <v>560</v>
      </c>
      <c r="E13" s="5">
        <v>0.74299999999999999</v>
      </c>
      <c r="F13" s="1">
        <v>251</v>
      </c>
      <c r="G13" s="10">
        <f t="shared" si="0"/>
        <v>0.16100000000000003</v>
      </c>
      <c r="I13" s="5">
        <v>0.67500000000000004</v>
      </c>
      <c r="J13" s="1">
        <v>324</v>
      </c>
      <c r="K13" s="10">
        <f t="shared" si="1"/>
        <v>9.3000000000000083E-2</v>
      </c>
      <c r="M13" s="5">
        <v>0.66900000000000004</v>
      </c>
      <c r="N13" s="1">
        <v>259</v>
      </c>
      <c r="O13" s="10">
        <f t="shared" si="2"/>
        <v>8.7000000000000077E-2</v>
      </c>
      <c r="Q13" s="5">
        <v>0.75900000000000001</v>
      </c>
      <c r="R13" s="1">
        <v>242</v>
      </c>
      <c r="S13" s="10">
        <f t="shared" si="3"/>
        <v>0.17700000000000005</v>
      </c>
      <c r="U13" s="5">
        <v>0.64400000000000002</v>
      </c>
      <c r="V13" s="1">
        <v>132</v>
      </c>
      <c r="W13" s="10">
        <f t="shared" si="4"/>
        <v>6.2000000000000055E-2</v>
      </c>
      <c r="Y13" s="5">
        <v>0.68899999999999995</v>
      </c>
      <c r="Z13" s="1">
        <v>270</v>
      </c>
      <c r="AA13" s="10">
        <f t="shared" si="5"/>
        <v>0.10699999999999998</v>
      </c>
      <c r="AC13" s="5">
        <v>0.67</v>
      </c>
      <c r="AD13" s="1">
        <v>314</v>
      </c>
      <c r="AE13" s="10">
        <f t="shared" si="6"/>
        <v>8.8000000000000078E-2</v>
      </c>
      <c r="AG13" s="5">
        <v>0.65800000000000003</v>
      </c>
      <c r="AH13" s="1">
        <v>388</v>
      </c>
      <c r="AI13" s="10">
        <f t="shared" si="7"/>
        <v>7.6000000000000068E-2</v>
      </c>
      <c r="AK13" s="5">
        <v>0.65900000000000003</v>
      </c>
      <c r="AL13" s="1">
        <v>205</v>
      </c>
      <c r="AM13" s="10">
        <f t="shared" si="8"/>
        <v>7.7000000000000068E-2</v>
      </c>
      <c r="AO13" s="5">
        <v>0.64100000000000001</v>
      </c>
      <c r="AP13" s="1">
        <v>302</v>
      </c>
      <c r="AQ13" s="10">
        <f t="shared" si="9"/>
        <v>5.9000000000000052E-2</v>
      </c>
      <c r="AS13" s="5">
        <v>0.74</v>
      </c>
      <c r="AT13" s="1">
        <v>196</v>
      </c>
      <c r="AU13" s="10">
        <f t="shared" si="10"/>
        <v>0.15800000000000003</v>
      </c>
    </row>
    <row r="14" spans="1:47" ht="25.5" x14ac:dyDescent="0.35">
      <c r="A14" s="4" t="s">
        <v>22</v>
      </c>
      <c r="B14" s="5">
        <f>'Residents - Topline'!B14</f>
        <v>0.45800000000000002</v>
      </c>
      <c r="C14" s="1">
        <f>'Residents - Topline'!C14</f>
        <v>441</v>
      </c>
      <c r="E14" s="5">
        <v>0.627</v>
      </c>
      <c r="F14" s="1">
        <v>212</v>
      </c>
      <c r="G14" s="10">
        <f t="shared" si="0"/>
        <v>0.16899999999999998</v>
      </c>
      <c r="I14" s="5">
        <v>0.58099999999999996</v>
      </c>
      <c r="J14" s="1">
        <v>279</v>
      </c>
      <c r="K14" s="10">
        <f t="shared" si="1"/>
        <v>0.12299999999999994</v>
      </c>
      <c r="M14" s="5">
        <v>0.57599999999999996</v>
      </c>
      <c r="N14" s="1">
        <v>223</v>
      </c>
      <c r="O14" s="10">
        <f t="shared" si="2"/>
        <v>0.11799999999999994</v>
      </c>
      <c r="Q14" s="5">
        <v>0.57699999999999996</v>
      </c>
      <c r="R14" s="1">
        <v>184</v>
      </c>
      <c r="S14" s="10">
        <f t="shared" si="3"/>
        <v>0.11899999999999994</v>
      </c>
      <c r="U14" s="5">
        <v>0.65400000000000003</v>
      </c>
      <c r="V14" s="1">
        <v>134</v>
      </c>
      <c r="W14" s="10">
        <f t="shared" si="4"/>
        <v>0.19600000000000001</v>
      </c>
      <c r="Y14" s="5">
        <v>0.59199999999999997</v>
      </c>
      <c r="Z14" s="1">
        <v>232</v>
      </c>
      <c r="AA14" s="10">
        <f t="shared" si="5"/>
        <v>0.13399999999999995</v>
      </c>
      <c r="AC14" s="5">
        <v>0.54800000000000004</v>
      </c>
      <c r="AD14" s="1">
        <v>257</v>
      </c>
      <c r="AE14" s="10">
        <f t="shared" si="6"/>
        <v>9.0000000000000024E-2</v>
      </c>
      <c r="AG14" s="5">
        <v>0.52400000000000002</v>
      </c>
      <c r="AH14" s="1">
        <v>309</v>
      </c>
      <c r="AI14" s="10">
        <f t="shared" si="7"/>
        <v>6.6000000000000003E-2</v>
      </c>
      <c r="AK14" s="5">
        <v>0.57199999999999995</v>
      </c>
      <c r="AL14" s="1">
        <v>178</v>
      </c>
      <c r="AM14" s="10">
        <f t="shared" si="8"/>
        <v>0.11399999999999993</v>
      </c>
      <c r="AO14" s="5">
        <v>0.56699999999999995</v>
      </c>
      <c r="AP14" s="1">
        <v>267</v>
      </c>
      <c r="AQ14" s="10">
        <f t="shared" si="9"/>
        <v>0.10899999999999993</v>
      </c>
      <c r="AS14" s="5">
        <v>0.63800000000000001</v>
      </c>
      <c r="AT14" s="1">
        <v>169</v>
      </c>
      <c r="AU14" s="10">
        <f t="shared" si="10"/>
        <v>0.18</v>
      </c>
    </row>
    <row r="15" spans="1:47" x14ac:dyDescent="0.35">
      <c r="A15" s="4" t="s">
        <v>23</v>
      </c>
      <c r="B15" s="5">
        <f>'Residents - Topline'!B15</f>
        <v>0.40799999999999997</v>
      </c>
      <c r="C15" s="1">
        <f>'Residents - Topline'!C15</f>
        <v>393</v>
      </c>
      <c r="E15" s="5">
        <v>0.51500000000000001</v>
      </c>
      <c r="F15" s="1">
        <v>174</v>
      </c>
      <c r="G15" s="10">
        <f t="shared" si="0"/>
        <v>0.10700000000000004</v>
      </c>
      <c r="I15" s="5">
        <v>0.47899999999999998</v>
      </c>
      <c r="J15" s="1">
        <v>230</v>
      </c>
      <c r="K15" s="10">
        <f t="shared" si="1"/>
        <v>7.1000000000000008E-2</v>
      </c>
      <c r="M15" s="5">
        <v>0.47799999999999998</v>
      </c>
      <c r="N15" s="1">
        <v>185</v>
      </c>
      <c r="O15" s="10">
        <f t="shared" si="2"/>
        <v>7.0000000000000007E-2</v>
      </c>
      <c r="Q15" s="5">
        <v>0.505</v>
      </c>
      <c r="R15" s="1">
        <v>161</v>
      </c>
      <c r="S15" s="10">
        <f t="shared" si="3"/>
        <v>9.7000000000000031E-2</v>
      </c>
      <c r="U15" s="5">
        <v>0.47299999999999998</v>
      </c>
      <c r="V15" s="1">
        <v>97</v>
      </c>
      <c r="W15" s="10">
        <f t="shared" si="4"/>
        <v>6.5000000000000002E-2</v>
      </c>
      <c r="Y15" s="5">
        <v>0.49</v>
      </c>
      <c r="Z15" s="1">
        <v>192</v>
      </c>
      <c r="AA15" s="10">
        <f t="shared" si="5"/>
        <v>8.2000000000000017E-2</v>
      </c>
      <c r="AC15" s="5">
        <v>0.58199999999999996</v>
      </c>
      <c r="AD15" s="1">
        <v>273</v>
      </c>
      <c r="AE15" s="10">
        <f t="shared" si="6"/>
        <v>0.17399999999999999</v>
      </c>
      <c r="AG15" s="5">
        <v>0.48299999999999998</v>
      </c>
      <c r="AH15" s="1">
        <v>285</v>
      </c>
      <c r="AI15" s="10">
        <f t="shared" si="7"/>
        <v>7.5000000000000011E-2</v>
      </c>
      <c r="AK15" s="5">
        <v>0.48899999999999999</v>
      </c>
      <c r="AL15" s="1">
        <v>152</v>
      </c>
      <c r="AM15" s="10">
        <f t="shared" si="8"/>
        <v>8.1000000000000016E-2</v>
      </c>
      <c r="AO15" s="5">
        <v>0.48199999999999998</v>
      </c>
      <c r="AP15" s="1">
        <v>227</v>
      </c>
      <c r="AQ15" s="10">
        <f t="shared" si="9"/>
        <v>7.400000000000001E-2</v>
      </c>
      <c r="AS15" s="5">
        <v>0.54300000000000004</v>
      </c>
      <c r="AT15" s="1">
        <v>144</v>
      </c>
      <c r="AU15" s="10">
        <f t="shared" si="10"/>
        <v>0.13500000000000006</v>
      </c>
    </row>
    <row r="16" spans="1:47" x14ac:dyDescent="0.35">
      <c r="A16" s="4" t="s">
        <v>24</v>
      </c>
      <c r="B16" s="5">
        <f>'Residents - Topline'!B16</f>
        <v>0.57499999999999996</v>
      </c>
      <c r="C16" s="1">
        <f>'Residents - Topline'!C16</f>
        <v>554</v>
      </c>
      <c r="E16" s="5">
        <v>0.71599999999999997</v>
      </c>
      <c r="F16" s="1">
        <v>242</v>
      </c>
      <c r="G16" s="10">
        <f t="shared" si="0"/>
        <v>0.14100000000000001</v>
      </c>
      <c r="I16" s="5">
        <v>0.66300000000000003</v>
      </c>
      <c r="J16" s="1">
        <v>318</v>
      </c>
      <c r="K16" s="10">
        <f t="shared" si="1"/>
        <v>8.8000000000000078E-2</v>
      </c>
      <c r="M16" s="5">
        <v>0.68700000000000006</v>
      </c>
      <c r="N16" s="1">
        <v>266</v>
      </c>
      <c r="O16" s="10">
        <f t="shared" si="2"/>
        <v>0.1120000000000001</v>
      </c>
      <c r="Q16" s="5">
        <v>0.69599999999999995</v>
      </c>
      <c r="R16" s="1">
        <v>222</v>
      </c>
      <c r="S16" s="10">
        <f t="shared" si="3"/>
        <v>0.121</v>
      </c>
      <c r="U16" s="5">
        <v>0.70199999999999996</v>
      </c>
      <c r="V16" s="1">
        <v>144</v>
      </c>
      <c r="W16" s="10">
        <f t="shared" si="4"/>
        <v>0.127</v>
      </c>
      <c r="Y16" s="5">
        <v>0.67600000000000005</v>
      </c>
      <c r="Z16" s="1">
        <v>265</v>
      </c>
      <c r="AA16" s="10">
        <f t="shared" si="5"/>
        <v>0.10100000000000009</v>
      </c>
      <c r="AC16" s="5">
        <v>0.66300000000000003</v>
      </c>
      <c r="AD16" s="1">
        <v>311</v>
      </c>
      <c r="AE16" s="10">
        <f t="shared" si="6"/>
        <v>8.8000000000000078E-2</v>
      </c>
      <c r="AG16" s="5">
        <v>0.66800000000000004</v>
      </c>
      <c r="AH16" s="1">
        <v>394</v>
      </c>
      <c r="AI16" s="10">
        <f t="shared" si="7"/>
        <v>9.3000000000000083E-2</v>
      </c>
      <c r="AK16" s="5">
        <v>0.67500000000000004</v>
      </c>
      <c r="AL16" s="1">
        <v>210</v>
      </c>
      <c r="AM16" s="10">
        <f t="shared" si="8"/>
        <v>0.10000000000000009</v>
      </c>
      <c r="AO16" s="5">
        <v>0.626</v>
      </c>
      <c r="AP16" s="1">
        <v>295</v>
      </c>
      <c r="AQ16" s="10">
        <f t="shared" si="9"/>
        <v>5.1000000000000045E-2</v>
      </c>
      <c r="AS16" s="5">
        <v>0.70199999999999996</v>
      </c>
      <c r="AT16" s="1">
        <v>186</v>
      </c>
      <c r="AU16" s="10">
        <f t="shared" si="10"/>
        <v>0.127</v>
      </c>
    </row>
    <row r="17" spans="1:47" x14ac:dyDescent="0.35">
      <c r="A17" s="4" t="s">
        <v>25</v>
      </c>
      <c r="B17" s="5">
        <f>'Residents - Topline'!B17</f>
        <v>5.1999999999999998E-2</v>
      </c>
      <c r="C17" s="1">
        <f>'Residents - Topline'!C17</f>
        <v>50</v>
      </c>
      <c r="E17" s="5">
        <v>2.1000000000000001E-2</v>
      </c>
      <c r="F17" s="1">
        <v>7</v>
      </c>
      <c r="G17" s="10">
        <f t="shared" si="0"/>
        <v>-3.0999999999999996E-2</v>
      </c>
      <c r="I17" s="5">
        <v>1.9E-2</v>
      </c>
      <c r="J17" s="1">
        <v>9</v>
      </c>
      <c r="K17" s="10">
        <f t="shared" si="1"/>
        <v>-3.3000000000000002E-2</v>
      </c>
      <c r="M17" s="5">
        <v>8.0000000000000002E-3</v>
      </c>
      <c r="N17" s="1">
        <v>3</v>
      </c>
      <c r="O17" s="10">
        <f t="shared" si="2"/>
        <v>-4.3999999999999997E-2</v>
      </c>
      <c r="Q17" s="5">
        <v>1.9E-2</v>
      </c>
      <c r="R17" s="1">
        <v>6</v>
      </c>
      <c r="S17" s="10">
        <f t="shared" si="3"/>
        <v>-3.3000000000000002E-2</v>
      </c>
      <c r="U17" s="5">
        <v>0.02</v>
      </c>
      <c r="V17" s="1">
        <v>4</v>
      </c>
      <c r="W17" s="10">
        <f t="shared" si="4"/>
        <v>-3.2000000000000001E-2</v>
      </c>
      <c r="Y17" s="5">
        <v>1.2999999999999999E-2</v>
      </c>
      <c r="Z17" s="1">
        <v>5</v>
      </c>
      <c r="AA17" s="10">
        <f t="shared" si="5"/>
        <v>-3.9E-2</v>
      </c>
      <c r="AC17" s="5">
        <v>2.8000000000000001E-2</v>
      </c>
      <c r="AD17" s="1">
        <v>13</v>
      </c>
      <c r="AE17" s="10">
        <f t="shared" si="6"/>
        <v>-2.3999999999999997E-2</v>
      </c>
      <c r="AG17" s="5">
        <v>2.4E-2</v>
      </c>
      <c r="AH17" s="1">
        <v>14</v>
      </c>
      <c r="AI17" s="10">
        <f t="shared" si="7"/>
        <v>-2.7999999999999997E-2</v>
      </c>
      <c r="AK17" s="5">
        <v>0.01</v>
      </c>
      <c r="AL17" s="1">
        <v>3</v>
      </c>
      <c r="AM17" s="10">
        <f t="shared" si="8"/>
        <v>-4.1999999999999996E-2</v>
      </c>
      <c r="AO17" s="5">
        <v>1.7000000000000001E-2</v>
      </c>
      <c r="AP17" s="1">
        <v>8</v>
      </c>
      <c r="AQ17" s="10">
        <f t="shared" si="9"/>
        <v>-3.4999999999999996E-2</v>
      </c>
      <c r="AS17" s="5">
        <v>1.9E-2</v>
      </c>
      <c r="AT17" s="1">
        <v>5</v>
      </c>
      <c r="AU17" s="10">
        <f t="shared" si="10"/>
        <v>-3.3000000000000002E-2</v>
      </c>
    </row>
    <row r="18" spans="1:47" x14ac:dyDescent="0.35">
      <c r="A18" s="4" t="s">
        <v>26</v>
      </c>
      <c r="B18" s="5">
        <f>'Residents - Topline'!B18</f>
        <v>1.4999999999999999E-2</v>
      </c>
      <c r="C18" s="1">
        <f>'Residents - Topline'!C18</f>
        <v>14</v>
      </c>
      <c r="E18" s="5">
        <v>1.7999999999999999E-2</v>
      </c>
      <c r="F18" s="1">
        <v>6</v>
      </c>
      <c r="G18" s="10">
        <f t="shared" si="0"/>
        <v>2.9999999999999992E-3</v>
      </c>
      <c r="I18" s="5">
        <v>1.4999999999999999E-2</v>
      </c>
      <c r="J18" s="1">
        <v>7</v>
      </c>
      <c r="K18" s="10">
        <f t="shared" si="1"/>
        <v>0</v>
      </c>
      <c r="M18" s="5">
        <v>8.0000000000000002E-3</v>
      </c>
      <c r="N18" s="1">
        <v>3</v>
      </c>
      <c r="O18" s="10">
        <f t="shared" si="2"/>
        <v>-6.9999999999999993E-3</v>
      </c>
      <c r="Q18" s="5">
        <v>1.6E-2</v>
      </c>
      <c r="R18" s="1">
        <v>5</v>
      </c>
      <c r="S18" s="10">
        <f t="shared" si="3"/>
        <v>1.0000000000000009E-3</v>
      </c>
      <c r="U18" s="5">
        <v>0.02</v>
      </c>
      <c r="V18" s="1">
        <v>4</v>
      </c>
      <c r="W18" s="10">
        <f t="shared" si="4"/>
        <v>5.000000000000001E-3</v>
      </c>
      <c r="Y18" s="5">
        <v>1.4999999999999999E-2</v>
      </c>
      <c r="Z18" s="1">
        <v>6</v>
      </c>
      <c r="AA18" s="10">
        <f t="shared" si="5"/>
        <v>0</v>
      </c>
      <c r="AC18" s="5">
        <v>1.2999999999999999E-2</v>
      </c>
      <c r="AD18" s="1">
        <v>6</v>
      </c>
      <c r="AE18" s="10">
        <f t="shared" si="6"/>
        <v>-2E-3</v>
      </c>
      <c r="AG18" s="5">
        <v>0.01</v>
      </c>
      <c r="AH18" s="1">
        <v>6</v>
      </c>
      <c r="AI18" s="10">
        <f t="shared" si="7"/>
        <v>-4.9999999999999992E-3</v>
      </c>
      <c r="AK18" s="5">
        <v>1.2999999999999999E-2</v>
      </c>
      <c r="AL18" s="1">
        <v>4</v>
      </c>
      <c r="AM18" s="10">
        <f t="shared" si="8"/>
        <v>-2E-3</v>
      </c>
      <c r="AO18" s="5">
        <v>8.0000000000000002E-3</v>
      </c>
      <c r="AP18" s="1">
        <v>4</v>
      </c>
      <c r="AQ18" s="10">
        <f t="shared" si="9"/>
        <v>-6.9999999999999993E-3</v>
      </c>
      <c r="AS18" s="5">
        <v>1.4999999999999999E-2</v>
      </c>
      <c r="AT18" s="1">
        <v>4</v>
      </c>
      <c r="AU18" s="10">
        <f t="shared" si="10"/>
        <v>0</v>
      </c>
    </row>
    <row r="19" spans="1:47" x14ac:dyDescent="0.35">
      <c r="A19" s="4" t="s">
        <v>11</v>
      </c>
      <c r="M19" s="5"/>
      <c r="Q19" s="5"/>
      <c r="U19" s="5"/>
      <c r="AG19" s="5"/>
      <c r="AK19" s="5"/>
    </row>
    <row r="20" spans="1:47" x14ac:dyDescent="0.35">
      <c r="A20" s="4" t="s">
        <v>11</v>
      </c>
    </row>
    <row r="21" spans="1:47" ht="26.25" x14ac:dyDescent="0.4">
      <c r="A21" s="7" t="s">
        <v>27</v>
      </c>
      <c r="B21" s="7" t="s">
        <v>28</v>
      </c>
      <c r="E21" s="7" t="s">
        <v>14</v>
      </c>
      <c r="F21" s="7" t="s">
        <v>474</v>
      </c>
      <c r="G21" s="9" t="s">
        <v>400</v>
      </c>
      <c r="I21" s="7" t="s">
        <v>42</v>
      </c>
      <c r="J21" s="7" t="s">
        <v>474</v>
      </c>
      <c r="K21" s="9" t="s">
        <v>400</v>
      </c>
      <c r="M21" s="7" t="s">
        <v>14</v>
      </c>
      <c r="N21" s="7" t="s">
        <v>474</v>
      </c>
      <c r="O21" s="9" t="s">
        <v>400</v>
      </c>
      <c r="Q21" s="7" t="s">
        <v>14</v>
      </c>
      <c r="R21" s="7" t="s">
        <v>474</v>
      </c>
      <c r="S21" s="9" t="s">
        <v>400</v>
      </c>
      <c r="U21" s="7" t="s">
        <v>14</v>
      </c>
      <c r="V21" s="7" t="s">
        <v>474</v>
      </c>
      <c r="W21" s="9" t="s">
        <v>400</v>
      </c>
      <c r="Y21" s="7" t="s">
        <v>42</v>
      </c>
      <c r="Z21" s="7" t="s">
        <v>474</v>
      </c>
      <c r="AA21" s="9" t="s">
        <v>400</v>
      </c>
      <c r="AC21" s="7" t="s">
        <v>42</v>
      </c>
      <c r="AD21" s="7" t="s">
        <v>474</v>
      </c>
      <c r="AE21" s="9" t="s">
        <v>400</v>
      </c>
      <c r="AG21" s="7" t="s">
        <v>14</v>
      </c>
      <c r="AH21" s="7" t="s">
        <v>474</v>
      </c>
      <c r="AI21" s="9" t="s">
        <v>400</v>
      </c>
      <c r="AK21" s="7" t="s">
        <v>14</v>
      </c>
      <c r="AL21" s="7" t="s">
        <v>474</v>
      </c>
      <c r="AM21" s="9" t="s">
        <v>400</v>
      </c>
      <c r="AO21" s="7" t="s">
        <v>42</v>
      </c>
      <c r="AP21" s="7" t="s">
        <v>474</v>
      </c>
      <c r="AQ21" s="9" t="s">
        <v>400</v>
      </c>
      <c r="AS21" s="7" t="s">
        <v>42</v>
      </c>
      <c r="AT21" s="7" t="s">
        <v>474</v>
      </c>
      <c r="AU21" s="9" t="s">
        <v>400</v>
      </c>
    </row>
    <row r="22" spans="1:47" x14ac:dyDescent="0.35">
      <c r="A22" s="6">
        <f>'Residents - Topline'!A22</f>
        <v>4.7507788161993769</v>
      </c>
      <c r="B22" s="1">
        <f>'Residents - Topline'!B22</f>
        <v>963</v>
      </c>
      <c r="E22" s="1">
        <v>338</v>
      </c>
      <c r="F22" s="15">
        <v>6.0207100591715976</v>
      </c>
      <c r="G22" s="11">
        <f>F22-$A22</f>
        <v>1.2699312429722207</v>
      </c>
      <c r="I22" s="1">
        <v>480</v>
      </c>
      <c r="J22" s="15">
        <v>5.520833333333333</v>
      </c>
      <c r="K22" s="11">
        <f>J22-$A22</f>
        <v>0.77005451713395612</v>
      </c>
      <c r="M22" s="16">
        <v>387</v>
      </c>
      <c r="N22" s="15">
        <v>5.7235142118863047</v>
      </c>
      <c r="O22" s="11">
        <f>N22-$A22</f>
        <v>0.9727353956869278</v>
      </c>
      <c r="Q22" s="16">
        <v>319</v>
      </c>
      <c r="R22" s="15">
        <v>5.8369905956112849</v>
      </c>
      <c r="S22" s="11">
        <f>R22-$A22</f>
        <v>1.0862117794119079</v>
      </c>
      <c r="U22" s="16">
        <v>205</v>
      </c>
      <c r="V22" s="15">
        <v>5.9512195121951219</v>
      </c>
      <c r="W22" s="11">
        <f>V22-$A22</f>
        <v>1.200440695995745</v>
      </c>
      <c r="Y22" s="1">
        <v>392</v>
      </c>
      <c r="Z22" s="15">
        <v>5.6607142857142856</v>
      </c>
      <c r="AA22" s="11">
        <f>Z22-$A22</f>
        <v>0.90993546951490867</v>
      </c>
      <c r="AC22" s="1">
        <v>469</v>
      </c>
      <c r="AD22" s="15">
        <v>5.7206823027718547</v>
      </c>
      <c r="AE22" s="11">
        <f>AD22-$A22</f>
        <v>0.96990348657247782</v>
      </c>
      <c r="AG22" s="16">
        <v>590</v>
      </c>
      <c r="AH22" s="15">
        <v>5.4593220338983048</v>
      </c>
      <c r="AI22" s="11">
        <f>AH22-$A22</f>
        <v>0.70854321769892792</v>
      </c>
      <c r="AK22" s="16">
        <v>311</v>
      </c>
      <c r="AL22" s="15">
        <v>5.836012861736334</v>
      </c>
      <c r="AM22" s="11">
        <f>AL22-$A22</f>
        <v>1.0852340455369571</v>
      </c>
      <c r="AO22" s="1">
        <v>471</v>
      </c>
      <c r="AP22" s="15">
        <v>5.5520169851380041</v>
      </c>
      <c r="AQ22" s="11">
        <f>AP22-$A22</f>
        <v>0.8012381689386272</v>
      </c>
      <c r="AS22" s="1">
        <v>265</v>
      </c>
      <c r="AT22" s="15">
        <v>6.192452830188679</v>
      </c>
      <c r="AU22" s="11">
        <f>AT22-$A22</f>
        <v>1.4416740139893021</v>
      </c>
    </row>
    <row r="23" spans="1:47" x14ac:dyDescent="0.35">
      <c r="A23" s="4" t="s">
        <v>11</v>
      </c>
    </row>
    <row r="24" spans="1:47" x14ac:dyDescent="0.35">
      <c r="A24" s="4" t="s">
        <v>11</v>
      </c>
    </row>
    <row r="25" spans="1:47" ht="39.4" x14ac:dyDescent="0.4">
      <c r="A25" s="3" t="s">
        <v>29</v>
      </c>
    </row>
    <row r="26" spans="1:47" ht="13.15" x14ac:dyDescent="0.4">
      <c r="A26" s="7" t="s">
        <v>42</v>
      </c>
      <c r="B26" s="7" t="s">
        <v>13</v>
      </c>
      <c r="C26" s="7" t="s">
        <v>14</v>
      </c>
      <c r="E26" s="7" t="s">
        <v>13</v>
      </c>
      <c r="F26" s="7" t="s">
        <v>14</v>
      </c>
      <c r="G26" s="9" t="s">
        <v>400</v>
      </c>
      <c r="I26" s="7" t="s">
        <v>13</v>
      </c>
      <c r="J26" s="7" t="s">
        <v>14</v>
      </c>
      <c r="K26" s="9" t="s">
        <v>400</v>
      </c>
      <c r="M26" s="7" t="s">
        <v>13</v>
      </c>
      <c r="N26" s="7" t="s">
        <v>14</v>
      </c>
      <c r="O26" s="9" t="s">
        <v>400</v>
      </c>
      <c r="Q26" s="7" t="s">
        <v>13</v>
      </c>
      <c r="R26" s="7" t="s">
        <v>14</v>
      </c>
      <c r="S26" s="9" t="s">
        <v>400</v>
      </c>
      <c r="U26" s="7" t="s">
        <v>13</v>
      </c>
      <c r="V26" s="7" t="s">
        <v>14</v>
      </c>
      <c r="W26" s="9" t="s">
        <v>400</v>
      </c>
      <c r="Y26" s="7" t="s">
        <v>13</v>
      </c>
      <c r="Z26" s="7" t="s">
        <v>14</v>
      </c>
      <c r="AA26" s="9" t="s">
        <v>400</v>
      </c>
      <c r="AC26" s="7" t="s">
        <v>13</v>
      </c>
      <c r="AD26" s="7" t="s">
        <v>14</v>
      </c>
      <c r="AE26" s="9" t="s">
        <v>400</v>
      </c>
      <c r="AG26" s="7" t="s">
        <v>13</v>
      </c>
      <c r="AH26" s="7" t="s">
        <v>14</v>
      </c>
      <c r="AI26" s="9" t="s">
        <v>400</v>
      </c>
      <c r="AK26" s="7" t="s">
        <v>13</v>
      </c>
      <c r="AL26" s="7" t="s">
        <v>14</v>
      </c>
      <c r="AM26" s="9" t="s">
        <v>400</v>
      </c>
      <c r="AO26" s="7" t="s">
        <v>13</v>
      </c>
      <c r="AP26" s="7" t="s">
        <v>14</v>
      </c>
      <c r="AQ26" s="9" t="s">
        <v>400</v>
      </c>
      <c r="AS26" s="7" t="s">
        <v>13</v>
      </c>
      <c r="AT26" s="7" t="s">
        <v>14</v>
      </c>
      <c r="AU26" s="9" t="s">
        <v>400</v>
      </c>
    </row>
    <row r="27" spans="1:47" x14ac:dyDescent="0.35">
      <c r="A27" s="4" t="s">
        <v>30</v>
      </c>
      <c r="B27" s="5">
        <f>'Residents - Topline'!B27</f>
        <v>0.35199999999999998</v>
      </c>
      <c r="C27" s="1">
        <f>'Residents - Topline'!C27</f>
        <v>326</v>
      </c>
      <c r="E27" s="5">
        <v>0.57599999999999996</v>
      </c>
      <c r="F27" s="1">
        <v>182</v>
      </c>
      <c r="G27" s="10">
        <f t="shared" ref="G27:G38" si="11">E27-$B27</f>
        <v>0.22399999999999998</v>
      </c>
      <c r="I27" s="5">
        <v>0.46700000000000003</v>
      </c>
      <c r="J27" s="1">
        <v>216</v>
      </c>
      <c r="K27" s="10">
        <f t="shared" ref="K27:K38" si="12">I27-$B27</f>
        <v>0.11500000000000005</v>
      </c>
      <c r="M27" s="5">
        <v>0.496</v>
      </c>
      <c r="N27" s="1">
        <v>180</v>
      </c>
      <c r="O27" s="10">
        <f t="shared" ref="O27:O38" si="13">M27-$B27</f>
        <v>0.14400000000000002</v>
      </c>
      <c r="Q27" s="5">
        <v>0.47799999999999998</v>
      </c>
      <c r="R27" s="1">
        <v>141</v>
      </c>
      <c r="S27" s="10">
        <f t="shared" ref="S27:S38" si="14">Q27-$B27</f>
        <v>0.126</v>
      </c>
      <c r="U27" s="5">
        <v>0.52300000000000002</v>
      </c>
      <c r="V27" s="1">
        <v>102</v>
      </c>
      <c r="W27" s="10">
        <f t="shared" ref="W27:W38" si="15">U27-$B27</f>
        <v>0.17100000000000004</v>
      </c>
      <c r="Y27" s="5">
        <v>0.41899999999999998</v>
      </c>
      <c r="Z27" s="1">
        <v>156</v>
      </c>
      <c r="AA27" s="10">
        <f t="shared" ref="AA27:AA38" si="16">Y27-$B27</f>
        <v>6.7000000000000004E-2</v>
      </c>
      <c r="AC27" s="5">
        <v>0.46600000000000003</v>
      </c>
      <c r="AD27" s="1">
        <v>208</v>
      </c>
      <c r="AE27" s="10">
        <f t="shared" ref="AE27:AE38" si="17">AC27-$B27</f>
        <v>0.11400000000000005</v>
      </c>
      <c r="AG27" s="5">
        <v>0.42499999999999999</v>
      </c>
      <c r="AH27" s="1">
        <v>243</v>
      </c>
      <c r="AI27" s="10">
        <f t="shared" ref="AI27:AI38" si="18">AG27-$B27</f>
        <v>7.3000000000000009E-2</v>
      </c>
      <c r="AK27" s="5">
        <v>0.5</v>
      </c>
      <c r="AL27" s="1">
        <v>148</v>
      </c>
      <c r="AM27" s="10">
        <f t="shared" ref="AM27:AM38" si="19">AK27-$B27</f>
        <v>0.14800000000000002</v>
      </c>
      <c r="AO27" s="5">
        <v>0.45400000000000001</v>
      </c>
      <c r="AP27" s="1">
        <v>202</v>
      </c>
      <c r="AQ27" s="10">
        <f t="shared" ref="AQ27:AQ38" si="20">AO27-$B27</f>
        <v>0.10200000000000004</v>
      </c>
      <c r="AS27" s="5">
        <v>0.57499999999999996</v>
      </c>
      <c r="AT27" s="1">
        <v>145</v>
      </c>
      <c r="AU27" s="10">
        <f t="shared" ref="AU27:AU38" si="21">AS27-$B27</f>
        <v>0.22299999999999998</v>
      </c>
    </row>
    <row r="28" spans="1:47" x14ac:dyDescent="0.35">
      <c r="A28" s="4" t="s">
        <v>31</v>
      </c>
      <c r="B28" s="5">
        <f>'Residents - Topline'!B28</f>
        <v>0.184</v>
      </c>
      <c r="C28" s="1">
        <f>'Residents - Topline'!C28</f>
        <v>170</v>
      </c>
      <c r="E28" s="5">
        <v>0.26600000000000001</v>
      </c>
      <c r="F28" s="1">
        <v>84</v>
      </c>
      <c r="G28" s="10">
        <f t="shared" si="11"/>
        <v>8.2000000000000017E-2</v>
      </c>
      <c r="I28" s="5">
        <v>0.218</v>
      </c>
      <c r="J28" s="1">
        <v>101</v>
      </c>
      <c r="K28" s="10">
        <f t="shared" si="12"/>
        <v>3.4000000000000002E-2</v>
      </c>
      <c r="M28" s="5">
        <v>0.22600000000000001</v>
      </c>
      <c r="N28" s="1">
        <v>82</v>
      </c>
      <c r="O28" s="10">
        <f t="shared" si="13"/>
        <v>4.200000000000001E-2</v>
      </c>
      <c r="Q28" s="5">
        <v>0.224</v>
      </c>
      <c r="R28" s="1">
        <v>66</v>
      </c>
      <c r="S28" s="10">
        <f t="shared" si="14"/>
        <v>4.0000000000000008E-2</v>
      </c>
      <c r="U28" s="5">
        <v>0.318</v>
      </c>
      <c r="V28" s="1">
        <v>62</v>
      </c>
      <c r="W28" s="10">
        <f t="shared" si="15"/>
        <v>0.13400000000000001</v>
      </c>
      <c r="Y28" s="5">
        <v>0.29299999999999998</v>
      </c>
      <c r="Z28" s="1">
        <v>109</v>
      </c>
      <c r="AA28" s="10">
        <f t="shared" si="16"/>
        <v>0.10899999999999999</v>
      </c>
      <c r="AC28" s="5">
        <v>0.247</v>
      </c>
      <c r="AD28" s="1">
        <v>110</v>
      </c>
      <c r="AE28" s="10">
        <f t="shared" si="17"/>
        <v>6.3E-2</v>
      </c>
      <c r="AG28" s="5">
        <v>0.215</v>
      </c>
      <c r="AH28" s="1">
        <v>123</v>
      </c>
      <c r="AI28" s="10">
        <f t="shared" si="18"/>
        <v>3.1E-2</v>
      </c>
      <c r="AK28" s="5">
        <v>0.25700000000000001</v>
      </c>
      <c r="AL28" s="1">
        <v>76</v>
      </c>
      <c r="AM28" s="10">
        <f t="shared" si="19"/>
        <v>7.3000000000000009E-2</v>
      </c>
      <c r="AO28" s="5">
        <v>0.249</v>
      </c>
      <c r="AP28" s="1">
        <v>111</v>
      </c>
      <c r="AQ28" s="10">
        <f t="shared" si="20"/>
        <v>6.5000000000000002E-2</v>
      </c>
      <c r="AS28" s="5">
        <v>0.32900000000000001</v>
      </c>
      <c r="AT28" s="1">
        <v>83</v>
      </c>
      <c r="AU28" s="10">
        <f t="shared" si="21"/>
        <v>0.14500000000000002</v>
      </c>
    </row>
    <row r="29" spans="1:47" x14ac:dyDescent="0.35">
      <c r="A29" s="4" t="s">
        <v>32</v>
      </c>
      <c r="B29" s="5">
        <f>'Residents - Topline'!B29</f>
        <v>0.49299999999999999</v>
      </c>
      <c r="C29" s="1">
        <f>'Residents - Topline'!C29</f>
        <v>456</v>
      </c>
      <c r="E29" s="5">
        <v>0.57299999999999995</v>
      </c>
      <c r="F29" s="1">
        <v>181</v>
      </c>
      <c r="G29" s="10">
        <f t="shared" si="11"/>
        <v>7.999999999999996E-2</v>
      </c>
      <c r="I29" s="5">
        <v>0.52300000000000002</v>
      </c>
      <c r="J29" s="1">
        <v>242</v>
      </c>
      <c r="K29" s="10">
        <f t="shared" si="12"/>
        <v>3.0000000000000027E-2</v>
      </c>
      <c r="M29" s="5">
        <v>0.55400000000000005</v>
      </c>
      <c r="N29" s="1">
        <v>201</v>
      </c>
      <c r="O29" s="10">
        <f t="shared" si="13"/>
        <v>6.1000000000000054E-2</v>
      </c>
      <c r="Q29" s="5">
        <v>0.57599999999999996</v>
      </c>
      <c r="R29" s="1">
        <v>170</v>
      </c>
      <c r="S29" s="10">
        <f t="shared" si="14"/>
        <v>8.2999999999999963E-2</v>
      </c>
      <c r="U29" s="5">
        <v>0.53300000000000003</v>
      </c>
      <c r="V29" s="1">
        <v>104</v>
      </c>
      <c r="W29" s="10">
        <f t="shared" si="15"/>
        <v>4.0000000000000036E-2</v>
      </c>
      <c r="Y29" s="5">
        <v>0.54800000000000004</v>
      </c>
      <c r="Z29" s="1">
        <v>204</v>
      </c>
      <c r="AA29" s="10">
        <f t="shared" si="16"/>
        <v>5.5000000000000049E-2</v>
      </c>
      <c r="AC29" s="5">
        <v>0.55600000000000005</v>
      </c>
      <c r="AD29" s="1">
        <v>248</v>
      </c>
      <c r="AE29" s="10">
        <f t="shared" si="17"/>
        <v>6.3000000000000056E-2</v>
      </c>
      <c r="AG29" s="5">
        <v>0.57299999999999995</v>
      </c>
      <c r="AH29" s="1">
        <v>328</v>
      </c>
      <c r="AI29" s="10">
        <f t="shared" si="18"/>
        <v>7.999999999999996E-2</v>
      </c>
      <c r="AK29" s="5">
        <v>0.59499999999999997</v>
      </c>
      <c r="AL29" s="1">
        <v>176</v>
      </c>
      <c r="AM29" s="10">
        <f t="shared" si="19"/>
        <v>0.10199999999999998</v>
      </c>
      <c r="AO29" s="5">
        <v>0.54400000000000004</v>
      </c>
      <c r="AP29" s="1">
        <v>242</v>
      </c>
      <c r="AQ29" s="10">
        <f t="shared" si="20"/>
        <v>5.1000000000000045E-2</v>
      </c>
      <c r="AS29" s="5">
        <v>0.56699999999999995</v>
      </c>
      <c r="AT29" s="1">
        <v>143</v>
      </c>
      <c r="AU29" s="10">
        <f t="shared" si="21"/>
        <v>7.3999999999999955E-2</v>
      </c>
    </row>
    <row r="30" spans="1:47" x14ac:dyDescent="0.35">
      <c r="A30" s="4" t="s">
        <v>33</v>
      </c>
      <c r="B30" s="5">
        <f>'Residents - Topline'!B30</f>
        <v>0.497</v>
      </c>
      <c r="C30" s="1">
        <f>'Residents - Topline'!C30</f>
        <v>460</v>
      </c>
      <c r="E30" s="5">
        <v>0.55100000000000005</v>
      </c>
      <c r="F30" s="1">
        <v>174</v>
      </c>
      <c r="G30" s="10">
        <f t="shared" si="11"/>
        <v>5.4000000000000048E-2</v>
      </c>
      <c r="I30" s="5">
        <v>0.55100000000000005</v>
      </c>
      <c r="J30" s="1">
        <v>255</v>
      </c>
      <c r="K30" s="10">
        <f t="shared" si="12"/>
        <v>5.4000000000000048E-2</v>
      </c>
      <c r="M30" s="5">
        <v>0.51</v>
      </c>
      <c r="N30" s="1">
        <v>185</v>
      </c>
      <c r="O30" s="10">
        <f t="shared" si="13"/>
        <v>1.3000000000000012E-2</v>
      </c>
      <c r="Q30" s="5">
        <v>0.53900000000000003</v>
      </c>
      <c r="R30" s="1">
        <v>159</v>
      </c>
      <c r="S30" s="10">
        <f t="shared" si="14"/>
        <v>4.2000000000000037E-2</v>
      </c>
      <c r="U30" s="5">
        <v>0.48699999999999999</v>
      </c>
      <c r="V30" s="1">
        <v>95</v>
      </c>
      <c r="W30" s="10">
        <f t="shared" si="15"/>
        <v>-1.0000000000000009E-2</v>
      </c>
      <c r="Y30" s="5">
        <v>0.58899999999999997</v>
      </c>
      <c r="Z30" s="1">
        <v>219</v>
      </c>
      <c r="AA30" s="10">
        <f t="shared" si="16"/>
        <v>9.1999999999999971E-2</v>
      </c>
      <c r="AC30" s="5">
        <v>0.55800000000000005</v>
      </c>
      <c r="AD30" s="1">
        <v>249</v>
      </c>
      <c r="AE30" s="10">
        <f t="shared" si="17"/>
        <v>6.1000000000000054E-2</v>
      </c>
      <c r="AG30" s="5">
        <v>0.53500000000000003</v>
      </c>
      <c r="AH30" s="1">
        <v>306</v>
      </c>
      <c r="AI30" s="10">
        <f t="shared" si="18"/>
        <v>3.8000000000000034E-2</v>
      </c>
      <c r="AK30" s="5">
        <v>0.55400000000000005</v>
      </c>
      <c r="AL30" s="1">
        <v>164</v>
      </c>
      <c r="AM30" s="10">
        <f t="shared" si="19"/>
        <v>5.7000000000000051E-2</v>
      </c>
      <c r="AO30" s="5">
        <v>0.56000000000000005</v>
      </c>
      <c r="AP30" s="1">
        <v>249</v>
      </c>
      <c r="AQ30" s="10">
        <f t="shared" si="20"/>
        <v>6.3000000000000056E-2</v>
      </c>
      <c r="AS30" s="5">
        <v>0.57099999999999995</v>
      </c>
      <c r="AT30" s="1">
        <v>144</v>
      </c>
      <c r="AU30" s="10">
        <f t="shared" si="21"/>
        <v>7.3999999999999955E-2</v>
      </c>
    </row>
    <row r="31" spans="1:47" x14ac:dyDescent="0.35">
      <c r="A31" s="4" t="s">
        <v>34</v>
      </c>
      <c r="B31" s="5">
        <f>'Residents - Topline'!B31</f>
        <v>0.23899999999999999</v>
      </c>
      <c r="C31" s="1">
        <f>'Residents - Topline'!C31</f>
        <v>221</v>
      </c>
      <c r="E31" s="5">
        <v>0.34799999999999998</v>
      </c>
      <c r="F31" s="1">
        <v>110</v>
      </c>
      <c r="G31" s="10">
        <f t="shared" si="11"/>
        <v>0.10899999999999999</v>
      </c>
      <c r="I31" s="5">
        <v>0.30499999999999999</v>
      </c>
      <c r="J31" s="1">
        <v>141</v>
      </c>
      <c r="K31" s="10">
        <f t="shared" si="12"/>
        <v>6.6000000000000003E-2</v>
      </c>
      <c r="M31" s="5">
        <v>0.311</v>
      </c>
      <c r="N31" s="1">
        <v>113</v>
      </c>
      <c r="O31" s="10">
        <f t="shared" si="13"/>
        <v>7.2000000000000008E-2</v>
      </c>
      <c r="Q31" s="5">
        <v>0.30199999999999999</v>
      </c>
      <c r="R31" s="1">
        <v>89</v>
      </c>
      <c r="S31" s="10">
        <f t="shared" si="14"/>
        <v>6.3E-2</v>
      </c>
      <c r="U31" s="5">
        <v>0.43099999999999999</v>
      </c>
      <c r="V31" s="1">
        <v>84</v>
      </c>
      <c r="W31" s="10">
        <f t="shared" si="15"/>
        <v>0.192</v>
      </c>
      <c r="Y31" s="5">
        <v>0.312</v>
      </c>
      <c r="Z31" s="1">
        <v>116</v>
      </c>
      <c r="AA31" s="10">
        <f t="shared" si="16"/>
        <v>7.3000000000000009E-2</v>
      </c>
      <c r="AC31" s="5">
        <v>0.35699999999999998</v>
      </c>
      <c r="AD31" s="1">
        <v>159</v>
      </c>
      <c r="AE31" s="10">
        <f t="shared" si="17"/>
        <v>0.11799999999999999</v>
      </c>
      <c r="AG31" s="5">
        <v>0.28499999999999998</v>
      </c>
      <c r="AH31" s="1">
        <v>163</v>
      </c>
      <c r="AI31" s="10">
        <f t="shared" si="18"/>
        <v>4.5999999999999985E-2</v>
      </c>
      <c r="AK31" s="5">
        <v>0.35499999999999998</v>
      </c>
      <c r="AL31" s="1">
        <v>105</v>
      </c>
      <c r="AM31" s="10">
        <f t="shared" si="19"/>
        <v>0.11599999999999999</v>
      </c>
      <c r="AO31" s="5">
        <v>0.33700000000000002</v>
      </c>
      <c r="AP31" s="1">
        <v>150</v>
      </c>
      <c r="AQ31" s="10">
        <f t="shared" si="20"/>
        <v>9.8000000000000032E-2</v>
      </c>
      <c r="AS31" s="5">
        <v>0.42499999999999999</v>
      </c>
      <c r="AT31" s="1">
        <v>107</v>
      </c>
      <c r="AU31" s="10">
        <f t="shared" si="21"/>
        <v>0.186</v>
      </c>
    </row>
    <row r="32" spans="1:47" x14ac:dyDescent="0.35">
      <c r="A32" s="4" t="s">
        <v>35</v>
      </c>
      <c r="B32" s="5">
        <f>'Residents - Topline'!B32</f>
        <v>0.65600000000000003</v>
      </c>
      <c r="C32" s="1">
        <f>'Residents - Topline'!C32</f>
        <v>607</v>
      </c>
      <c r="E32" s="5">
        <v>0.71499999999999997</v>
      </c>
      <c r="F32" s="1">
        <v>226</v>
      </c>
      <c r="G32" s="10">
        <f t="shared" si="11"/>
        <v>5.8999999999999941E-2</v>
      </c>
      <c r="I32" s="5">
        <v>0.72399999999999998</v>
      </c>
      <c r="J32" s="1">
        <v>335</v>
      </c>
      <c r="K32" s="10">
        <f t="shared" si="12"/>
        <v>6.7999999999999949E-2</v>
      </c>
      <c r="M32" s="5">
        <v>0.71599999999999997</v>
      </c>
      <c r="N32" s="1">
        <v>260</v>
      </c>
      <c r="O32" s="10">
        <f t="shared" si="13"/>
        <v>5.9999999999999942E-2</v>
      </c>
      <c r="Q32" s="5">
        <v>0.749</v>
      </c>
      <c r="R32" s="1">
        <v>221</v>
      </c>
      <c r="S32" s="10">
        <f t="shared" si="14"/>
        <v>9.2999999999999972E-2</v>
      </c>
      <c r="U32" s="5">
        <v>0.68700000000000006</v>
      </c>
      <c r="V32" s="1">
        <v>134</v>
      </c>
      <c r="W32" s="10">
        <f t="shared" si="15"/>
        <v>3.1000000000000028E-2</v>
      </c>
      <c r="Y32" s="5">
        <v>0.71</v>
      </c>
      <c r="Z32" s="1">
        <v>264</v>
      </c>
      <c r="AA32" s="10">
        <f t="shared" si="16"/>
        <v>5.3999999999999937E-2</v>
      </c>
      <c r="AC32" s="5">
        <v>0.69499999999999995</v>
      </c>
      <c r="AD32" s="1">
        <v>310</v>
      </c>
      <c r="AE32" s="10">
        <f t="shared" si="17"/>
        <v>3.8999999999999924E-2</v>
      </c>
      <c r="AG32" s="5">
        <v>0.70799999999999996</v>
      </c>
      <c r="AH32" s="1">
        <v>405</v>
      </c>
      <c r="AI32" s="10">
        <f t="shared" si="18"/>
        <v>5.1999999999999935E-2</v>
      </c>
      <c r="AK32" s="5">
        <v>0.70599999999999996</v>
      </c>
      <c r="AL32" s="1">
        <v>209</v>
      </c>
      <c r="AM32" s="10">
        <f t="shared" si="19"/>
        <v>4.9999999999999933E-2</v>
      </c>
      <c r="AO32" s="5">
        <v>0.68300000000000005</v>
      </c>
      <c r="AP32" s="1">
        <v>304</v>
      </c>
      <c r="AQ32" s="10">
        <f t="shared" si="20"/>
        <v>2.7000000000000024E-2</v>
      </c>
      <c r="AS32" s="5">
        <v>0.69</v>
      </c>
      <c r="AT32" s="1">
        <v>174</v>
      </c>
      <c r="AU32" s="10">
        <f t="shared" si="21"/>
        <v>3.3999999999999919E-2</v>
      </c>
    </row>
    <row r="33" spans="1:47" x14ac:dyDescent="0.35">
      <c r="A33" s="4" t="s">
        <v>36</v>
      </c>
      <c r="B33" s="5">
        <f>'Residents - Topline'!B33</f>
        <v>0.40200000000000002</v>
      </c>
      <c r="C33" s="1">
        <f>'Residents - Topline'!C33</f>
        <v>372</v>
      </c>
      <c r="E33" s="5">
        <v>0.53500000000000003</v>
      </c>
      <c r="F33" s="1">
        <v>169</v>
      </c>
      <c r="G33" s="10">
        <f t="shared" si="11"/>
        <v>0.13300000000000001</v>
      </c>
      <c r="I33" s="5">
        <v>0.495</v>
      </c>
      <c r="J33" s="1">
        <v>229</v>
      </c>
      <c r="K33" s="10">
        <f t="shared" si="12"/>
        <v>9.2999999999999972E-2</v>
      </c>
      <c r="M33" s="5">
        <v>0.51200000000000001</v>
      </c>
      <c r="N33" s="1">
        <v>186</v>
      </c>
      <c r="O33" s="10">
        <f t="shared" si="13"/>
        <v>0.10999999999999999</v>
      </c>
      <c r="Q33" s="5">
        <v>0.51200000000000001</v>
      </c>
      <c r="R33" s="1">
        <v>151</v>
      </c>
      <c r="S33" s="10">
        <f t="shared" si="14"/>
        <v>0.10999999999999999</v>
      </c>
      <c r="U33" s="5">
        <v>0.48699999999999999</v>
      </c>
      <c r="V33" s="1">
        <v>95</v>
      </c>
      <c r="W33" s="10">
        <f t="shared" si="15"/>
        <v>8.4999999999999964E-2</v>
      </c>
      <c r="Y33" s="5">
        <v>0.46800000000000003</v>
      </c>
      <c r="Z33" s="1">
        <v>174</v>
      </c>
      <c r="AA33" s="10">
        <f t="shared" si="16"/>
        <v>6.6000000000000003E-2</v>
      </c>
      <c r="AC33" s="5">
        <v>0.45300000000000001</v>
      </c>
      <c r="AD33" s="1">
        <v>202</v>
      </c>
      <c r="AE33" s="10">
        <f t="shared" si="17"/>
        <v>5.099999999999999E-2</v>
      </c>
      <c r="AG33" s="5">
        <v>0.45600000000000002</v>
      </c>
      <c r="AH33" s="1">
        <v>261</v>
      </c>
      <c r="AI33" s="10">
        <f t="shared" si="18"/>
        <v>5.3999999999999992E-2</v>
      </c>
      <c r="AK33" s="5">
        <v>0.46600000000000003</v>
      </c>
      <c r="AL33" s="1">
        <v>138</v>
      </c>
      <c r="AM33" s="10">
        <f t="shared" si="19"/>
        <v>6.4000000000000001E-2</v>
      </c>
      <c r="AO33" s="5">
        <v>0.47</v>
      </c>
      <c r="AP33" s="1">
        <v>209</v>
      </c>
      <c r="AQ33" s="10">
        <f t="shared" si="20"/>
        <v>6.7999999999999949E-2</v>
      </c>
      <c r="AS33" s="5">
        <v>0.52400000000000002</v>
      </c>
      <c r="AT33" s="1">
        <v>132</v>
      </c>
      <c r="AU33" s="10">
        <f t="shared" si="21"/>
        <v>0.122</v>
      </c>
    </row>
    <row r="34" spans="1:47" x14ac:dyDescent="0.35">
      <c r="A34" s="4" t="s">
        <v>37</v>
      </c>
      <c r="B34" s="5">
        <f>'Residents - Topline'!B34</f>
        <v>0.22900000000000001</v>
      </c>
      <c r="C34" s="1">
        <f>'Residents - Topline'!C34</f>
        <v>212</v>
      </c>
      <c r="E34" s="5">
        <v>0.28499999999999998</v>
      </c>
      <c r="F34" s="1">
        <v>90</v>
      </c>
      <c r="G34" s="10">
        <f t="shared" si="11"/>
        <v>5.5999999999999966E-2</v>
      </c>
      <c r="I34" s="5">
        <v>0.248</v>
      </c>
      <c r="J34" s="1">
        <v>115</v>
      </c>
      <c r="K34" s="10">
        <f t="shared" si="12"/>
        <v>1.8999999999999989E-2</v>
      </c>
      <c r="M34" s="5">
        <v>0.22600000000000001</v>
      </c>
      <c r="N34" s="1">
        <v>82</v>
      </c>
      <c r="O34" s="10">
        <f t="shared" si="13"/>
        <v>-3.0000000000000027E-3</v>
      </c>
      <c r="Q34" s="5">
        <v>0.23400000000000001</v>
      </c>
      <c r="R34" s="1">
        <v>69</v>
      </c>
      <c r="S34" s="10">
        <f t="shared" si="14"/>
        <v>5.0000000000000044E-3</v>
      </c>
      <c r="U34" s="5">
        <v>0.26700000000000002</v>
      </c>
      <c r="V34" s="1">
        <v>52</v>
      </c>
      <c r="W34" s="10">
        <f t="shared" si="15"/>
        <v>3.8000000000000006E-2</v>
      </c>
      <c r="Y34" s="5">
        <v>0.33300000000000002</v>
      </c>
      <c r="Z34" s="1">
        <v>124</v>
      </c>
      <c r="AA34" s="10">
        <f t="shared" si="16"/>
        <v>0.10400000000000001</v>
      </c>
      <c r="AC34" s="5">
        <v>0.29599999999999999</v>
      </c>
      <c r="AD34" s="1">
        <v>132</v>
      </c>
      <c r="AE34" s="10">
        <f t="shared" si="17"/>
        <v>6.6999999999999976E-2</v>
      </c>
      <c r="AG34" s="5">
        <v>0.255</v>
      </c>
      <c r="AH34" s="1">
        <v>146</v>
      </c>
      <c r="AI34" s="10">
        <f t="shared" si="18"/>
        <v>2.5999999999999995E-2</v>
      </c>
      <c r="AK34" s="5">
        <v>0.29699999999999999</v>
      </c>
      <c r="AL34" s="1">
        <v>88</v>
      </c>
      <c r="AM34" s="10">
        <f t="shared" si="19"/>
        <v>6.7999999999999977E-2</v>
      </c>
      <c r="AO34" s="5">
        <v>0.27600000000000002</v>
      </c>
      <c r="AP34" s="1">
        <v>123</v>
      </c>
      <c r="AQ34" s="10">
        <f t="shared" si="20"/>
        <v>4.7000000000000014E-2</v>
      </c>
      <c r="AS34" s="5">
        <v>0.33700000000000002</v>
      </c>
      <c r="AT34" s="1">
        <v>85</v>
      </c>
      <c r="AU34" s="10">
        <f t="shared" si="21"/>
        <v>0.10800000000000001</v>
      </c>
    </row>
    <row r="35" spans="1:47" x14ac:dyDescent="0.35">
      <c r="A35" s="4" t="s">
        <v>38</v>
      </c>
      <c r="B35" s="5">
        <f>'Residents - Topline'!B35</f>
        <v>0.71799999999999997</v>
      </c>
      <c r="C35" s="1">
        <f>'Residents - Topline'!C35</f>
        <v>664</v>
      </c>
      <c r="E35" s="5">
        <v>0.75</v>
      </c>
      <c r="F35" s="1">
        <v>237</v>
      </c>
      <c r="G35" s="10">
        <f t="shared" si="11"/>
        <v>3.2000000000000028E-2</v>
      </c>
      <c r="I35" s="5">
        <v>0.77300000000000002</v>
      </c>
      <c r="J35" s="1">
        <v>358</v>
      </c>
      <c r="K35" s="10">
        <f t="shared" si="12"/>
        <v>5.5000000000000049E-2</v>
      </c>
      <c r="M35" s="5">
        <v>0.79300000000000004</v>
      </c>
      <c r="N35" s="1">
        <v>288</v>
      </c>
      <c r="O35" s="10">
        <f t="shared" si="13"/>
        <v>7.5000000000000067E-2</v>
      </c>
      <c r="Q35" s="5">
        <v>0.79700000000000004</v>
      </c>
      <c r="R35" s="1">
        <v>235</v>
      </c>
      <c r="S35" s="10">
        <f t="shared" si="14"/>
        <v>7.900000000000007E-2</v>
      </c>
      <c r="U35" s="5">
        <v>0.77400000000000002</v>
      </c>
      <c r="V35" s="1">
        <v>151</v>
      </c>
      <c r="W35" s="10">
        <f t="shared" si="15"/>
        <v>5.600000000000005E-2</v>
      </c>
      <c r="Y35" s="5">
        <v>0.78</v>
      </c>
      <c r="Z35" s="1">
        <v>290</v>
      </c>
      <c r="AA35" s="10">
        <f t="shared" si="16"/>
        <v>6.2000000000000055E-2</v>
      </c>
      <c r="AC35" s="5">
        <v>0.77600000000000002</v>
      </c>
      <c r="AD35" s="1">
        <v>346</v>
      </c>
      <c r="AE35" s="10">
        <f t="shared" si="17"/>
        <v>5.8000000000000052E-2</v>
      </c>
      <c r="AG35" s="5">
        <v>0.79200000000000004</v>
      </c>
      <c r="AH35" s="1">
        <v>453</v>
      </c>
      <c r="AI35" s="10">
        <f t="shared" si="18"/>
        <v>7.4000000000000066E-2</v>
      </c>
      <c r="AK35" s="5">
        <v>0.78</v>
      </c>
      <c r="AL35" s="1">
        <v>231</v>
      </c>
      <c r="AM35" s="10">
        <f t="shared" si="19"/>
        <v>6.2000000000000055E-2</v>
      </c>
      <c r="AO35" s="5">
        <v>0.76400000000000001</v>
      </c>
      <c r="AP35" s="1">
        <v>340</v>
      </c>
      <c r="AQ35" s="10">
        <f t="shared" si="20"/>
        <v>4.6000000000000041E-2</v>
      </c>
      <c r="AS35" s="5">
        <v>0.73799999999999999</v>
      </c>
      <c r="AT35" s="1">
        <v>186</v>
      </c>
      <c r="AU35" s="10">
        <f t="shared" si="21"/>
        <v>2.0000000000000018E-2</v>
      </c>
    </row>
    <row r="36" spans="1:47" x14ac:dyDescent="0.35">
      <c r="A36" s="4" t="s">
        <v>39</v>
      </c>
      <c r="B36" s="5">
        <f>'Residents - Topline'!B36</f>
        <v>0.53600000000000003</v>
      </c>
      <c r="C36" s="1">
        <f>'Residents - Topline'!C36</f>
        <v>496</v>
      </c>
      <c r="E36" s="5">
        <v>0.60399999999999998</v>
      </c>
      <c r="F36" s="1">
        <v>191</v>
      </c>
      <c r="G36" s="10">
        <f t="shared" si="11"/>
        <v>6.7999999999999949E-2</v>
      </c>
      <c r="I36" s="5">
        <v>0.59399999999999997</v>
      </c>
      <c r="J36" s="1">
        <v>275</v>
      </c>
      <c r="K36" s="10">
        <f t="shared" si="12"/>
        <v>5.799999999999994E-2</v>
      </c>
      <c r="M36" s="5">
        <v>0.58699999999999997</v>
      </c>
      <c r="N36" s="1">
        <v>213</v>
      </c>
      <c r="O36" s="10">
        <f t="shared" si="13"/>
        <v>5.0999999999999934E-2</v>
      </c>
      <c r="Q36" s="5">
        <v>0.65100000000000002</v>
      </c>
      <c r="R36" s="1">
        <v>192</v>
      </c>
      <c r="S36" s="10">
        <f t="shared" si="14"/>
        <v>0.11499999999999999</v>
      </c>
      <c r="U36" s="5">
        <v>0.58499999999999996</v>
      </c>
      <c r="V36" s="1">
        <v>114</v>
      </c>
      <c r="W36" s="10">
        <f t="shared" si="15"/>
        <v>4.8999999999999932E-2</v>
      </c>
      <c r="Y36" s="5">
        <v>0.58099999999999996</v>
      </c>
      <c r="Z36" s="1">
        <v>216</v>
      </c>
      <c r="AA36" s="10">
        <f t="shared" si="16"/>
        <v>4.4999999999999929E-2</v>
      </c>
      <c r="AC36" s="5">
        <v>0.58099999999999996</v>
      </c>
      <c r="AD36" s="1">
        <v>259</v>
      </c>
      <c r="AE36" s="10">
        <f t="shared" si="17"/>
        <v>4.4999999999999929E-2</v>
      </c>
      <c r="AG36" s="5">
        <v>0.6</v>
      </c>
      <c r="AH36" s="1">
        <v>343</v>
      </c>
      <c r="AI36" s="10">
        <f t="shared" si="18"/>
        <v>6.3999999999999946E-2</v>
      </c>
      <c r="AK36" s="5">
        <v>0.58099999999999996</v>
      </c>
      <c r="AL36" s="1">
        <v>172</v>
      </c>
      <c r="AM36" s="10">
        <f t="shared" si="19"/>
        <v>4.4999999999999929E-2</v>
      </c>
      <c r="AO36" s="5">
        <v>0.52600000000000002</v>
      </c>
      <c r="AP36" s="1">
        <v>234</v>
      </c>
      <c r="AQ36" s="10">
        <f t="shared" si="20"/>
        <v>-1.0000000000000009E-2</v>
      </c>
      <c r="AS36" s="5">
        <v>0.58299999999999996</v>
      </c>
      <c r="AT36" s="1">
        <v>147</v>
      </c>
      <c r="AU36" s="10">
        <f t="shared" si="21"/>
        <v>4.6999999999999931E-2</v>
      </c>
    </row>
    <row r="37" spans="1:47" x14ac:dyDescent="0.35">
      <c r="A37" s="4" t="s">
        <v>40</v>
      </c>
      <c r="B37" s="5">
        <f>'Residents - Topline'!B37</f>
        <v>2.9000000000000001E-2</v>
      </c>
      <c r="C37" s="1">
        <f>'Residents - Topline'!C37</f>
        <v>27</v>
      </c>
      <c r="E37" s="5">
        <v>8.9999999999999993E-3</v>
      </c>
      <c r="F37" s="1">
        <v>3</v>
      </c>
      <c r="G37" s="10">
        <f t="shared" si="11"/>
        <v>-2.0000000000000004E-2</v>
      </c>
      <c r="I37" s="5">
        <v>8.9999999999999993E-3</v>
      </c>
      <c r="J37" s="1">
        <v>4</v>
      </c>
      <c r="K37" s="10">
        <f t="shared" si="12"/>
        <v>-2.0000000000000004E-2</v>
      </c>
      <c r="M37" s="5">
        <v>0</v>
      </c>
      <c r="N37" s="1">
        <v>0</v>
      </c>
      <c r="O37" s="10">
        <f t="shared" si="13"/>
        <v>-2.9000000000000001E-2</v>
      </c>
      <c r="Q37" s="5">
        <v>0.01</v>
      </c>
      <c r="R37" s="1">
        <v>3</v>
      </c>
      <c r="S37" s="10">
        <f t="shared" si="14"/>
        <v>-1.9000000000000003E-2</v>
      </c>
      <c r="U37" s="5">
        <v>0.01</v>
      </c>
      <c r="V37" s="1">
        <v>2</v>
      </c>
      <c r="W37" s="10">
        <f t="shared" si="15"/>
        <v>-1.9000000000000003E-2</v>
      </c>
      <c r="Y37" s="5">
        <v>5.0000000000000001E-3</v>
      </c>
      <c r="Z37" s="1">
        <v>2</v>
      </c>
      <c r="AA37" s="10">
        <f t="shared" si="16"/>
        <v>-2.4E-2</v>
      </c>
      <c r="AC37" s="5">
        <v>1.2999999999999999E-2</v>
      </c>
      <c r="AD37" s="1">
        <v>6</v>
      </c>
      <c r="AE37" s="10">
        <f t="shared" si="17"/>
        <v>-1.6E-2</v>
      </c>
      <c r="AG37" s="5">
        <v>8.9999999999999993E-3</v>
      </c>
      <c r="AH37" s="1">
        <v>5</v>
      </c>
      <c r="AI37" s="10">
        <f t="shared" si="18"/>
        <v>-2.0000000000000004E-2</v>
      </c>
      <c r="AK37" s="5">
        <v>3.0000000000000001E-3</v>
      </c>
      <c r="AL37" s="1">
        <v>1</v>
      </c>
      <c r="AM37" s="10">
        <f t="shared" si="19"/>
        <v>-2.6000000000000002E-2</v>
      </c>
      <c r="AO37" s="5">
        <v>7.0000000000000001E-3</v>
      </c>
      <c r="AP37" s="1">
        <v>3</v>
      </c>
      <c r="AQ37" s="10">
        <f t="shared" si="20"/>
        <v>-2.2000000000000002E-2</v>
      </c>
      <c r="AS37" s="5">
        <v>8.0000000000000002E-3</v>
      </c>
      <c r="AT37" s="1">
        <v>2</v>
      </c>
      <c r="AU37" s="10">
        <f t="shared" si="21"/>
        <v>-2.1000000000000001E-2</v>
      </c>
    </row>
    <row r="38" spans="1:47" x14ac:dyDescent="0.35">
      <c r="A38" s="4" t="s">
        <v>26</v>
      </c>
      <c r="B38" s="5">
        <f>'Residents - Topline'!B38</f>
        <v>1.7000000000000001E-2</v>
      </c>
      <c r="C38" s="1">
        <f>'Residents - Topline'!C38</f>
        <v>16</v>
      </c>
      <c r="E38" s="5">
        <v>3.5000000000000003E-2</v>
      </c>
      <c r="F38" s="1">
        <v>11</v>
      </c>
      <c r="G38" s="10">
        <f t="shared" si="11"/>
        <v>1.8000000000000002E-2</v>
      </c>
      <c r="I38" s="5">
        <v>2.5999999999999999E-2</v>
      </c>
      <c r="J38" s="1">
        <v>12</v>
      </c>
      <c r="K38" s="10">
        <f t="shared" si="12"/>
        <v>8.9999999999999976E-3</v>
      </c>
      <c r="M38" s="5">
        <v>2.5000000000000001E-2</v>
      </c>
      <c r="N38" s="1">
        <v>9</v>
      </c>
      <c r="O38" s="10">
        <f t="shared" si="13"/>
        <v>8.0000000000000002E-3</v>
      </c>
      <c r="Q38" s="5">
        <v>3.1E-2</v>
      </c>
      <c r="R38" s="1">
        <v>9</v>
      </c>
      <c r="S38" s="10">
        <f t="shared" si="14"/>
        <v>1.3999999999999999E-2</v>
      </c>
      <c r="U38" s="5">
        <v>2.1000000000000001E-2</v>
      </c>
      <c r="V38" s="1">
        <v>4</v>
      </c>
      <c r="W38" s="10">
        <f t="shared" si="15"/>
        <v>4.0000000000000001E-3</v>
      </c>
      <c r="Y38" s="5">
        <v>1.6E-2</v>
      </c>
      <c r="Z38" s="1">
        <v>6</v>
      </c>
      <c r="AA38" s="10">
        <f t="shared" si="16"/>
        <v>-1.0000000000000009E-3</v>
      </c>
      <c r="AC38" s="5">
        <v>0.02</v>
      </c>
      <c r="AD38" s="1">
        <v>9</v>
      </c>
      <c r="AE38" s="10">
        <f t="shared" si="17"/>
        <v>2.9999999999999992E-3</v>
      </c>
      <c r="AG38" s="5">
        <v>1.2E-2</v>
      </c>
      <c r="AH38" s="1">
        <v>7</v>
      </c>
      <c r="AI38" s="10">
        <f t="shared" si="18"/>
        <v>-5.000000000000001E-3</v>
      </c>
      <c r="AK38" s="5">
        <v>2.7E-2</v>
      </c>
      <c r="AL38" s="1">
        <v>8</v>
      </c>
      <c r="AM38" s="10">
        <f t="shared" si="19"/>
        <v>9.9999999999999985E-3</v>
      </c>
      <c r="AO38" s="5">
        <v>1.6E-2</v>
      </c>
      <c r="AP38" s="1">
        <v>7</v>
      </c>
      <c r="AQ38" s="10">
        <f t="shared" si="20"/>
        <v>-1.0000000000000009E-3</v>
      </c>
      <c r="AS38" s="5">
        <v>3.2000000000000001E-2</v>
      </c>
      <c r="AT38" s="1">
        <v>8</v>
      </c>
      <c r="AU38" s="10">
        <f t="shared" si="21"/>
        <v>1.4999999999999999E-2</v>
      </c>
    </row>
    <row r="39" spans="1:47" x14ac:dyDescent="0.35">
      <c r="A39" s="4" t="s">
        <v>11</v>
      </c>
    </row>
    <row r="40" spans="1:47" x14ac:dyDescent="0.35">
      <c r="A40" s="4" t="s">
        <v>11</v>
      </c>
    </row>
    <row r="41" spans="1:47" ht="26.25" x14ac:dyDescent="0.4">
      <c r="A41" s="7" t="s">
        <v>27</v>
      </c>
      <c r="B41" s="7" t="s">
        <v>28</v>
      </c>
      <c r="E41" s="7" t="s">
        <v>14</v>
      </c>
      <c r="F41" s="7" t="s">
        <v>474</v>
      </c>
      <c r="G41" s="9" t="s">
        <v>400</v>
      </c>
      <c r="I41" s="7" t="s">
        <v>42</v>
      </c>
      <c r="J41" s="7" t="s">
        <v>474</v>
      </c>
      <c r="K41" s="9" t="s">
        <v>400</v>
      </c>
      <c r="M41" s="7" t="s">
        <v>14</v>
      </c>
      <c r="N41" s="7" t="s">
        <v>474</v>
      </c>
      <c r="O41" s="9" t="s">
        <v>400</v>
      </c>
      <c r="Q41" s="7" t="s">
        <v>14</v>
      </c>
      <c r="R41" s="7" t="s">
        <v>474</v>
      </c>
      <c r="S41" s="9" t="s">
        <v>400</v>
      </c>
      <c r="U41" s="7" t="s">
        <v>14</v>
      </c>
      <c r="V41" s="7" t="s">
        <v>474</v>
      </c>
      <c r="W41" s="9" t="s">
        <v>400</v>
      </c>
      <c r="Y41" s="7" t="s">
        <v>42</v>
      </c>
      <c r="Z41" s="7" t="s">
        <v>474</v>
      </c>
      <c r="AA41" s="9" t="s">
        <v>400</v>
      </c>
      <c r="AC41" s="7" t="s">
        <v>42</v>
      </c>
      <c r="AD41" s="7" t="s">
        <v>474</v>
      </c>
      <c r="AE41" s="9" t="s">
        <v>400</v>
      </c>
      <c r="AG41" s="7" t="s">
        <v>14</v>
      </c>
      <c r="AH41" s="7" t="s">
        <v>474</v>
      </c>
      <c r="AI41" s="9" t="s">
        <v>400</v>
      </c>
      <c r="AK41" s="7" t="s">
        <v>14</v>
      </c>
      <c r="AL41" s="7" t="s">
        <v>474</v>
      </c>
      <c r="AM41" s="9" t="s">
        <v>400</v>
      </c>
      <c r="AO41" s="7" t="s">
        <v>42</v>
      </c>
      <c r="AP41" s="7" t="s">
        <v>474</v>
      </c>
      <c r="AQ41" s="9" t="s">
        <v>400</v>
      </c>
      <c r="AS41" s="7" t="s">
        <v>42</v>
      </c>
      <c r="AT41" s="7" t="s">
        <v>474</v>
      </c>
      <c r="AU41" s="9" t="s">
        <v>400</v>
      </c>
    </row>
    <row r="42" spans="1:47" x14ac:dyDescent="0.35">
      <c r="A42" s="6">
        <f>'Residents - Topline'!A42</f>
        <v>4.3070270270270274</v>
      </c>
      <c r="B42" s="1">
        <f>'Residents - Topline'!B42</f>
        <v>925</v>
      </c>
      <c r="E42" s="1">
        <v>316</v>
      </c>
      <c r="F42" s="15">
        <v>5.2025316455696204</v>
      </c>
      <c r="G42" s="11">
        <f>F42-$A42</f>
        <v>0.895504618542593</v>
      </c>
      <c r="I42" s="1">
        <v>463</v>
      </c>
      <c r="J42" s="15">
        <v>4.8963282937365014</v>
      </c>
      <c r="K42" s="11">
        <f>J42-$A42</f>
        <v>0.58930126670947391</v>
      </c>
      <c r="M42" s="16">
        <v>363</v>
      </c>
      <c r="N42" s="15">
        <v>4.9311294765840223</v>
      </c>
      <c r="O42" s="11">
        <f>N42-$A42</f>
        <v>0.6241024495569949</v>
      </c>
      <c r="Q42" s="16">
        <v>295</v>
      </c>
      <c r="R42" s="15">
        <v>5.0610169491525427</v>
      </c>
      <c r="S42" s="11">
        <f>R42-$A42</f>
        <v>0.7539899221255153</v>
      </c>
      <c r="U42" s="16">
        <v>195</v>
      </c>
      <c r="V42" s="15">
        <v>5.092307692307692</v>
      </c>
      <c r="W42" s="11">
        <f>V42-$A42</f>
        <v>0.78528066528066454</v>
      </c>
      <c r="Y42" s="1">
        <v>372</v>
      </c>
      <c r="Z42" s="15">
        <v>5.032258064516129</v>
      </c>
      <c r="AA42" s="11">
        <f>Z42-$A42</f>
        <v>0.72523103748910156</v>
      </c>
      <c r="AC42" s="1">
        <v>446</v>
      </c>
      <c r="AD42" s="15">
        <v>4.9843049327354256</v>
      </c>
      <c r="AE42" s="11">
        <f>AD42-$A42</f>
        <v>0.67727790570839819</v>
      </c>
      <c r="AG42" s="16">
        <v>572</v>
      </c>
      <c r="AH42" s="15">
        <v>4.8444055944055942</v>
      </c>
      <c r="AI42" s="11">
        <f>AH42-$A42</f>
        <v>0.53737856737856671</v>
      </c>
      <c r="AK42" s="16">
        <v>296</v>
      </c>
      <c r="AL42" s="15">
        <v>5.0912162162162158</v>
      </c>
      <c r="AM42" s="11">
        <f>AL42-$A42</f>
        <v>0.78418918918918834</v>
      </c>
      <c r="AO42" s="1">
        <v>445</v>
      </c>
      <c r="AP42" s="15">
        <v>4.8629213483146065</v>
      </c>
      <c r="AQ42" s="11">
        <f>AP42-$A42</f>
        <v>0.5558943212875791</v>
      </c>
      <c r="AS42" s="1">
        <v>252</v>
      </c>
      <c r="AT42" s="15">
        <v>5.3412698412698409</v>
      </c>
      <c r="AU42" s="11">
        <f>AT42-$A42</f>
        <v>1.0342428142428135</v>
      </c>
    </row>
    <row r="43" spans="1:47" x14ac:dyDescent="0.35">
      <c r="A43" s="4" t="s">
        <v>11</v>
      </c>
    </row>
    <row r="44" spans="1:47" x14ac:dyDescent="0.35">
      <c r="A44" s="4" t="s">
        <v>11</v>
      </c>
    </row>
    <row r="45" spans="1:47" ht="39.4" x14ac:dyDescent="0.4">
      <c r="A45" s="3" t="s">
        <v>41</v>
      </c>
    </row>
    <row r="46" spans="1:47" ht="13.15" x14ac:dyDescent="0.4">
      <c r="A46" s="7" t="s">
        <v>42</v>
      </c>
      <c r="B46" s="7" t="s">
        <v>13</v>
      </c>
      <c r="C46" s="7" t="s">
        <v>14</v>
      </c>
      <c r="E46" s="7" t="s">
        <v>13</v>
      </c>
      <c r="F46" s="7" t="s">
        <v>14</v>
      </c>
      <c r="G46" s="9" t="s">
        <v>400</v>
      </c>
      <c r="I46" s="7" t="s">
        <v>13</v>
      </c>
      <c r="J46" s="7" t="s">
        <v>14</v>
      </c>
      <c r="K46" s="9" t="s">
        <v>400</v>
      </c>
      <c r="M46" s="7" t="s">
        <v>13</v>
      </c>
      <c r="N46" s="7" t="s">
        <v>14</v>
      </c>
      <c r="O46" s="9" t="s">
        <v>400</v>
      </c>
      <c r="Q46" s="7" t="s">
        <v>13</v>
      </c>
      <c r="R46" s="7" t="s">
        <v>14</v>
      </c>
      <c r="S46" s="9" t="s">
        <v>400</v>
      </c>
      <c r="U46" s="7" t="s">
        <v>13</v>
      </c>
      <c r="V46" s="7" t="s">
        <v>14</v>
      </c>
      <c r="W46" s="9" t="s">
        <v>400</v>
      </c>
      <c r="Y46" s="7" t="s">
        <v>13</v>
      </c>
      <c r="Z46" s="7" t="s">
        <v>14</v>
      </c>
      <c r="AA46" s="9" t="s">
        <v>400</v>
      </c>
      <c r="AC46" s="7" t="s">
        <v>13</v>
      </c>
      <c r="AD46" s="7" t="s">
        <v>14</v>
      </c>
      <c r="AE46" s="9" t="s">
        <v>400</v>
      </c>
      <c r="AG46" s="7" t="s">
        <v>13</v>
      </c>
      <c r="AH46" s="7" t="s">
        <v>14</v>
      </c>
      <c r="AI46" s="9" t="s">
        <v>400</v>
      </c>
      <c r="AK46" s="7" t="s">
        <v>13</v>
      </c>
      <c r="AL46" s="7" t="s">
        <v>14</v>
      </c>
      <c r="AM46" s="9" t="s">
        <v>400</v>
      </c>
      <c r="AO46" s="7" t="s">
        <v>13</v>
      </c>
      <c r="AP46" s="7" t="s">
        <v>14</v>
      </c>
      <c r="AQ46" s="9" t="s">
        <v>400</v>
      </c>
      <c r="AS46" s="7" t="s">
        <v>13</v>
      </c>
      <c r="AT46" s="7" t="s">
        <v>14</v>
      </c>
      <c r="AU46" s="9" t="s">
        <v>400</v>
      </c>
    </row>
    <row r="47" spans="1:47" x14ac:dyDescent="0.35">
      <c r="A47" s="4" t="s">
        <v>43</v>
      </c>
      <c r="B47" s="5">
        <f>'Residents - Topline'!B47</f>
        <v>0.22700000000000001</v>
      </c>
      <c r="C47" s="1">
        <f>'Residents - Topline'!C47</f>
        <v>219</v>
      </c>
      <c r="E47" s="5">
        <v>0.28999999999999998</v>
      </c>
      <c r="F47" s="1">
        <v>98</v>
      </c>
      <c r="G47" s="10">
        <f t="shared" ref="G47:G55" si="22">E47-$B47</f>
        <v>6.2999999999999973E-2</v>
      </c>
      <c r="I47" s="5">
        <v>0.26600000000000001</v>
      </c>
      <c r="J47" s="1">
        <v>128</v>
      </c>
      <c r="K47" s="10">
        <f t="shared" ref="K47:K55" si="23">I47-$B47</f>
        <v>3.9000000000000007E-2</v>
      </c>
      <c r="M47" s="5">
        <v>0.24299999999999999</v>
      </c>
      <c r="N47" s="1">
        <v>94</v>
      </c>
      <c r="O47" s="10">
        <f t="shared" ref="O47:O55" si="24">M47-$B47</f>
        <v>1.5999999999999986E-2</v>
      </c>
      <c r="Q47" s="5">
        <v>0.26</v>
      </c>
      <c r="R47" s="1">
        <v>83</v>
      </c>
      <c r="S47" s="10">
        <f t="shared" ref="S47:S55" si="25">Q47-$B47</f>
        <v>3.3000000000000002E-2</v>
      </c>
      <c r="U47" s="5">
        <v>0.29499999999999998</v>
      </c>
      <c r="V47" s="1">
        <v>61</v>
      </c>
      <c r="W47" s="10">
        <f t="shared" ref="W47:W55" si="26">U47-$B47</f>
        <v>6.7999999999999977E-2</v>
      </c>
      <c r="Y47" s="5">
        <v>0.32300000000000001</v>
      </c>
      <c r="Z47" s="1">
        <v>127</v>
      </c>
      <c r="AA47" s="10">
        <f t="shared" ref="AA47:AA55" si="27">Y47-$B47</f>
        <v>9.6000000000000002E-2</v>
      </c>
      <c r="AC47" s="5">
        <v>0.30599999999999999</v>
      </c>
      <c r="AD47" s="1">
        <v>144</v>
      </c>
      <c r="AE47" s="10">
        <f t="shared" ref="AE47:AE55" si="28">AC47-$B47</f>
        <v>7.8999999999999987E-2</v>
      </c>
      <c r="AG47" s="5">
        <v>0.245</v>
      </c>
      <c r="AH47" s="1">
        <v>145</v>
      </c>
      <c r="AI47" s="10">
        <f t="shared" ref="AI47:AI55" si="29">AG47-$B47</f>
        <v>1.7999999999999988E-2</v>
      </c>
      <c r="AK47" s="5">
        <v>0.26900000000000002</v>
      </c>
      <c r="AL47" s="1">
        <v>84</v>
      </c>
      <c r="AM47" s="10">
        <f t="shared" ref="AM47:AM55" si="30">AK47-$B47</f>
        <v>4.200000000000001E-2</v>
      </c>
      <c r="AO47" s="5">
        <v>0.27900000000000003</v>
      </c>
      <c r="AP47" s="1">
        <v>132</v>
      </c>
      <c r="AQ47" s="10">
        <f t="shared" ref="AQ47:AQ55" si="31">AO47-$B47</f>
        <v>5.2000000000000018E-2</v>
      </c>
      <c r="AS47" s="5">
        <v>0.33500000000000002</v>
      </c>
      <c r="AT47" s="1">
        <v>89</v>
      </c>
      <c r="AU47" s="10">
        <f t="shared" ref="AU47:AU55" si="32">AS47-$B47</f>
        <v>0.10800000000000001</v>
      </c>
    </row>
    <row r="48" spans="1:47" x14ac:dyDescent="0.35">
      <c r="A48" s="4" t="s">
        <v>44</v>
      </c>
      <c r="B48" s="5">
        <f>'Residents - Topline'!B48</f>
        <v>0.59799999999999998</v>
      </c>
      <c r="C48" s="1">
        <f>'Residents - Topline'!C48</f>
        <v>577</v>
      </c>
      <c r="E48" s="5">
        <v>0.70399999999999996</v>
      </c>
      <c r="F48" s="1">
        <v>238</v>
      </c>
      <c r="G48" s="10">
        <f t="shared" si="22"/>
        <v>0.10599999999999998</v>
      </c>
      <c r="I48" s="5">
        <v>0.64900000000000002</v>
      </c>
      <c r="J48" s="1">
        <v>312</v>
      </c>
      <c r="K48" s="10">
        <f t="shared" si="23"/>
        <v>5.1000000000000045E-2</v>
      </c>
      <c r="M48" s="5">
        <v>0.63</v>
      </c>
      <c r="N48" s="1">
        <v>244</v>
      </c>
      <c r="O48" s="10">
        <f t="shared" si="24"/>
        <v>3.2000000000000028E-2</v>
      </c>
      <c r="Q48" s="5">
        <v>0.73399999999999999</v>
      </c>
      <c r="R48" s="1">
        <v>234</v>
      </c>
      <c r="S48" s="10">
        <f t="shared" si="25"/>
        <v>0.13600000000000001</v>
      </c>
      <c r="U48" s="5">
        <v>0.65200000000000002</v>
      </c>
      <c r="V48" s="1">
        <v>135</v>
      </c>
      <c r="W48" s="10">
        <f t="shared" si="26"/>
        <v>5.4000000000000048E-2</v>
      </c>
      <c r="Y48" s="5">
        <v>0.68200000000000005</v>
      </c>
      <c r="Z48" s="1">
        <v>268</v>
      </c>
      <c r="AA48" s="10">
        <f t="shared" si="27"/>
        <v>8.4000000000000075E-2</v>
      </c>
      <c r="AC48" s="5">
        <v>0.65500000000000003</v>
      </c>
      <c r="AD48" s="1">
        <v>308</v>
      </c>
      <c r="AE48" s="10">
        <f t="shared" si="28"/>
        <v>5.7000000000000051E-2</v>
      </c>
      <c r="AG48" s="5">
        <v>0.65700000000000003</v>
      </c>
      <c r="AH48" s="1">
        <v>388</v>
      </c>
      <c r="AI48" s="10">
        <f t="shared" si="29"/>
        <v>5.9000000000000052E-2</v>
      </c>
      <c r="AK48" s="5">
        <v>0.69899999999999995</v>
      </c>
      <c r="AL48" s="1">
        <v>218</v>
      </c>
      <c r="AM48" s="10">
        <f t="shared" si="30"/>
        <v>0.10099999999999998</v>
      </c>
      <c r="AO48" s="5">
        <v>0.65100000000000002</v>
      </c>
      <c r="AP48" s="1">
        <v>308</v>
      </c>
      <c r="AQ48" s="10">
        <f t="shared" si="31"/>
        <v>5.3000000000000047E-2</v>
      </c>
      <c r="AS48" s="5">
        <v>0.71099999999999997</v>
      </c>
      <c r="AT48" s="1">
        <v>189</v>
      </c>
      <c r="AU48" s="10">
        <f t="shared" si="32"/>
        <v>0.11299999999999999</v>
      </c>
    </row>
    <row r="49" spans="1:47" x14ac:dyDescent="0.35">
      <c r="A49" s="4" t="s">
        <v>45</v>
      </c>
      <c r="B49" s="5">
        <f>'Residents - Topline'!B49</f>
        <v>0.48099999999999998</v>
      </c>
      <c r="C49" s="1">
        <f>'Residents - Topline'!C49</f>
        <v>464</v>
      </c>
      <c r="E49" s="5">
        <v>0.60399999999999998</v>
      </c>
      <c r="F49" s="1">
        <v>204</v>
      </c>
      <c r="G49" s="10">
        <f t="shared" si="22"/>
        <v>0.123</v>
      </c>
      <c r="I49" s="5">
        <v>0.57799999999999996</v>
      </c>
      <c r="J49" s="1">
        <v>278</v>
      </c>
      <c r="K49" s="10">
        <f t="shared" si="23"/>
        <v>9.6999999999999975E-2</v>
      </c>
      <c r="M49" s="5">
        <v>0.60499999999999998</v>
      </c>
      <c r="N49" s="1">
        <v>234</v>
      </c>
      <c r="O49" s="10">
        <f t="shared" si="24"/>
        <v>0.124</v>
      </c>
      <c r="Q49" s="5">
        <v>0.58299999999999996</v>
      </c>
      <c r="R49" s="1">
        <v>186</v>
      </c>
      <c r="S49" s="10">
        <f t="shared" si="25"/>
        <v>0.10199999999999998</v>
      </c>
      <c r="U49" s="5">
        <v>0.58899999999999997</v>
      </c>
      <c r="V49" s="1">
        <v>122</v>
      </c>
      <c r="W49" s="10">
        <f t="shared" si="26"/>
        <v>0.10799999999999998</v>
      </c>
      <c r="Y49" s="5">
        <v>0.55500000000000005</v>
      </c>
      <c r="Z49" s="1">
        <v>218</v>
      </c>
      <c r="AA49" s="10">
        <f t="shared" si="27"/>
        <v>7.4000000000000066E-2</v>
      </c>
      <c r="AC49" s="5">
        <v>0.55700000000000005</v>
      </c>
      <c r="AD49" s="1">
        <v>262</v>
      </c>
      <c r="AE49" s="10">
        <f t="shared" si="28"/>
        <v>7.6000000000000068E-2</v>
      </c>
      <c r="AG49" s="5">
        <v>0.55300000000000005</v>
      </c>
      <c r="AH49" s="1">
        <v>327</v>
      </c>
      <c r="AI49" s="10">
        <f t="shared" si="29"/>
        <v>7.2000000000000064E-2</v>
      </c>
      <c r="AK49" s="5">
        <v>0.60299999999999998</v>
      </c>
      <c r="AL49" s="1">
        <v>188</v>
      </c>
      <c r="AM49" s="10">
        <f t="shared" si="30"/>
        <v>0.122</v>
      </c>
      <c r="AO49" s="5">
        <v>0.57299999999999995</v>
      </c>
      <c r="AP49" s="1">
        <v>271</v>
      </c>
      <c r="AQ49" s="10">
        <f t="shared" si="31"/>
        <v>9.1999999999999971E-2</v>
      </c>
      <c r="AS49" s="5">
        <v>0.63900000000000001</v>
      </c>
      <c r="AT49" s="1">
        <v>170</v>
      </c>
      <c r="AU49" s="10">
        <f t="shared" si="32"/>
        <v>0.15800000000000003</v>
      </c>
    </row>
    <row r="50" spans="1:47" x14ac:dyDescent="0.35">
      <c r="A50" s="4" t="s">
        <v>46</v>
      </c>
      <c r="B50" s="5">
        <f>'Residents - Topline'!B50</f>
        <v>0.75800000000000001</v>
      </c>
      <c r="C50" s="1">
        <f>'Residents - Topline'!C50</f>
        <v>731</v>
      </c>
      <c r="E50" s="5">
        <v>0.76</v>
      </c>
      <c r="F50" s="1">
        <v>257</v>
      </c>
      <c r="G50" s="10">
        <f t="shared" si="22"/>
        <v>2.0000000000000018E-3</v>
      </c>
      <c r="I50" s="5">
        <v>0.78800000000000003</v>
      </c>
      <c r="J50" s="1">
        <v>379</v>
      </c>
      <c r="K50" s="10">
        <f t="shared" si="23"/>
        <v>3.0000000000000027E-2</v>
      </c>
      <c r="M50" s="5">
        <v>0.77300000000000002</v>
      </c>
      <c r="N50" s="1">
        <v>299</v>
      </c>
      <c r="O50" s="10">
        <f t="shared" si="24"/>
        <v>1.5000000000000013E-2</v>
      </c>
      <c r="Q50" s="5">
        <v>0.79</v>
      </c>
      <c r="R50" s="1">
        <v>252</v>
      </c>
      <c r="S50" s="10">
        <f t="shared" si="25"/>
        <v>3.2000000000000028E-2</v>
      </c>
      <c r="U50" s="5">
        <v>0.76300000000000001</v>
      </c>
      <c r="V50" s="1">
        <v>158</v>
      </c>
      <c r="W50" s="10">
        <f t="shared" si="26"/>
        <v>5.0000000000000044E-3</v>
      </c>
      <c r="Y50" s="5">
        <v>0.81899999999999995</v>
      </c>
      <c r="Z50" s="1">
        <v>322</v>
      </c>
      <c r="AA50" s="10">
        <f t="shared" si="27"/>
        <v>6.0999999999999943E-2</v>
      </c>
      <c r="AC50" s="5">
        <v>0.78300000000000003</v>
      </c>
      <c r="AD50" s="1">
        <v>368</v>
      </c>
      <c r="AE50" s="10">
        <f t="shared" si="28"/>
        <v>2.5000000000000022E-2</v>
      </c>
      <c r="AG50" s="5">
        <v>0.80700000000000005</v>
      </c>
      <c r="AH50" s="1">
        <v>477</v>
      </c>
      <c r="AI50" s="10">
        <f t="shared" si="29"/>
        <v>4.9000000000000044E-2</v>
      </c>
      <c r="AK50" s="5">
        <v>0.78200000000000003</v>
      </c>
      <c r="AL50" s="1">
        <v>244</v>
      </c>
      <c r="AM50" s="10">
        <f t="shared" si="30"/>
        <v>2.4000000000000021E-2</v>
      </c>
      <c r="AO50" s="5">
        <v>0.73599999999999999</v>
      </c>
      <c r="AP50" s="1">
        <v>348</v>
      </c>
      <c r="AQ50" s="10">
        <f t="shared" si="31"/>
        <v>-2.200000000000002E-2</v>
      </c>
      <c r="AS50" s="5">
        <v>0.70699999999999996</v>
      </c>
      <c r="AT50" s="1">
        <v>188</v>
      </c>
      <c r="AU50" s="10">
        <f t="shared" si="32"/>
        <v>-5.1000000000000045E-2</v>
      </c>
    </row>
    <row r="51" spans="1:47" x14ac:dyDescent="0.35">
      <c r="A51" s="4" t="s">
        <v>47</v>
      </c>
      <c r="B51" s="5">
        <f>'Residents - Topline'!B51</f>
        <v>0.28599999999999998</v>
      </c>
      <c r="C51" s="1">
        <f>'Residents - Topline'!C51</f>
        <v>276</v>
      </c>
      <c r="E51" s="5">
        <v>0.38200000000000001</v>
      </c>
      <c r="F51" s="1">
        <v>129</v>
      </c>
      <c r="G51" s="10">
        <f t="shared" si="22"/>
        <v>9.600000000000003E-2</v>
      </c>
      <c r="I51" s="5">
        <v>0.32800000000000001</v>
      </c>
      <c r="J51" s="1">
        <v>158</v>
      </c>
      <c r="K51" s="10">
        <f t="shared" si="23"/>
        <v>4.2000000000000037E-2</v>
      </c>
      <c r="M51" s="5">
        <v>0.33100000000000002</v>
      </c>
      <c r="N51" s="1">
        <v>128</v>
      </c>
      <c r="O51" s="10">
        <f t="shared" si="24"/>
        <v>4.500000000000004E-2</v>
      </c>
      <c r="Q51" s="5">
        <v>0.29799999999999999</v>
      </c>
      <c r="R51" s="1">
        <v>95</v>
      </c>
      <c r="S51" s="10">
        <f t="shared" si="25"/>
        <v>1.2000000000000011E-2</v>
      </c>
      <c r="U51" s="5">
        <v>0.33800000000000002</v>
      </c>
      <c r="V51" s="1">
        <v>70</v>
      </c>
      <c r="W51" s="10">
        <f t="shared" si="26"/>
        <v>5.2000000000000046E-2</v>
      </c>
      <c r="Y51" s="5">
        <v>0.372</v>
      </c>
      <c r="Z51" s="1">
        <v>146</v>
      </c>
      <c r="AA51" s="10">
        <f t="shared" si="27"/>
        <v>8.6000000000000021E-2</v>
      </c>
      <c r="AC51" s="5">
        <v>0.35099999999999998</v>
      </c>
      <c r="AD51" s="1">
        <v>165</v>
      </c>
      <c r="AE51" s="10">
        <f t="shared" si="28"/>
        <v>6.5000000000000002E-2</v>
      </c>
      <c r="AG51" s="5">
        <v>0.28899999999999998</v>
      </c>
      <c r="AH51" s="1">
        <v>171</v>
      </c>
      <c r="AI51" s="10">
        <f t="shared" si="29"/>
        <v>3.0000000000000027E-3</v>
      </c>
      <c r="AK51" s="5">
        <v>0.375</v>
      </c>
      <c r="AL51" s="1">
        <v>117</v>
      </c>
      <c r="AM51" s="10">
        <f t="shared" si="30"/>
        <v>8.9000000000000024E-2</v>
      </c>
      <c r="AO51" s="5">
        <v>0.36799999999999999</v>
      </c>
      <c r="AP51" s="1">
        <v>174</v>
      </c>
      <c r="AQ51" s="10">
        <f t="shared" si="31"/>
        <v>8.2000000000000017E-2</v>
      </c>
      <c r="AS51" s="5">
        <v>0.35699999999999998</v>
      </c>
      <c r="AT51" s="1">
        <v>95</v>
      </c>
      <c r="AU51" s="10">
        <f t="shared" si="32"/>
        <v>7.1000000000000008E-2</v>
      </c>
    </row>
    <row r="52" spans="1:47" x14ac:dyDescent="0.35">
      <c r="A52" s="4" t="s">
        <v>48</v>
      </c>
      <c r="B52" s="5">
        <f>'Residents - Topline'!B52</f>
        <v>0.41</v>
      </c>
      <c r="C52" s="1">
        <f>'Residents - Topline'!C52</f>
        <v>396</v>
      </c>
      <c r="E52" s="5">
        <v>0.45300000000000001</v>
      </c>
      <c r="F52" s="1">
        <v>153</v>
      </c>
      <c r="G52" s="10">
        <f t="shared" si="22"/>
        <v>4.3000000000000038E-2</v>
      </c>
      <c r="I52" s="5">
        <v>0.46400000000000002</v>
      </c>
      <c r="J52" s="1">
        <v>223</v>
      </c>
      <c r="K52" s="10">
        <f t="shared" si="23"/>
        <v>5.4000000000000048E-2</v>
      </c>
      <c r="M52" s="5">
        <v>0.439</v>
      </c>
      <c r="N52" s="1">
        <v>170</v>
      </c>
      <c r="O52" s="10">
        <f t="shared" si="24"/>
        <v>2.9000000000000026E-2</v>
      </c>
      <c r="Q52" s="5">
        <v>0.505</v>
      </c>
      <c r="R52" s="1">
        <v>161</v>
      </c>
      <c r="S52" s="10">
        <f t="shared" si="25"/>
        <v>9.5000000000000029E-2</v>
      </c>
      <c r="U52" s="5">
        <v>0.45900000000000002</v>
      </c>
      <c r="V52" s="1">
        <v>95</v>
      </c>
      <c r="W52" s="10">
        <f t="shared" si="26"/>
        <v>4.9000000000000044E-2</v>
      </c>
      <c r="Y52" s="5">
        <v>0.47299999999999998</v>
      </c>
      <c r="Z52" s="1">
        <v>186</v>
      </c>
      <c r="AA52" s="10">
        <f t="shared" si="27"/>
        <v>6.3E-2</v>
      </c>
      <c r="AC52" s="5">
        <v>0.44500000000000001</v>
      </c>
      <c r="AD52" s="1">
        <v>209</v>
      </c>
      <c r="AE52" s="10">
        <f t="shared" si="28"/>
        <v>3.5000000000000031E-2</v>
      </c>
      <c r="AG52" s="5">
        <v>0.43</v>
      </c>
      <c r="AH52" s="1">
        <v>254</v>
      </c>
      <c r="AI52" s="10">
        <f t="shared" si="29"/>
        <v>2.0000000000000018E-2</v>
      </c>
      <c r="AK52" s="5">
        <v>0.48399999999999999</v>
      </c>
      <c r="AL52" s="1">
        <v>151</v>
      </c>
      <c r="AM52" s="10">
        <f t="shared" si="30"/>
        <v>7.400000000000001E-2</v>
      </c>
      <c r="AO52" s="5">
        <v>0.43099999999999999</v>
      </c>
      <c r="AP52" s="1">
        <v>204</v>
      </c>
      <c r="AQ52" s="10">
        <f t="shared" si="31"/>
        <v>2.1000000000000019E-2</v>
      </c>
      <c r="AS52" s="5">
        <v>0.44700000000000001</v>
      </c>
      <c r="AT52" s="1">
        <v>119</v>
      </c>
      <c r="AU52" s="10">
        <f t="shared" si="32"/>
        <v>3.7000000000000033E-2</v>
      </c>
    </row>
    <row r="53" spans="1:47" ht="25.5" x14ac:dyDescent="0.35">
      <c r="A53" s="4" t="s">
        <v>49</v>
      </c>
      <c r="B53" s="5">
        <f>'Residents - Topline'!B53</f>
        <v>0.27300000000000002</v>
      </c>
      <c r="C53" s="1">
        <f>'Residents - Topline'!C53</f>
        <v>263</v>
      </c>
      <c r="E53" s="5">
        <v>0.438</v>
      </c>
      <c r="F53" s="1">
        <v>148</v>
      </c>
      <c r="G53" s="10">
        <f t="shared" si="22"/>
        <v>0.16499999999999998</v>
      </c>
      <c r="I53" s="5">
        <v>0.378</v>
      </c>
      <c r="J53" s="1">
        <v>182</v>
      </c>
      <c r="K53" s="10">
        <f t="shared" si="23"/>
        <v>0.10499999999999998</v>
      </c>
      <c r="M53" s="5">
        <v>0.36399999999999999</v>
      </c>
      <c r="N53" s="1">
        <v>141</v>
      </c>
      <c r="O53" s="10">
        <f t="shared" si="24"/>
        <v>9.099999999999997E-2</v>
      </c>
      <c r="Q53" s="5">
        <v>0.36099999999999999</v>
      </c>
      <c r="R53" s="1">
        <v>115</v>
      </c>
      <c r="S53" s="10">
        <f t="shared" si="25"/>
        <v>8.7999999999999967E-2</v>
      </c>
      <c r="U53" s="5">
        <v>0.47799999999999998</v>
      </c>
      <c r="V53" s="1">
        <v>99</v>
      </c>
      <c r="W53" s="10">
        <f t="shared" si="26"/>
        <v>0.20499999999999996</v>
      </c>
      <c r="Y53" s="5">
        <v>0.34399999999999997</v>
      </c>
      <c r="Z53" s="1">
        <v>135</v>
      </c>
      <c r="AA53" s="10">
        <f t="shared" si="27"/>
        <v>7.0999999999999952E-2</v>
      </c>
      <c r="AC53" s="5">
        <v>0.39100000000000001</v>
      </c>
      <c r="AD53" s="1">
        <v>184</v>
      </c>
      <c r="AE53" s="10">
        <f t="shared" si="28"/>
        <v>0.11799999999999999</v>
      </c>
      <c r="AG53" s="5">
        <v>0.31</v>
      </c>
      <c r="AH53" s="1">
        <v>183</v>
      </c>
      <c r="AI53" s="10">
        <f t="shared" si="29"/>
        <v>3.6999999999999977E-2</v>
      </c>
      <c r="AK53" s="5">
        <v>0.378</v>
      </c>
      <c r="AL53" s="1">
        <v>118</v>
      </c>
      <c r="AM53" s="10">
        <f t="shared" si="30"/>
        <v>0.10499999999999998</v>
      </c>
      <c r="AO53" s="5">
        <v>0.372</v>
      </c>
      <c r="AP53" s="1">
        <v>176</v>
      </c>
      <c r="AQ53" s="10">
        <f t="shared" si="31"/>
        <v>9.8999999999999977E-2</v>
      </c>
      <c r="AS53" s="5">
        <v>0.46600000000000003</v>
      </c>
      <c r="AT53" s="1">
        <v>124</v>
      </c>
      <c r="AU53" s="10">
        <f t="shared" si="32"/>
        <v>0.193</v>
      </c>
    </row>
    <row r="54" spans="1:47" x14ac:dyDescent="0.35">
      <c r="A54" s="4" t="s">
        <v>50</v>
      </c>
      <c r="B54" s="5">
        <f>'Residents - Topline'!B54</f>
        <v>3.3000000000000002E-2</v>
      </c>
      <c r="C54" s="1">
        <f>'Residents - Topline'!C54</f>
        <v>32</v>
      </c>
      <c r="E54" s="5">
        <v>4.3999999999999997E-2</v>
      </c>
      <c r="F54" s="1">
        <v>15</v>
      </c>
      <c r="G54" s="10">
        <f t="shared" si="22"/>
        <v>1.0999999999999996E-2</v>
      </c>
      <c r="I54" s="5">
        <v>3.5000000000000003E-2</v>
      </c>
      <c r="J54" s="1">
        <v>17</v>
      </c>
      <c r="K54" s="10">
        <f t="shared" si="23"/>
        <v>2.0000000000000018E-3</v>
      </c>
      <c r="M54" s="5">
        <v>3.1E-2</v>
      </c>
      <c r="N54" s="1">
        <v>12</v>
      </c>
      <c r="O54" s="10">
        <f t="shared" si="24"/>
        <v>-2.0000000000000018E-3</v>
      </c>
      <c r="Q54" s="5">
        <v>4.3999999999999997E-2</v>
      </c>
      <c r="R54" s="1">
        <v>14</v>
      </c>
      <c r="S54" s="10">
        <f t="shared" si="25"/>
        <v>1.0999999999999996E-2</v>
      </c>
      <c r="U54" s="5">
        <v>2.9000000000000001E-2</v>
      </c>
      <c r="V54" s="1">
        <v>6</v>
      </c>
      <c r="W54" s="10">
        <f t="shared" si="26"/>
        <v>-4.0000000000000001E-3</v>
      </c>
      <c r="Y54" s="5">
        <v>4.8000000000000001E-2</v>
      </c>
      <c r="Z54" s="1">
        <v>19</v>
      </c>
      <c r="AA54" s="10">
        <f t="shared" si="27"/>
        <v>1.4999999999999999E-2</v>
      </c>
      <c r="AC54" s="5">
        <v>0.03</v>
      </c>
      <c r="AD54" s="1">
        <v>14</v>
      </c>
      <c r="AE54" s="10">
        <f t="shared" si="28"/>
        <v>-3.0000000000000027E-3</v>
      </c>
      <c r="AG54" s="5">
        <v>2.9000000000000001E-2</v>
      </c>
      <c r="AH54" s="1">
        <v>17</v>
      </c>
      <c r="AI54" s="10">
        <f t="shared" si="29"/>
        <v>-4.0000000000000001E-3</v>
      </c>
      <c r="AK54" s="5">
        <v>4.4999999999999998E-2</v>
      </c>
      <c r="AL54" s="1">
        <v>14</v>
      </c>
      <c r="AM54" s="10">
        <f t="shared" si="30"/>
        <v>1.1999999999999997E-2</v>
      </c>
      <c r="AO54" s="5">
        <v>3.5999999999999997E-2</v>
      </c>
      <c r="AP54" s="1">
        <v>17</v>
      </c>
      <c r="AQ54" s="10">
        <f t="shared" si="31"/>
        <v>2.9999999999999957E-3</v>
      </c>
      <c r="AS54" s="5">
        <v>0.03</v>
      </c>
      <c r="AT54" s="1">
        <v>8</v>
      </c>
      <c r="AU54" s="10">
        <f t="shared" si="32"/>
        <v>-3.0000000000000027E-3</v>
      </c>
    </row>
    <row r="55" spans="1:47" x14ac:dyDescent="0.35">
      <c r="A55" s="4" t="s">
        <v>25</v>
      </c>
      <c r="B55" s="5">
        <f>'Residents - Topline'!B55</f>
        <v>1.4999999999999999E-2</v>
      </c>
      <c r="C55" s="1">
        <f>'Residents - Topline'!C55</f>
        <v>14</v>
      </c>
      <c r="E55" s="5">
        <v>3.0000000000000001E-3</v>
      </c>
      <c r="F55" s="1">
        <v>1</v>
      </c>
      <c r="G55" s="10">
        <f t="shared" si="22"/>
        <v>-1.2E-2</v>
      </c>
      <c r="I55" s="5">
        <v>2E-3</v>
      </c>
      <c r="J55" s="1">
        <v>1</v>
      </c>
      <c r="K55" s="10">
        <f t="shared" si="23"/>
        <v>-1.2999999999999999E-2</v>
      </c>
      <c r="M55" s="5">
        <v>3.0000000000000001E-3</v>
      </c>
      <c r="N55" s="1">
        <v>1</v>
      </c>
      <c r="O55" s="10">
        <f t="shared" si="24"/>
        <v>-1.2E-2</v>
      </c>
      <c r="Q55" s="5">
        <v>0</v>
      </c>
      <c r="R55" s="1">
        <v>0</v>
      </c>
      <c r="S55" s="10">
        <f t="shared" si="25"/>
        <v>-1.4999999999999999E-2</v>
      </c>
      <c r="U55" s="5">
        <v>0</v>
      </c>
      <c r="V55" s="1">
        <v>0</v>
      </c>
      <c r="W55" s="10">
        <f t="shared" si="26"/>
        <v>-1.4999999999999999E-2</v>
      </c>
      <c r="Y55" s="5">
        <v>3.0000000000000001E-3</v>
      </c>
      <c r="Z55" s="1">
        <v>1</v>
      </c>
      <c r="AA55" s="10">
        <f t="shared" si="27"/>
        <v>-1.2E-2</v>
      </c>
      <c r="AC55" s="5">
        <v>4.0000000000000001E-3</v>
      </c>
      <c r="AD55" s="1">
        <v>2</v>
      </c>
      <c r="AE55" s="10">
        <f t="shared" si="28"/>
        <v>-1.0999999999999999E-2</v>
      </c>
      <c r="AG55" s="5">
        <v>5.0000000000000001E-3</v>
      </c>
      <c r="AH55" s="1">
        <v>3</v>
      </c>
      <c r="AI55" s="10">
        <f t="shared" si="29"/>
        <v>-9.9999999999999985E-3</v>
      </c>
      <c r="AK55" s="5">
        <v>0</v>
      </c>
      <c r="AL55" s="1">
        <v>0</v>
      </c>
      <c r="AM55" s="10">
        <f t="shared" si="30"/>
        <v>-1.4999999999999999E-2</v>
      </c>
      <c r="AO55" s="5">
        <v>4.0000000000000001E-3</v>
      </c>
      <c r="AP55" s="1">
        <v>2</v>
      </c>
      <c r="AQ55" s="10">
        <f t="shared" si="31"/>
        <v>-1.0999999999999999E-2</v>
      </c>
      <c r="AS55" s="5">
        <v>0</v>
      </c>
      <c r="AT55" s="1">
        <v>0</v>
      </c>
      <c r="AU55" s="10">
        <f t="shared" si="32"/>
        <v>-1.4999999999999999E-2</v>
      </c>
    </row>
    <row r="56" spans="1:47" x14ac:dyDescent="0.35">
      <c r="A56" s="4" t="s">
        <v>11</v>
      </c>
    </row>
    <row r="57" spans="1:47" x14ac:dyDescent="0.35">
      <c r="A57" s="4" t="s">
        <v>11</v>
      </c>
    </row>
    <row r="58" spans="1:47" ht="26.25" x14ac:dyDescent="0.4">
      <c r="A58" s="7" t="s">
        <v>27</v>
      </c>
      <c r="B58" s="7" t="s">
        <v>28</v>
      </c>
      <c r="E58" s="7" t="s">
        <v>42</v>
      </c>
      <c r="F58" s="7" t="s">
        <v>474</v>
      </c>
      <c r="G58" s="9" t="s">
        <v>400</v>
      </c>
      <c r="I58" s="7" t="s">
        <v>42</v>
      </c>
      <c r="J58" s="7" t="s">
        <v>474</v>
      </c>
      <c r="K58" s="9" t="s">
        <v>400</v>
      </c>
      <c r="M58" s="7" t="s">
        <v>42</v>
      </c>
      <c r="N58" s="7" t="s">
        <v>474</v>
      </c>
      <c r="O58" s="9" t="s">
        <v>400</v>
      </c>
      <c r="Q58" s="7" t="s">
        <v>42</v>
      </c>
      <c r="R58" s="7" t="s">
        <v>474</v>
      </c>
      <c r="S58" s="9" t="s">
        <v>400</v>
      </c>
      <c r="U58" s="7" t="s">
        <v>42</v>
      </c>
      <c r="V58" s="7" t="s">
        <v>474</v>
      </c>
      <c r="W58" s="9" t="s">
        <v>400</v>
      </c>
      <c r="Y58" s="7" t="s">
        <v>42</v>
      </c>
      <c r="Z58" s="7" t="s">
        <v>474</v>
      </c>
      <c r="AA58" s="9" t="s">
        <v>400</v>
      </c>
      <c r="AC58" s="7" t="s">
        <v>42</v>
      </c>
      <c r="AD58" s="7" t="s">
        <v>474</v>
      </c>
      <c r="AE58" s="9" t="s">
        <v>400</v>
      </c>
      <c r="AG58" s="7" t="s">
        <v>42</v>
      </c>
      <c r="AH58" s="7" t="s">
        <v>474</v>
      </c>
      <c r="AI58" s="9" t="s">
        <v>400</v>
      </c>
      <c r="AK58" s="7" t="s">
        <v>42</v>
      </c>
      <c r="AL58" s="7" t="s">
        <v>474</v>
      </c>
      <c r="AM58" s="9" t="s">
        <v>400</v>
      </c>
      <c r="AO58" s="7" t="s">
        <v>42</v>
      </c>
      <c r="AP58" s="7" t="s">
        <v>474</v>
      </c>
      <c r="AQ58" s="9" t="s">
        <v>400</v>
      </c>
      <c r="AS58" s="7" t="s">
        <v>42</v>
      </c>
      <c r="AT58" s="7" t="s">
        <v>474</v>
      </c>
      <c r="AU58" s="9" t="s">
        <v>400</v>
      </c>
    </row>
    <row r="59" spans="1:47" x14ac:dyDescent="0.35">
      <c r="A59" s="6">
        <f>'Residents - Topline'!A59</f>
        <v>3.0321243523316062</v>
      </c>
      <c r="B59" s="1">
        <f>'Residents - Topline'!B59</f>
        <v>965</v>
      </c>
      <c r="E59" s="1">
        <v>338</v>
      </c>
      <c r="F59" s="15">
        <v>3.6301775147928996</v>
      </c>
      <c r="G59" s="11">
        <f>F59-$A59</f>
        <v>0.59805316246129347</v>
      </c>
      <c r="I59" s="1">
        <v>481</v>
      </c>
      <c r="J59" s="15">
        <v>3.4511434511434511</v>
      </c>
      <c r="K59" s="11">
        <f>J59-$A59</f>
        <v>0.41901909881184496</v>
      </c>
      <c r="M59" s="16">
        <v>387</v>
      </c>
      <c r="N59" s="15">
        <v>3.3850129198966408</v>
      </c>
      <c r="O59" s="11">
        <f>N59-$A59</f>
        <v>0.35288856756503462</v>
      </c>
      <c r="Q59" s="16">
        <v>319</v>
      </c>
      <c r="R59" s="15">
        <v>3.5297805642633229</v>
      </c>
      <c r="S59" s="11">
        <f>R59-$A59</f>
        <v>0.49765621193171672</v>
      </c>
      <c r="U59" s="16">
        <v>207</v>
      </c>
      <c r="V59" s="15">
        <v>3.57487922705314</v>
      </c>
      <c r="W59" s="11">
        <f>V59-$A59</f>
        <v>0.54275487472153383</v>
      </c>
      <c r="Y59" s="1">
        <v>393</v>
      </c>
      <c r="Z59" s="15">
        <v>3.5674300254452924</v>
      </c>
      <c r="AA59" s="11">
        <f>Z59-$A59</f>
        <v>0.53530567311368626</v>
      </c>
      <c r="AC59" s="1">
        <v>470</v>
      </c>
      <c r="AD59" s="15">
        <v>3.4893617021276597</v>
      </c>
      <c r="AE59" s="11">
        <f>AD59-$A59</f>
        <v>0.45723734979605357</v>
      </c>
      <c r="AG59" s="16">
        <v>591</v>
      </c>
      <c r="AH59" s="15">
        <v>3.291032148900169</v>
      </c>
      <c r="AI59" s="11">
        <f>AH59-$A59</f>
        <v>0.25890779656856289</v>
      </c>
      <c r="AK59" s="16">
        <v>312</v>
      </c>
      <c r="AL59" s="15">
        <v>3.5897435897435899</v>
      </c>
      <c r="AM59" s="11">
        <f>AL59-$A59</f>
        <v>0.55761923741198371</v>
      </c>
      <c r="AO59" s="1">
        <v>473</v>
      </c>
      <c r="AP59" s="15">
        <v>3.4101479915433406</v>
      </c>
      <c r="AQ59" s="11">
        <f>AP59-$A59</f>
        <v>0.37802363921173443</v>
      </c>
      <c r="AS59" s="1">
        <v>266</v>
      </c>
      <c r="AT59" s="15">
        <v>3.6616541353383458</v>
      </c>
      <c r="AU59" s="11">
        <f>AT59-$A59</f>
        <v>0.62952978300673967</v>
      </c>
    </row>
    <row r="60" spans="1:47" ht="13.15" x14ac:dyDescent="0.4">
      <c r="A60" s="4" t="s">
        <v>11</v>
      </c>
      <c r="M60" s="17"/>
      <c r="Q60" s="17"/>
      <c r="U60" s="17"/>
      <c r="AG60" s="17"/>
      <c r="AK60" s="17"/>
    </row>
    <row r="61" spans="1:47" x14ac:dyDescent="0.35">
      <c r="A61" s="4" t="s">
        <v>11</v>
      </c>
    </row>
    <row r="62" spans="1:47" ht="26.25" x14ac:dyDescent="0.4">
      <c r="A62" s="3" t="s">
        <v>51</v>
      </c>
    </row>
    <row r="63" spans="1:47" ht="13.15" x14ac:dyDescent="0.4">
      <c r="A63" s="7" t="s">
        <v>42</v>
      </c>
      <c r="B63" s="7" t="s">
        <v>13</v>
      </c>
      <c r="C63" s="7" t="s">
        <v>14</v>
      </c>
      <c r="E63" s="7" t="s">
        <v>13</v>
      </c>
      <c r="F63" s="7" t="s">
        <v>14</v>
      </c>
      <c r="G63" s="9" t="s">
        <v>400</v>
      </c>
      <c r="I63" s="7" t="s">
        <v>13</v>
      </c>
      <c r="J63" s="7" t="s">
        <v>14</v>
      </c>
      <c r="K63" s="9" t="s">
        <v>400</v>
      </c>
      <c r="M63" s="7" t="s">
        <v>13</v>
      </c>
      <c r="N63" s="7" t="s">
        <v>14</v>
      </c>
      <c r="O63" s="9" t="s">
        <v>400</v>
      </c>
      <c r="Q63" s="7" t="s">
        <v>13</v>
      </c>
      <c r="R63" s="7" t="s">
        <v>14</v>
      </c>
      <c r="S63" s="9" t="s">
        <v>400</v>
      </c>
      <c r="U63" s="7" t="s">
        <v>13</v>
      </c>
      <c r="V63" s="7" t="s">
        <v>14</v>
      </c>
      <c r="W63" s="9" t="s">
        <v>400</v>
      </c>
      <c r="Y63" s="7" t="s">
        <v>13</v>
      </c>
      <c r="Z63" s="7" t="s">
        <v>14</v>
      </c>
      <c r="AA63" s="9" t="s">
        <v>400</v>
      </c>
      <c r="AC63" s="7" t="s">
        <v>13</v>
      </c>
      <c r="AD63" s="7" t="s">
        <v>14</v>
      </c>
      <c r="AE63" s="9" t="s">
        <v>400</v>
      </c>
      <c r="AG63" s="7" t="s">
        <v>13</v>
      </c>
      <c r="AH63" s="7" t="s">
        <v>14</v>
      </c>
      <c r="AI63" s="9" t="s">
        <v>400</v>
      </c>
      <c r="AK63" s="7" t="s">
        <v>13</v>
      </c>
      <c r="AL63" s="7" t="s">
        <v>14</v>
      </c>
      <c r="AM63" s="9" t="s">
        <v>400</v>
      </c>
      <c r="AO63" s="7" t="s">
        <v>13</v>
      </c>
      <c r="AP63" s="7" t="s">
        <v>14</v>
      </c>
      <c r="AQ63" s="9" t="s">
        <v>400</v>
      </c>
      <c r="AS63" s="7" t="s">
        <v>13</v>
      </c>
      <c r="AT63" s="7" t="s">
        <v>14</v>
      </c>
      <c r="AU63" s="9" t="s">
        <v>400</v>
      </c>
    </row>
    <row r="64" spans="1:47" x14ac:dyDescent="0.35">
      <c r="A64" s="4" t="s">
        <v>52</v>
      </c>
      <c r="B64" s="5">
        <f>'Residents - Topline'!B64</f>
        <v>0.23400000000000001</v>
      </c>
      <c r="C64" s="1">
        <f>'Residents - Topline'!C64</f>
        <v>226</v>
      </c>
      <c r="E64" s="5">
        <v>0.32200000000000001</v>
      </c>
      <c r="F64" s="1">
        <v>109</v>
      </c>
      <c r="G64" s="10">
        <f t="shared" ref="G64:G78" si="33">E64-$B64</f>
        <v>8.7999999999999995E-2</v>
      </c>
      <c r="I64" s="5">
        <v>0.308</v>
      </c>
      <c r="J64" s="1">
        <v>148</v>
      </c>
      <c r="K64" s="10">
        <f t="shared" ref="K64:K78" si="34">I64-$B64</f>
        <v>7.3999999999999982E-2</v>
      </c>
      <c r="M64" s="5">
        <v>0.316</v>
      </c>
      <c r="N64" s="1">
        <v>122</v>
      </c>
      <c r="O64" s="10">
        <f t="shared" ref="O64:O78" si="35">M64-$B64</f>
        <v>8.199999999999999E-2</v>
      </c>
      <c r="Q64" s="5">
        <v>0.28599999999999998</v>
      </c>
      <c r="R64" s="1">
        <v>91</v>
      </c>
      <c r="S64" s="10">
        <f t="shared" ref="S64:S78" si="36">Q64-$B64</f>
        <v>5.1999999999999963E-2</v>
      </c>
      <c r="U64" s="5">
        <v>0.32400000000000001</v>
      </c>
      <c r="V64" s="1">
        <v>67</v>
      </c>
      <c r="W64" s="10">
        <f t="shared" ref="W64:W78" si="37">U64-$B64</f>
        <v>0.09</v>
      </c>
      <c r="Y64" s="5">
        <v>0.28299999999999997</v>
      </c>
      <c r="Z64" s="1">
        <v>111</v>
      </c>
      <c r="AA64" s="10">
        <f t="shared" ref="AA64:AA78" si="38">Y64-$B64</f>
        <v>4.899999999999996E-2</v>
      </c>
      <c r="AC64" s="5">
        <v>0.28899999999999998</v>
      </c>
      <c r="AD64" s="1">
        <v>136</v>
      </c>
      <c r="AE64" s="10">
        <f t="shared" ref="AE64:AE78" si="39">AC64-$B64</f>
        <v>5.4999999999999966E-2</v>
      </c>
      <c r="AG64" s="5">
        <v>0.25700000000000001</v>
      </c>
      <c r="AH64" s="1">
        <v>152</v>
      </c>
      <c r="AI64" s="10">
        <f t="shared" ref="AI64:AI78" si="40">AG64-$B64</f>
        <v>2.2999999999999993E-2</v>
      </c>
      <c r="AK64" s="5">
        <v>0.32600000000000001</v>
      </c>
      <c r="AL64" s="1">
        <v>102</v>
      </c>
      <c r="AM64" s="10">
        <f t="shared" ref="AM64:AM78" si="41">AK64-$B64</f>
        <v>9.1999999999999998E-2</v>
      </c>
      <c r="AO64" s="5">
        <v>0.29199999999999998</v>
      </c>
      <c r="AP64" s="1">
        <v>138</v>
      </c>
      <c r="AQ64" s="10">
        <f t="shared" ref="AQ64:AQ78" si="42">AO64-$B64</f>
        <v>5.7999999999999968E-2</v>
      </c>
      <c r="AS64" s="5">
        <v>0.32300000000000001</v>
      </c>
      <c r="AT64" s="1">
        <v>86</v>
      </c>
      <c r="AU64" s="10">
        <f t="shared" ref="AU64:AU78" si="43">AS64-$B64</f>
        <v>8.8999999999999996E-2</v>
      </c>
    </row>
    <row r="65" spans="1:47" x14ac:dyDescent="0.35">
      <c r="A65" s="4" t="s">
        <v>53</v>
      </c>
      <c r="B65" s="5">
        <f>'Residents - Topline'!B65</f>
        <v>0.32700000000000001</v>
      </c>
      <c r="C65" s="1">
        <f>'Residents - Topline'!C65</f>
        <v>316</v>
      </c>
      <c r="E65" s="5">
        <v>0.40200000000000002</v>
      </c>
      <c r="F65" s="1">
        <v>136</v>
      </c>
      <c r="G65" s="10">
        <f t="shared" si="33"/>
        <v>7.5000000000000011E-2</v>
      </c>
      <c r="I65" s="5">
        <v>0.39300000000000002</v>
      </c>
      <c r="J65" s="1">
        <v>189</v>
      </c>
      <c r="K65" s="10">
        <f t="shared" si="34"/>
        <v>6.6000000000000003E-2</v>
      </c>
      <c r="M65" s="5">
        <v>0.378</v>
      </c>
      <c r="N65" s="1">
        <v>146</v>
      </c>
      <c r="O65" s="10">
        <f t="shared" si="35"/>
        <v>5.099999999999999E-2</v>
      </c>
      <c r="Q65" s="5">
        <v>0.42099999999999999</v>
      </c>
      <c r="R65" s="1">
        <v>134</v>
      </c>
      <c r="S65" s="10">
        <f t="shared" si="36"/>
        <v>9.3999999999999972E-2</v>
      </c>
      <c r="U65" s="5">
        <v>0.44900000000000001</v>
      </c>
      <c r="V65" s="1">
        <v>93</v>
      </c>
      <c r="W65" s="10">
        <f t="shared" si="37"/>
        <v>0.122</v>
      </c>
      <c r="Y65" s="5">
        <v>0.39800000000000002</v>
      </c>
      <c r="Z65" s="1">
        <v>156</v>
      </c>
      <c r="AA65" s="10">
        <f t="shared" si="38"/>
        <v>7.1000000000000008E-2</v>
      </c>
      <c r="AC65" s="5">
        <v>0.4</v>
      </c>
      <c r="AD65" s="1">
        <v>188</v>
      </c>
      <c r="AE65" s="10">
        <f t="shared" si="39"/>
        <v>7.3000000000000009E-2</v>
      </c>
      <c r="AG65" s="5">
        <v>0.36899999999999999</v>
      </c>
      <c r="AH65" s="1">
        <v>218</v>
      </c>
      <c r="AI65" s="10">
        <f t="shared" si="40"/>
        <v>4.1999999999999982E-2</v>
      </c>
      <c r="AK65" s="5">
        <v>0.38</v>
      </c>
      <c r="AL65" s="1">
        <v>119</v>
      </c>
      <c r="AM65" s="10">
        <f t="shared" si="41"/>
        <v>5.2999999999999992E-2</v>
      </c>
      <c r="AO65" s="5">
        <v>0.34300000000000003</v>
      </c>
      <c r="AP65" s="1">
        <v>162</v>
      </c>
      <c r="AQ65" s="10">
        <f t="shared" si="42"/>
        <v>1.6000000000000014E-2</v>
      </c>
      <c r="AS65" s="5">
        <v>0.41</v>
      </c>
      <c r="AT65" s="1">
        <v>109</v>
      </c>
      <c r="AU65" s="10">
        <f t="shared" si="43"/>
        <v>8.2999999999999963E-2</v>
      </c>
    </row>
    <row r="66" spans="1:47" x14ac:dyDescent="0.35">
      <c r="A66" s="4" t="s">
        <v>54</v>
      </c>
      <c r="B66" s="5">
        <f>'Residents - Topline'!B66</f>
        <v>0.19400000000000001</v>
      </c>
      <c r="C66" s="1">
        <f>'Residents - Topline'!C66</f>
        <v>187</v>
      </c>
      <c r="E66" s="5">
        <v>0.24</v>
      </c>
      <c r="F66" s="1">
        <v>81</v>
      </c>
      <c r="G66" s="10">
        <f t="shared" si="33"/>
        <v>4.5999999999999985E-2</v>
      </c>
      <c r="I66" s="5">
        <v>0.23699999999999999</v>
      </c>
      <c r="J66" s="1">
        <v>114</v>
      </c>
      <c r="K66" s="10">
        <f t="shared" si="34"/>
        <v>4.2999999999999983E-2</v>
      </c>
      <c r="M66" s="5">
        <v>0.21</v>
      </c>
      <c r="N66" s="1">
        <v>81</v>
      </c>
      <c r="O66" s="10">
        <f t="shared" si="35"/>
        <v>1.5999999999999986E-2</v>
      </c>
      <c r="Q66" s="5">
        <v>0.223</v>
      </c>
      <c r="R66" s="1">
        <v>71</v>
      </c>
      <c r="S66" s="10">
        <f t="shared" si="36"/>
        <v>2.8999999999999998E-2</v>
      </c>
      <c r="U66" s="5">
        <v>0.28000000000000003</v>
      </c>
      <c r="V66" s="1">
        <v>58</v>
      </c>
      <c r="W66" s="10">
        <f t="shared" si="37"/>
        <v>8.6000000000000021E-2</v>
      </c>
      <c r="Y66" s="5">
        <v>0.247</v>
      </c>
      <c r="Z66" s="1">
        <v>97</v>
      </c>
      <c r="AA66" s="10">
        <f t="shared" si="38"/>
        <v>5.2999999999999992E-2</v>
      </c>
      <c r="AC66" s="5">
        <v>0.253</v>
      </c>
      <c r="AD66" s="1">
        <v>119</v>
      </c>
      <c r="AE66" s="10">
        <f t="shared" si="39"/>
        <v>5.8999999999999997E-2</v>
      </c>
      <c r="AG66" s="5">
        <v>0.218</v>
      </c>
      <c r="AH66" s="1">
        <v>129</v>
      </c>
      <c r="AI66" s="10">
        <f t="shared" si="40"/>
        <v>2.3999999999999994E-2</v>
      </c>
      <c r="AK66" s="5">
        <v>0.246</v>
      </c>
      <c r="AL66" s="1">
        <v>77</v>
      </c>
      <c r="AM66" s="10">
        <f t="shared" si="41"/>
        <v>5.1999999999999991E-2</v>
      </c>
      <c r="AO66" s="5">
        <v>0.24199999999999999</v>
      </c>
      <c r="AP66" s="1">
        <v>114</v>
      </c>
      <c r="AQ66" s="10">
        <f t="shared" si="42"/>
        <v>4.7999999999999987E-2</v>
      </c>
      <c r="AS66" s="5">
        <v>0.25600000000000001</v>
      </c>
      <c r="AT66" s="1">
        <v>68</v>
      </c>
      <c r="AU66" s="10">
        <f t="shared" si="43"/>
        <v>6.2E-2</v>
      </c>
    </row>
    <row r="67" spans="1:47" x14ac:dyDescent="0.35">
      <c r="A67" s="4" t="s">
        <v>55</v>
      </c>
      <c r="B67" s="5">
        <f>'Residents - Topline'!B67</f>
        <v>0.50800000000000001</v>
      </c>
      <c r="C67" s="1">
        <f>'Residents - Topline'!C67</f>
        <v>490</v>
      </c>
      <c r="E67" s="5">
        <v>0.56499999999999995</v>
      </c>
      <c r="F67" s="1">
        <v>191</v>
      </c>
      <c r="G67" s="10">
        <f t="shared" si="33"/>
        <v>5.699999999999994E-2</v>
      </c>
      <c r="I67" s="5">
        <v>0.55900000000000005</v>
      </c>
      <c r="J67" s="1">
        <v>269</v>
      </c>
      <c r="K67" s="10">
        <f t="shared" si="34"/>
        <v>5.1000000000000045E-2</v>
      </c>
      <c r="M67" s="5">
        <v>0.53900000000000003</v>
      </c>
      <c r="N67" s="1">
        <v>208</v>
      </c>
      <c r="O67" s="10">
        <f t="shared" si="35"/>
        <v>3.1000000000000028E-2</v>
      </c>
      <c r="Q67" s="5">
        <v>0.53100000000000003</v>
      </c>
      <c r="R67" s="1">
        <v>169</v>
      </c>
      <c r="S67" s="10">
        <f t="shared" si="36"/>
        <v>2.300000000000002E-2</v>
      </c>
      <c r="U67" s="5">
        <v>0.55600000000000005</v>
      </c>
      <c r="V67" s="1">
        <v>115</v>
      </c>
      <c r="W67" s="10">
        <f t="shared" si="37"/>
        <v>4.8000000000000043E-2</v>
      </c>
      <c r="Y67" s="5">
        <v>0.54600000000000004</v>
      </c>
      <c r="Z67" s="1">
        <v>214</v>
      </c>
      <c r="AA67" s="10">
        <f t="shared" si="38"/>
        <v>3.8000000000000034E-2</v>
      </c>
      <c r="AC67" s="5">
        <v>0.58299999999999996</v>
      </c>
      <c r="AD67" s="1">
        <v>274</v>
      </c>
      <c r="AE67" s="10">
        <f t="shared" si="39"/>
        <v>7.4999999999999956E-2</v>
      </c>
      <c r="AG67" s="5">
        <v>0.55500000000000005</v>
      </c>
      <c r="AH67" s="1">
        <v>328</v>
      </c>
      <c r="AI67" s="10">
        <f t="shared" si="40"/>
        <v>4.7000000000000042E-2</v>
      </c>
      <c r="AK67" s="5">
        <v>0.61</v>
      </c>
      <c r="AL67" s="1">
        <v>191</v>
      </c>
      <c r="AM67" s="10">
        <f t="shared" si="41"/>
        <v>0.10199999999999998</v>
      </c>
      <c r="AO67" s="5">
        <v>0.57599999999999996</v>
      </c>
      <c r="AP67" s="1">
        <v>272</v>
      </c>
      <c r="AQ67" s="10">
        <f t="shared" si="42"/>
        <v>6.7999999999999949E-2</v>
      </c>
      <c r="AS67" s="5">
        <v>0.58299999999999996</v>
      </c>
      <c r="AT67" s="1">
        <v>155</v>
      </c>
      <c r="AU67" s="10">
        <f t="shared" si="43"/>
        <v>7.4999999999999956E-2</v>
      </c>
    </row>
    <row r="68" spans="1:47" x14ac:dyDescent="0.35">
      <c r="A68" s="4" t="s">
        <v>56</v>
      </c>
      <c r="B68" s="5">
        <f>'Residents - Topline'!B68</f>
        <v>0.40100000000000002</v>
      </c>
      <c r="C68" s="1">
        <f>'Residents - Topline'!C68</f>
        <v>387</v>
      </c>
      <c r="E68" s="5">
        <v>0.49399999999999999</v>
      </c>
      <c r="F68" s="1">
        <v>167</v>
      </c>
      <c r="G68" s="10">
        <f t="shared" si="33"/>
        <v>9.2999999999999972E-2</v>
      </c>
      <c r="I68" s="5">
        <v>0.46800000000000003</v>
      </c>
      <c r="J68" s="1">
        <v>225</v>
      </c>
      <c r="K68" s="10">
        <f t="shared" si="34"/>
        <v>6.7000000000000004E-2</v>
      </c>
      <c r="M68" s="5">
        <v>0.48199999999999998</v>
      </c>
      <c r="N68" s="1">
        <v>186</v>
      </c>
      <c r="O68" s="10">
        <f t="shared" si="35"/>
        <v>8.0999999999999961E-2</v>
      </c>
      <c r="Q68" s="5">
        <v>0.437</v>
      </c>
      <c r="R68" s="1">
        <v>139</v>
      </c>
      <c r="S68" s="10">
        <f t="shared" si="36"/>
        <v>3.5999999999999976E-2</v>
      </c>
      <c r="U68" s="5">
        <v>0.53600000000000003</v>
      </c>
      <c r="V68" s="1">
        <v>111</v>
      </c>
      <c r="W68" s="10">
        <f t="shared" si="37"/>
        <v>0.13500000000000001</v>
      </c>
      <c r="Y68" s="5">
        <v>0.48699999999999999</v>
      </c>
      <c r="Z68" s="1">
        <v>191</v>
      </c>
      <c r="AA68" s="10">
        <f t="shared" si="38"/>
        <v>8.5999999999999965E-2</v>
      </c>
      <c r="AC68" s="5">
        <v>0.46</v>
      </c>
      <c r="AD68" s="1">
        <v>216</v>
      </c>
      <c r="AE68" s="10">
        <f t="shared" si="39"/>
        <v>5.8999999999999997E-2</v>
      </c>
      <c r="AG68" s="5">
        <v>0.443</v>
      </c>
      <c r="AH68" s="1">
        <v>262</v>
      </c>
      <c r="AI68" s="10">
        <f t="shared" si="40"/>
        <v>4.1999999999999982E-2</v>
      </c>
      <c r="AK68" s="5">
        <v>0.52400000000000002</v>
      </c>
      <c r="AL68" s="1">
        <v>164</v>
      </c>
      <c r="AM68" s="10">
        <f t="shared" si="41"/>
        <v>0.123</v>
      </c>
      <c r="AO68" s="5">
        <v>0.51500000000000001</v>
      </c>
      <c r="AP68" s="1">
        <v>243</v>
      </c>
      <c r="AQ68" s="10">
        <f t="shared" si="42"/>
        <v>0.11399999999999999</v>
      </c>
      <c r="AS68" s="5">
        <v>0.56799999999999995</v>
      </c>
      <c r="AT68" s="1">
        <v>151</v>
      </c>
      <c r="AU68" s="10">
        <f t="shared" si="43"/>
        <v>0.16699999999999993</v>
      </c>
    </row>
    <row r="69" spans="1:47" x14ac:dyDescent="0.35">
      <c r="A69" s="4" t="s">
        <v>57</v>
      </c>
      <c r="B69" s="5">
        <f>'Residents - Topline'!B69</f>
        <v>0.26300000000000001</v>
      </c>
      <c r="C69" s="1">
        <f>'Residents - Topline'!C69</f>
        <v>254</v>
      </c>
      <c r="E69" s="5">
        <v>0.254</v>
      </c>
      <c r="F69" s="1">
        <v>86</v>
      </c>
      <c r="G69" s="10">
        <f t="shared" si="33"/>
        <v>-9.000000000000008E-3</v>
      </c>
      <c r="I69" s="5">
        <v>0.30399999999999999</v>
      </c>
      <c r="J69" s="1">
        <v>146</v>
      </c>
      <c r="K69" s="10">
        <f t="shared" si="34"/>
        <v>4.0999999999999981E-2</v>
      </c>
      <c r="M69" s="5">
        <v>0.28499999999999998</v>
      </c>
      <c r="N69" s="1">
        <v>110</v>
      </c>
      <c r="O69" s="10">
        <f t="shared" si="35"/>
        <v>2.1999999999999964E-2</v>
      </c>
      <c r="Q69" s="5">
        <v>0.223</v>
      </c>
      <c r="R69" s="1">
        <v>71</v>
      </c>
      <c r="S69" s="10">
        <f t="shared" si="36"/>
        <v>-4.0000000000000008E-2</v>
      </c>
      <c r="U69" s="5">
        <v>0.31900000000000001</v>
      </c>
      <c r="V69" s="1">
        <v>66</v>
      </c>
      <c r="W69" s="10">
        <f t="shared" si="37"/>
        <v>5.5999999999999994E-2</v>
      </c>
      <c r="Y69" s="5">
        <v>0.29599999999999999</v>
      </c>
      <c r="Z69" s="1">
        <v>116</v>
      </c>
      <c r="AA69" s="10">
        <f t="shared" si="38"/>
        <v>3.2999999999999974E-2</v>
      </c>
      <c r="AC69" s="5">
        <v>0.30399999999999999</v>
      </c>
      <c r="AD69" s="1">
        <v>143</v>
      </c>
      <c r="AE69" s="10">
        <f t="shared" si="39"/>
        <v>4.0999999999999981E-2</v>
      </c>
      <c r="AG69" s="5">
        <v>0.28599999999999998</v>
      </c>
      <c r="AH69" s="1">
        <v>169</v>
      </c>
      <c r="AI69" s="10">
        <f t="shared" si="40"/>
        <v>2.2999999999999965E-2</v>
      </c>
      <c r="AK69" s="5">
        <v>0.35099999999999998</v>
      </c>
      <c r="AL69" s="1">
        <v>110</v>
      </c>
      <c r="AM69" s="10">
        <f t="shared" si="41"/>
        <v>8.7999999999999967E-2</v>
      </c>
      <c r="AO69" s="5">
        <v>0.32</v>
      </c>
      <c r="AP69" s="1">
        <v>151</v>
      </c>
      <c r="AQ69" s="10">
        <f t="shared" si="42"/>
        <v>5.6999999999999995E-2</v>
      </c>
      <c r="AS69" s="5">
        <v>0.36099999999999999</v>
      </c>
      <c r="AT69" s="1">
        <v>96</v>
      </c>
      <c r="AU69" s="10">
        <f t="shared" si="43"/>
        <v>9.7999999999999976E-2</v>
      </c>
    </row>
    <row r="70" spans="1:47" x14ac:dyDescent="0.35">
      <c r="A70" s="4" t="s">
        <v>58</v>
      </c>
      <c r="B70" s="5">
        <f>'Residents - Topline'!B70</f>
        <v>0.313</v>
      </c>
      <c r="C70" s="1">
        <f>'Residents - Topline'!C70</f>
        <v>302</v>
      </c>
      <c r="E70" s="5">
        <v>0.35199999999999998</v>
      </c>
      <c r="F70" s="1">
        <v>119</v>
      </c>
      <c r="G70" s="10">
        <f t="shared" si="33"/>
        <v>3.8999999999999979E-2</v>
      </c>
      <c r="I70" s="5">
        <v>0.32600000000000001</v>
      </c>
      <c r="J70" s="1">
        <v>157</v>
      </c>
      <c r="K70" s="10">
        <f t="shared" si="34"/>
        <v>1.3000000000000012E-2</v>
      </c>
      <c r="M70" s="5">
        <v>0.33400000000000002</v>
      </c>
      <c r="N70" s="1">
        <v>129</v>
      </c>
      <c r="O70" s="10">
        <f t="shared" si="35"/>
        <v>2.1000000000000019E-2</v>
      </c>
      <c r="Q70" s="5">
        <v>0.35199999999999998</v>
      </c>
      <c r="R70" s="1">
        <v>112</v>
      </c>
      <c r="S70" s="10">
        <f t="shared" si="36"/>
        <v>3.8999999999999979E-2</v>
      </c>
      <c r="U70" s="5">
        <v>0.39100000000000001</v>
      </c>
      <c r="V70" s="1">
        <v>81</v>
      </c>
      <c r="W70" s="10">
        <f t="shared" si="37"/>
        <v>7.8000000000000014E-2</v>
      </c>
      <c r="Y70" s="5">
        <v>0.36</v>
      </c>
      <c r="Z70" s="1">
        <v>141</v>
      </c>
      <c r="AA70" s="10">
        <f t="shared" si="38"/>
        <v>4.6999999999999986E-2</v>
      </c>
      <c r="AC70" s="5">
        <v>0.374</v>
      </c>
      <c r="AD70" s="1">
        <v>176</v>
      </c>
      <c r="AE70" s="10">
        <f t="shared" si="39"/>
        <v>6.0999999999999999E-2</v>
      </c>
      <c r="AG70" s="5">
        <v>0.34699999999999998</v>
      </c>
      <c r="AH70" s="1">
        <v>205</v>
      </c>
      <c r="AI70" s="10">
        <f t="shared" si="40"/>
        <v>3.3999999999999975E-2</v>
      </c>
      <c r="AK70" s="5">
        <v>0.36699999999999999</v>
      </c>
      <c r="AL70" s="1">
        <v>115</v>
      </c>
      <c r="AM70" s="10">
        <f t="shared" si="41"/>
        <v>5.3999999999999992E-2</v>
      </c>
      <c r="AO70" s="5">
        <v>0.34699999999999998</v>
      </c>
      <c r="AP70" s="1">
        <v>164</v>
      </c>
      <c r="AQ70" s="10">
        <f t="shared" si="42"/>
        <v>3.3999999999999975E-2</v>
      </c>
      <c r="AS70" s="5">
        <v>0.34599999999999997</v>
      </c>
      <c r="AT70" s="1">
        <v>92</v>
      </c>
      <c r="AU70" s="10">
        <f t="shared" si="43"/>
        <v>3.2999999999999974E-2</v>
      </c>
    </row>
    <row r="71" spans="1:47" x14ac:dyDescent="0.35">
      <c r="A71" s="4" t="s">
        <v>59</v>
      </c>
      <c r="B71" s="5">
        <f>'Residents - Topline'!B71</f>
        <v>0.14000000000000001</v>
      </c>
      <c r="C71" s="1">
        <f>'Residents - Topline'!C71</f>
        <v>135</v>
      </c>
      <c r="E71" s="5">
        <v>0.183</v>
      </c>
      <c r="F71" s="1">
        <v>62</v>
      </c>
      <c r="G71" s="10">
        <f t="shared" si="33"/>
        <v>4.2999999999999983E-2</v>
      </c>
      <c r="I71" s="5">
        <v>0.189</v>
      </c>
      <c r="J71" s="1">
        <v>91</v>
      </c>
      <c r="K71" s="10">
        <f t="shared" si="34"/>
        <v>4.8999999999999988E-2</v>
      </c>
      <c r="M71" s="5">
        <v>0.17399999999999999</v>
      </c>
      <c r="N71" s="1">
        <v>67</v>
      </c>
      <c r="O71" s="10">
        <f t="shared" si="35"/>
        <v>3.3999999999999975E-2</v>
      </c>
      <c r="Q71" s="5">
        <v>0.13200000000000001</v>
      </c>
      <c r="R71" s="1">
        <v>42</v>
      </c>
      <c r="S71" s="10">
        <f t="shared" si="36"/>
        <v>-8.0000000000000071E-3</v>
      </c>
      <c r="U71" s="5">
        <v>0.222</v>
      </c>
      <c r="V71" s="1">
        <v>46</v>
      </c>
      <c r="W71" s="10">
        <f t="shared" si="37"/>
        <v>8.199999999999999E-2</v>
      </c>
      <c r="Y71" s="5">
        <v>0.186</v>
      </c>
      <c r="Z71" s="1">
        <v>73</v>
      </c>
      <c r="AA71" s="10">
        <f t="shared" si="38"/>
        <v>4.5999999999999985E-2</v>
      </c>
      <c r="AC71" s="5">
        <v>0.18099999999999999</v>
      </c>
      <c r="AD71" s="1">
        <v>85</v>
      </c>
      <c r="AE71" s="10">
        <f t="shared" si="39"/>
        <v>4.0999999999999981E-2</v>
      </c>
      <c r="AG71" s="5">
        <v>0.152</v>
      </c>
      <c r="AH71" s="1">
        <v>90</v>
      </c>
      <c r="AI71" s="10">
        <f t="shared" si="40"/>
        <v>1.1999999999999983E-2</v>
      </c>
      <c r="AK71" s="5">
        <v>0.22</v>
      </c>
      <c r="AL71" s="1">
        <v>69</v>
      </c>
      <c r="AM71" s="10">
        <f t="shared" si="41"/>
        <v>7.9999999999999988E-2</v>
      </c>
      <c r="AO71" s="5">
        <v>0.191</v>
      </c>
      <c r="AP71" s="1">
        <v>90</v>
      </c>
      <c r="AQ71" s="10">
        <f t="shared" si="42"/>
        <v>5.099999999999999E-2</v>
      </c>
      <c r="AS71" s="5">
        <v>0.22600000000000001</v>
      </c>
      <c r="AT71" s="1">
        <v>60</v>
      </c>
      <c r="AU71" s="10">
        <f t="shared" si="43"/>
        <v>8.5999999999999993E-2</v>
      </c>
    </row>
    <row r="72" spans="1:47" x14ac:dyDescent="0.35">
      <c r="A72" s="4" t="s">
        <v>60</v>
      </c>
      <c r="B72" s="5">
        <f>'Residents - Topline'!B72</f>
        <v>0.35799999999999998</v>
      </c>
      <c r="C72" s="1">
        <f>'Residents - Topline'!C72</f>
        <v>345</v>
      </c>
      <c r="E72" s="5">
        <v>0.45</v>
      </c>
      <c r="F72" s="1">
        <v>152</v>
      </c>
      <c r="G72" s="10">
        <f t="shared" si="33"/>
        <v>9.2000000000000026E-2</v>
      </c>
      <c r="I72" s="5">
        <v>0.41799999999999998</v>
      </c>
      <c r="J72" s="1">
        <v>201</v>
      </c>
      <c r="K72" s="10">
        <f t="shared" si="34"/>
        <v>0.06</v>
      </c>
      <c r="M72" s="5">
        <v>0.45300000000000001</v>
      </c>
      <c r="N72" s="1">
        <v>175</v>
      </c>
      <c r="O72" s="10">
        <f t="shared" si="35"/>
        <v>9.5000000000000029E-2</v>
      </c>
      <c r="Q72" s="5">
        <v>0.46899999999999997</v>
      </c>
      <c r="R72" s="1">
        <v>149</v>
      </c>
      <c r="S72" s="10">
        <f t="shared" si="36"/>
        <v>0.11099999999999999</v>
      </c>
      <c r="U72" s="5">
        <v>0.50700000000000001</v>
      </c>
      <c r="V72" s="1">
        <v>105</v>
      </c>
      <c r="W72" s="10">
        <f t="shared" si="37"/>
        <v>0.14900000000000002</v>
      </c>
      <c r="Y72" s="5">
        <v>0.43099999999999999</v>
      </c>
      <c r="Z72" s="1">
        <v>169</v>
      </c>
      <c r="AA72" s="10">
        <f t="shared" si="38"/>
        <v>7.3000000000000009E-2</v>
      </c>
      <c r="AC72" s="5">
        <v>0.43</v>
      </c>
      <c r="AD72" s="1">
        <v>202</v>
      </c>
      <c r="AE72" s="10">
        <f t="shared" si="39"/>
        <v>7.2000000000000008E-2</v>
      </c>
      <c r="AG72" s="5">
        <v>0.41499999999999998</v>
      </c>
      <c r="AH72" s="1">
        <v>245</v>
      </c>
      <c r="AI72" s="10">
        <f t="shared" si="40"/>
        <v>5.6999999999999995E-2</v>
      </c>
      <c r="AK72" s="5">
        <v>0.46300000000000002</v>
      </c>
      <c r="AL72" s="1">
        <v>145</v>
      </c>
      <c r="AM72" s="10">
        <f t="shared" si="41"/>
        <v>0.10500000000000004</v>
      </c>
      <c r="AO72" s="5">
        <v>0.42799999999999999</v>
      </c>
      <c r="AP72" s="1">
        <v>202</v>
      </c>
      <c r="AQ72" s="10">
        <f t="shared" si="42"/>
        <v>7.0000000000000007E-2</v>
      </c>
      <c r="AS72" s="5">
        <v>0.51100000000000001</v>
      </c>
      <c r="AT72" s="1">
        <v>136</v>
      </c>
      <c r="AU72" s="10">
        <f t="shared" si="43"/>
        <v>0.15300000000000002</v>
      </c>
    </row>
    <row r="73" spans="1:47" x14ac:dyDescent="0.35">
      <c r="A73" s="4" t="s">
        <v>61</v>
      </c>
      <c r="B73" s="5">
        <f>'Residents - Topline'!B73</f>
        <v>0.21</v>
      </c>
      <c r="C73" s="1">
        <f>'Residents - Topline'!C73</f>
        <v>203</v>
      </c>
      <c r="E73" s="5">
        <v>0.27800000000000002</v>
      </c>
      <c r="F73" s="1">
        <v>94</v>
      </c>
      <c r="G73" s="10">
        <f t="shared" si="33"/>
        <v>6.8000000000000033E-2</v>
      </c>
      <c r="I73" s="5">
        <v>0.254</v>
      </c>
      <c r="J73" s="1">
        <v>122</v>
      </c>
      <c r="K73" s="10">
        <f t="shared" si="34"/>
        <v>4.4000000000000011E-2</v>
      </c>
      <c r="M73" s="5">
        <v>0.24399999999999999</v>
      </c>
      <c r="N73" s="1">
        <v>94</v>
      </c>
      <c r="O73" s="10">
        <f t="shared" si="35"/>
        <v>3.4000000000000002E-2</v>
      </c>
      <c r="Q73" s="5">
        <v>0.27</v>
      </c>
      <c r="R73" s="1">
        <v>86</v>
      </c>
      <c r="S73" s="10">
        <f t="shared" si="36"/>
        <v>6.0000000000000026E-2</v>
      </c>
      <c r="U73" s="5">
        <v>0.29499999999999998</v>
      </c>
      <c r="V73" s="1">
        <v>61</v>
      </c>
      <c r="W73" s="10">
        <f t="shared" si="37"/>
        <v>8.4999999999999992E-2</v>
      </c>
      <c r="Y73" s="5">
        <v>0.224</v>
      </c>
      <c r="Z73" s="1">
        <v>88</v>
      </c>
      <c r="AA73" s="10">
        <f t="shared" si="38"/>
        <v>1.4000000000000012E-2</v>
      </c>
      <c r="AC73" s="5">
        <v>0.23200000000000001</v>
      </c>
      <c r="AD73" s="1">
        <v>109</v>
      </c>
      <c r="AE73" s="10">
        <f t="shared" si="39"/>
        <v>2.200000000000002E-2</v>
      </c>
      <c r="AG73" s="5">
        <v>0.222</v>
      </c>
      <c r="AH73" s="1">
        <v>131</v>
      </c>
      <c r="AI73" s="10">
        <f t="shared" si="40"/>
        <v>1.2000000000000011E-2</v>
      </c>
      <c r="AK73" s="5">
        <v>0.24</v>
      </c>
      <c r="AL73" s="1">
        <v>75</v>
      </c>
      <c r="AM73" s="10">
        <f t="shared" si="41"/>
        <v>0.03</v>
      </c>
      <c r="AO73" s="5">
        <v>0.23899999999999999</v>
      </c>
      <c r="AP73" s="1">
        <v>113</v>
      </c>
      <c r="AQ73" s="10">
        <f t="shared" si="42"/>
        <v>2.8999999999999998E-2</v>
      </c>
      <c r="AS73" s="5">
        <v>0.27800000000000002</v>
      </c>
      <c r="AT73" s="1">
        <v>74</v>
      </c>
      <c r="AU73" s="10">
        <f t="shared" si="43"/>
        <v>6.8000000000000033E-2</v>
      </c>
    </row>
    <row r="74" spans="1:47" x14ac:dyDescent="0.35">
      <c r="A74" s="4" t="s">
        <v>62</v>
      </c>
      <c r="B74" s="5">
        <f>'Residents - Topline'!B74</f>
        <v>0.30499999999999999</v>
      </c>
      <c r="C74" s="1">
        <f>'Residents - Topline'!C74</f>
        <v>294</v>
      </c>
      <c r="E74" s="5">
        <v>0.40200000000000002</v>
      </c>
      <c r="F74" s="1">
        <v>136</v>
      </c>
      <c r="G74" s="10">
        <f t="shared" si="33"/>
        <v>9.7000000000000031E-2</v>
      </c>
      <c r="I74" s="5">
        <v>0.378</v>
      </c>
      <c r="J74" s="1">
        <v>182</v>
      </c>
      <c r="K74" s="10">
        <f t="shared" si="34"/>
        <v>7.3000000000000009E-2</v>
      </c>
      <c r="M74" s="5">
        <v>0.36499999999999999</v>
      </c>
      <c r="N74" s="1">
        <v>141</v>
      </c>
      <c r="O74" s="10">
        <f t="shared" si="35"/>
        <v>0.06</v>
      </c>
      <c r="Q74" s="5">
        <v>0.39600000000000002</v>
      </c>
      <c r="R74" s="1">
        <v>126</v>
      </c>
      <c r="S74" s="10">
        <f t="shared" si="36"/>
        <v>9.1000000000000025E-2</v>
      </c>
      <c r="U74" s="5">
        <v>0.46899999999999997</v>
      </c>
      <c r="V74" s="1">
        <v>97</v>
      </c>
      <c r="W74" s="10">
        <f t="shared" si="37"/>
        <v>0.16399999999999998</v>
      </c>
      <c r="Y74" s="5">
        <v>0.38</v>
      </c>
      <c r="Z74" s="1">
        <v>149</v>
      </c>
      <c r="AA74" s="10">
        <f t="shared" si="38"/>
        <v>7.5000000000000011E-2</v>
      </c>
      <c r="AC74" s="5">
        <v>0.379</v>
      </c>
      <c r="AD74" s="1">
        <v>178</v>
      </c>
      <c r="AE74" s="10">
        <f t="shared" si="39"/>
        <v>7.400000000000001E-2</v>
      </c>
      <c r="AG74" s="5">
        <v>0.35399999999999998</v>
      </c>
      <c r="AH74" s="1">
        <v>209</v>
      </c>
      <c r="AI74" s="10">
        <f t="shared" si="40"/>
        <v>4.8999999999999988E-2</v>
      </c>
      <c r="AK74" s="5">
        <v>0.39600000000000002</v>
      </c>
      <c r="AL74" s="1">
        <v>124</v>
      </c>
      <c r="AM74" s="10">
        <f t="shared" si="41"/>
        <v>9.1000000000000025E-2</v>
      </c>
      <c r="AO74" s="5">
        <v>0.35599999999999998</v>
      </c>
      <c r="AP74" s="1">
        <v>168</v>
      </c>
      <c r="AQ74" s="10">
        <f t="shared" si="42"/>
        <v>5.099999999999999E-2</v>
      </c>
      <c r="AS74" s="5">
        <v>0.41</v>
      </c>
      <c r="AT74" s="1">
        <v>109</v>
      </c>
      <c r="AU74" s="10">
        <f t="shared" si="43"/>
        <v>0.10499999999999998</v>
      </c>
    </row>
    <row r="75" spans="1:47" x14ac:dyDescent="0.35">
      <c r="A75" s="4" t="s">
        <v>63</v>
      </c>
      <c r="B75" s="5">
        <f>'Residents - Topline'!B75</f>
        <v>0.51900000000000002</v>
      </c>
      <c r="C75" s="1">
        <f>'Residents - Topline'!C75</f>
        <v>501</v>
      </c>
      <c r="E75" s="5">
        <v>0.59499999999999997</v>
      </c>
      <c r="F75" s="1">
        <v>201</v>
      </c>
      <c r="G75" s="10">
        <f t="shared" si="33"/>
        <v>7.5999999999999956E-2</v>
      </c>
      <c r="I75" s="5">
        <v>0.57199999999999995</v>
      </c>
      <c r="J75" s="1">
        <v>275</v>
      </c>
      <c r="K75" s="10">
        <f t="shared" si="34"/>
        <v>5.2999999999999936E-2</v>
      </c>
      <c r="M75" s="5">
        <v>0.56499999999999995</v>
      </c>
      <c r="N75" s="1">
        <v>218</v>
      </c>
      <c r="O75" s="10">
        <f t="shared" si="35"/>
        <v>4.599999999999993E-2</v>
      </c>
      <c r="Q75" s="5">
        <v>0.58199999999999996</v>
      </c>
      <c r="R75" s="1">
        <v>185</v>
      </c>
      <c r="S75" s="10">
        <f t="shared" si="36"/>
        <v>6.2999999999999945E-2</v>
      </c>
      <c r="U75" s="5">
        <v>0.56999999999999995</v>
      </c>
      <c r="V75" s="1">
        <v>118</v>
      </c>
      <c r="W75" s="10">
        <f t="shared" si="37"/>
        <v>5.0999999999999934E-2</v>
      </c>
      <c r="Y75" s="5">
        <v>0.57699999999999996</v>
      </c>
      <c r="Z75" s="1">
        <v>226</v>
      </c>
      <c r="AA75" s="10">
        <f t="shared" si="38"/>
        <v>5.799999999999994E-2</v>
      </c>
      <c r="AC75" s="5">
        <v>0.59399999999999997</v>
      </c>
      <c r="AD75" s="1">
        <v>279</v>
      </c>
      <c r="AE75" s="10">
        <f t="shared" si="39"/>
        <v>7.4999999999999956E-2</v>
      </c>
      <c r="AG75" s="5">
        <v>0.58499999999999996</v>
      </c>
      <c r="AH75" s="1">
        <v>346</v>
      </c>
      <c r="AI75" s="10">
        <f t="shared" si="40"/>
        <v>6.5999999999999948E-2</v>
      </c>
      <c r="AK75" s="5">
        <v>0.58499999999999996</v>
      </c>
      <c r="AL75" s="1">
        <v>183</v>
      </c>
      <c r="AM75" s="10">
        <f t="shared" si="41"/>
        <v>6.5999999999999948E-2</v>
      </c>
      <c r="AO75" s="5">
        <v>0.51700000000000002</v>
      </c>
      <c r="AP75" s="1">
        <v>244</v>
      </c>
      <c r="AQ75" s="10">
        <f t="shared" si="42"/>
        <v>-2.0000000000000018E-3</v>
      </c>
      <c r="AS75" s="5">
        <v>0.54900000000000004</v>
      </c>
      <c r="AT75" s="1">
        <v>146</v>
      </c>
      <c r="AU75" s="10">
        <f t="shared" si="43"/>
        <v>3.0000000000000027E-2</v>
      </c>
    </row>
    <row r="76" spans="1:47" x14ac:dyDescent="0.35">
      <c r="A76" s="4" t="s">
        <v>64</v>
      </c>
      <c r="B76" s="5">
        <f>'Residents - Topline'!B76</f>
        <v>0.17399999999999999</v>
      </c>
      <c r="C76" s="1">
        <f>'Residents - Topline'!C76</f>
        <v>168</v>
      </c>
      <c r="E76" s="5">
        <v>0.21</v>
      </c>
      <c r="F76" s="1">
        <v>71</v>
      </c>
      <c r="G76" s="10">
        <f t="shared" si="33"/>
        <v>3.6000000000000004E-2</v>
      </c>
      <c r="I76" s="5">
        <v>0.214</v>
      </c>
      <c r="J76" s="1">
        <v>103</v>
      </c>
      <c r="K76" s="10">
        <f t="shared" si="34"/>
        <v>4.0000000000000008E-2</v>
      </c>
      <c r="M76" s="5">
        <v>0.21</v>
      </c>
      <c r="N76" s="1">
        <v>81</v>
      </c>
      <c r="O76" s="10">
        <f t="shared" si="35"/>
        <v>3.6000000000000004E-2</v>
      </c>
      <c r="Q76" s="5">
        <v>0.19800000000000001</v>
      </c>
      <c r="R76" s="1">
        <v>63</v>
      </c>
      <c r="S76" s="10">
        <f t="shared" si="36"/>
        <v>2.4000000000000021E-2</v>
      </c>
      <c r="U76" s="5">
        <v>0.193</v>
      </c>
      <c r="V76" s="1">
        <v>40</v>
      </c>
      <c r="W76" s="10">
        <f t="shared" si="37"/>
        <v>1.9000000000000017E-2</v>
      </c>
      <c r="Y76" s="5">
        <v>0.22700000000000001</v>
      </c>
      <c r="Z76" s="1">
        <v>89</v>
      </c>
      <c r="AA76" s="10">
        <f t="shared" si="38"/>
        <v>5.3000000000000019E-2</v>
      </c>
      <c r="AC76" s="5">
        <v>0.219</v>
      </c>
      <c r="AD76" s="1">
        <v>103</v>
      </c>
      <c r="AE76" s="10">
        <f t="shared" si="39"/>
        <v>4.5000000000000012E-2</v>
      </c>
      <c r="AG76" s="5">
        <v>0.20599999999999999</v>
      </c>
      <c r="AH76" s="1">
        <v>122</v>
      </c>
      <c r="AI76" s="10">
        <f t="shared" si="40"/>
        <v>3.2000000000000001E-2</v>
      </c>
      <c r="AK76" s="5">
        <v>0.249</v>
      </c>
      <c r="AL76" s="1">
        <v>78</v>
      </c>
      <c r="AM76" s="10">
        <f t="shared" si="41"/>
        <v>7.5000000000000011E-2</v>
      </c>
      <c r="AO76" s="5">
        <v>0.20799999999999999</v>
      </c>
      <c r="AP76" s="1">
        <v>98</v>
      </c>
      <c r="AQ76" s="10">
        <f t="shared" si="42"/>
        <v>3.4000000000000002E-2</v>
      </c>
      <c r="AS76" s="5">
        <v>0.19900000000000001</v>
      </c>
      <c r="AT76" s="1">
        <v>53</v>
      </c>
      <c r="AU76" s="10">
        <f t="shared" si="43"/>
        <v>2.5000000000000022E-2</v>
      </c>
    </row>
    <row r="77" spans="1:47" x14ac:dyDescent="0.35">
      <c r="A77" s="4" t="s">
        <v>40</v>
      </c>
      <c r="B77" s="5">
        <f>'Residents - Topline'!B77</f>
        <v>2.4E-2</v>
      </c>
      <c r="C77" s="1">
        <f>'Residents - Topline'!C77</f>
        <v>23</v>
      </c>
      <c r="E77" s="5">
        <v>6.0000000000000001E-3</v>
      </c>
      <c r="F77" s="1">
        <v>2</v>
      </c>
      <c r="G77" s="10">
        <f t="shared" si="33"/>
        <v>-1.8000000000000002E-2</v>
      </c>
      <c r="I77" s="5">
        <v>0.01</v>
      </c>
      <c r="J77" s="1">
        <v>5</v>
      </c>
      <c r="K77" s="10">
        <f t="shared" si="34"/>
        <v>-1.4E-2</v>
      </c>
      <c r="M77" s="5">
        <v>0.01</v>
      </c>
      <c r="N77" s="1">
        <v>4</v>
      </c>
      <c r="O77" s="10">
        <f t="shared" si="35"/>
        <v>-1.4E-2</v>
      </c>
      <c r="Q77" s="5">
        <v>6.0000000000000001E-3</v>
      </c>
      <c r="R77" s="1">
        <v>2</v>
      </c>
      <c r="S77" s="10">
        <f t="shared" si="36"/>
        <v>-1.8000000000000002E-2</v>
      </c>
      <c r="U77" s="5">
        <v>0.01</v>
      </c>
      <c r="V77" s="1">
        <v>2</v>
      </c>
      <c r="W77" s="10">
        <f t="shared" si="37"/>
        <v>-1.4E-2</v>
      </c>
      <c r="Y77" s="5">
        <v>8.0000000000000002E-3</v>
      </c>
      <c r="Z77" s="1">
        <v>3</v>
      </c>
      <c r="AA77" s="10">
        <f t="shared" si="38"/>
        <v>-1.6E-2</v>
      </c>
      <c r="AC77" s="5">
        <v>6.0000000000000001E-3</v>
      </c>
      <c r="AD77" s="1">
        <v>3</v>
      </c>
      <c r="AE77" s="10">
        <f t="shared" si="39"/>
        <v>-1.8000000000000002E-2</v>
      </c>
      <c r="AG77" s="5">
        <v>3.0000000000000001E-3</v>
      </c>
      <c r="AH77" s="1">
        <v>2</v>
      </c>
      <c r="AI77" s="10">
        <f t="shared" si="40"/>
        <v>-2.1000000000000001E-2</v>
      </c>
      <c r="AK77" s="5">
        <v>6.0000000000000001E-3</v>
      </c>
      <c r="AL77" s="1">
        <v>2</v>
      </c>
      <c r="AM77" s="10">
        <f t="shared" si="41"/>
        <v>-1.8000000000000002E-2</v>
      </c>
      <c r="AO77" s="5">
        <v>8.0000000000000002E-3</v>
      </c>
      <c r="AP77" s="1">
        <v>4</v>
      </c>
      <c r="AQ77" s="10">
        <f t="shared" si="42"/>
        <v>-1.6E-2</v>
      </c>
      <c r="AS77" s="5">
        <v>0</v>
      </c>
      <c r="AT77" s="1">
        <v>0</v>
      </c>
      <c r="AU77" s="10">
        <f t="shared" si="43"/>
        <v>-2.4E-2</v>
      </c>
    </row>
    <row r="78" spans="1:47" x14ac:dyDescent="0.35">
      <c r="A78" s="4" t="s">
        <v>26</v>
      </c>
      <c r="B78" s="5">
        <f>'Residents - Topline'!B78</f>
        <v>3.4000000000000002E-2</v>
      </c>
      <c r="C78" s="1">
        <f>'Residents - Topline'!C78</f>
        <v>33</v>
      </c>
      <c r="E78" s="5">
        <v>3.3000000000000002E-2</v>
      </c>
      <c r="F78" s="1">
        <v>11</v>
      </c>
      <c r="G78" s="10">
        <f t="shared" si="33"/>
        <v>-1.0000000000000009E-3</v>
      </c>
      <c r="I78" s="5">
        <v>2.9000000000000001E-2</v>
      </c>
      <c r="J78" s="1">
        <v>14</v>
      </c>
      <c r="K78" s="10">
        <f t="shared" si="34"/>
        <v>-5.000000000000001E-3</v>
      </c>
      <c r="M78" s="5">
        <v>2.5999999999999999E-2</v>
      </c>
      <c r="N78" s="1">
        <v>10</v>
      </c>
      <c r="O78" s="10">
        <f t="shared" si="35"/>
        <v>-8.0000000000000036E-3</v>
      </c>
      <c r="Q78" s="5">
        <v>4.1000000000000002E-2</v>
      </c>
      <c r="R78" s="1">
        <v>13</v>
      </c>
      <c r="S78" s="10">
        <f t="shared" si="36"/>
        <v>6.9999999999999993E-3</v>
      </c>
      <c r="U78" s="5">
        <v>3.4000000000000002E-2</v>
      </c>
      <c r="V78" s="1">
        <v>7</v>
      </c>
      <c r="W78" s="10">
        <f t="shared" si="37"/>
        <v>0</v>
      </c>
      <c r="Y78" s="5">
        <v>3.1E-2</v>
      </c>
      <c r="Z78" s="1">
        <v>12</v>
      </c>
      <c r="AA78" s="10">
        <f t="shared" si="38"/>
        <v>-3.0000000000000027E-3</v>
      </c>
      <c r="AC78" s="5">
        <v>3.2000000000000001E-2</v>
      </c>
      <c r="AD78" s="1">
        <v>15</v>
      </c>
      <c r="AE78" s="10">
        <f t="shared" si="39"/>
        <v>-2.0000000000000018E-3</v>
      </c>
      <c r="AG78" s="5">
        <v>2.4E-2</v>
      </c>
      <c r="AH78" s="1">
        <v>14</v>
      </c>
      <c r="AI78" s="10">
        <f t="shared" si="40"/>
        <v>-1.0000000000000002E-2</v>
      </c>
      <c r="AK78" s="5">
        <v>2.5999999999999999E-2</v>
      </c>
      <c r="AL78" s="1">
        <v>8</v>
      </c>
      <c r="AM78" s="10">
        <f t="shared" si="41"/>
        <v>-8.0000000000000036E-3</v>
      </c>
      <c r="AO78" s="5">
        <v>2.5000000000000001E-2</v>
      </c>
      <c r="AP78" s="1">
        <v>12</v>
      </c>
      <c r="AQ78" s="10">
        <f t="shared" si="42"/>
        <v>-9.0000000000000011E-3</v>
      </c>
      <c r="AS78" s="5">
        <v>1.9E-2</v>
      </c>
      <c r="AT78" s="1">
        <v>5</v>
      </c>
      <c r="AU78" s="10">
        <f t="shared" si="43"/>
        <v>-1.5000000000000003E-2</v>
      </c>
    </row>
    <row r="79" spans="1:47" x14ac:dyDescent="0.35">
      <c r="A79" s="4" t="s">
        <v>11</v>
      </c>
      <c r="B79" s="5"/>
      <c r="E79" s="5"/>
      <c r="I79" s="5"/>
      <c r="M79" s="5"/>
      <c r="Q79" s="5"/>
      <c r="U79" s="5"/>
      <c r="Y79" s="5"/>
      <c r="AC79" s="5"/>
      <c r="AG79" s="5"/>
      <c r="AK79" s="5"/>
      <c r="AO79" s="5"/>
      <c r="AS79" s="5"/>
    </row>
    <row r="80" spans="1:47" x14ac:dyDescent="0.35">
      <c r="A80" s="4" t="s">
        <v>11</v>
      </c>
      <c r="B80" s="5"/>
      <c r="E80" s="5"/>
      <c r="I80" s="5"/>
      <c r="M80" s="5"/>
      <c r="Q80" s="5"/>
      <c r="U80" s="5"/>
      <c r="Y80" s="5"/>
      <c r="AC80" s="5"/>
      <c r="AG80" s="5"/>
      <c r="AK80" s="5"/>
      <c r="AO80" s="5"/>
      <c r="AS80" s="5"/>
    </row>
    <row r="81" spans="1:47" ht="26.25" x14ac:dyDescent="0.4">
      <c r="A81" s="3" t="s">
        <v>65</v>
      </c>
      <c r="B81" s="5"/>
      <c r="E81" s="5"/>
      <c r="I81" s="5"/>
      <c r="M81" s="5"/>
      <c r="Q81" s="5"/>
      <c r="U81" s="5"/>
      <c r="Y81" s="5"/>
      <c r="AC81" s="5"/>
      <c r="AG81" s="5"/>
      <c r="AK81" s="5"/>
      <c r="AO81" s="5"/>
      <c r="AS81" s="5"/>
    </row>
    <row r="82" spans="1:47" ht="13.15" x14ac:dyDescent="0.4">
      <c r="A82" s="7" t="s">
        <v>42</v>
      </c>
      <c r="B82" s="7" t="s">
        <v>13</v>
      </c>
      <c r="C82" s="7" t="s">
        <v>14</v>
      </c>
      <c r="E82" s="7" t="s">
        <v>13</v>
      </c>
      <c r="F82" s="7" t="s">
        <v>14</v>
      </c>
      <c r="G82" s="9" t="s">
        <v>400</v>
      </c>
      <c r="I82" s="7" t="s">
        <v>13</v>
      </c>
      <c r="J82" s="7" t="s">
        <v>14</v>
      </c>
      <c r="K82" s="9" t="s">
        <v>400</v>
      </c>
      <c r="M82" s="7" t="s">
        <v>13</v>
      </c>
      <c r="N82" s="7" t="s">
        <v>14</v>
      </c>
      <c r="O82" s="9" t="s">
        <v>400</v>
      </c>
      <c r="Q82" s="7" t="s">
        <v>13</v>
      </c>
      <c r="R82" s="7" t="s">
        <v>14</v>
      </c>
      <c r="S82" s="9" t="s">
        <v>400</v>
      </c>
      <c r="U82" s="7" t="s">
        <v>13</v>
      </c>
      <c r="V82" s="7" t="s">
        <v>14</v>
      </c>
      <c r="W82" s="9" t="s">
        <v>400</v>
      </c>
      <c r="Y82" s="7" t="s">
        <v>13</v>
      </c>
      <c r="Z82" s="7" t="s">
        <v>14</v>
      </c>
      <c r="AA82" s="9" t="s">
        <v>400</v>
      </c>
      <c r="AC82" s="7" t="s">
        <v>13</v>
      </c>
      <c r="AD82" s="7" t="s">
        <v>14</v>
      </c>
      <c r="AE82" s="9" t="s">
        <v>400</v>
      </c>
      <c r="AG82" s="7" t="s">
        <v>13</v>
      </c>
      <c r="AH82" s="7" t="s">
        <v>14</v>
      </c>
      <c r="AI82" s="9" t="s">
        <v>400</v>
      </c>
      <c r="AK82" s="7" t="s">
        <v>13</v>
      </c>
      <c r="AL82" s="7" t="s">
        <v>14</v>
      </c>
      <c r="AM82" s="9" t="s">
        <v>400</v>
      </c>
      <c r="AO82" s="7" t="s">
        <v>13</v>
      </c>
      <c r="AP82" s="7" t="s">
        <v>14</v>
      </c>
      <c r="AQ82" s="9" t="s">
        <v>400</v>
      </c>
      <c r="AS82" s="7" t="s">
        <v>13</v>
      </c>
      <c r="AT82" s="7" t="s">
        <v>14</v>
      </c>
      <c r="AU82" s="9" t="s">
        <v>400</v>
      </c>
    </row>
    <row r="83" spans="1:47" x14ac:dyDescent="0.35">
      <c r="A83" s="4" t="s">
        <v>66</v>
      </c>
      <c r="B83" s="5">
        <f>'Residents - Topline'!B83</f>
        <v>0.47199999999999998</v>
      </c>
      <c r="C83" s="1">
        <f>'Residents - Topline'!C83</f>
        <v>417</v>
      </c>
      <c r="E83" s="5">
        <v>0.52600000000000002</v>
      </c>
      <c r="F83" s="1">
        <v>153</v>
      </c>
      <c r="G83" s="10">
        <f t="shared" ref="G83:G89" si="44">E83-$B83</f>
        <v>5.4000000000000048E-2</v>
      </c>
      <c r="I83" s="5">
        <v>0.50700000000000001</v>
      </c>
      <c r="J83" s="1">
        <v>217</v>
      </c>
      <c r="K83" s="10">
        <f t="shared" ref="K83:K89" si="45">I83-$B83</f>
        <v>3.5000000000000031E-2</v>
      </c>
      <c r="M83" s="5">
        <v>0.57499999999999996</v>
      </c>
      <c r="N83" s="1">
        <v>192</v>
      </c>
      <c r="O83" s="10">
        <f t="shared" ref="O83:O89" si="46">M83-$B83</f>
        <v>0.10299999999999998</v>
      </c>
      <c r="Q83" s="5">
        <v>0.48499999999999999</v>
      </c>
      <c r="R83" s="1">
        <v>133</v>
      </c>
      <c r="S83" s="10">
        <f t="shared" ref="S83:S89" si="47">Q83-$B83</f>
        <v>1.3000000000000012E-2</v>
      </c>
      <c r="U83" s="5">
        <v>0.56200000000000006</v>
      </c>
      <c r="V83" s="1">
        <v>100</v>
      </c>
      <c r="W83" s="10">
        <f t="shared" ref="W83:W89" si="48">U83-$B83</f>
        <v>9.000000000000008E-2</v>
      </c>
      <c r="Y83" s="5">
        <v>0.54300000000000004</v>
      </c>
      <c r="Z83" s="1">
        <v>196</v>
      </c>
      <c r="AA83" s="10">
        <f t="shared" ref="AA83:AA89" si="49">Y83-$B83</f>
        <v>7.1000000000000063E-2</v>
      </c>
      <c r="AC83" s="5">
        <v>0.51800000000000002</v>
      </c>
      <c r="AD83" s="1">
        <v>217</v>
      </c>
      <c r="AE83" s="10">
        <f t="shared" ref="AE83:AE89" si="50">AC83-$B83</f>
        <v>4.6000000000000041E-2</v>
      </c>
      <c r="AG83" s="5">
        <v>0.51600000000000001</v>
      </c>
      <c r="AH83" s="1">
        <v>277</v>
      </c>
      <c r="AI83" s="10">
        <f t="shared" ref="AI83:AI89" si="51">AG83-$B83</f>
        <v>4.4000000000000039E-2</v>
      </c>
      <c r="AK83" s="5">
        <v>0.53300000000000003</v>
      </c>
      <c r="AL83" s="1">
        <v>146</v>
      </c>
      <c r="AM83" s="10">
        <f t="shared" ref="AM83:AM89" si="52">AK83-$B83</f>
        <v>6.1000000000000054E-2</v>
      </c>
      <c r="AO83" s="5">
        <v>0.51600000000000001</v>
      </c>
      <c r="AP83" s="1">
        <v>216</v>
      </c>
      <c r="AQ83" s="10">
        <f t="shared" ref="AQ83:AQ89" si="53">AO83-$B83</f>
        <v>4.4000000000000039E-2</v>
      </c>
      <c r="AS83" s="5">
        <v>0.57299999999999995</v>
      </c>
      <c r="AT83" s="1">
        <v>125</v>
      </c>
      <c r="AU83" s="10">
        <f t="shared" ref="AU83:AU89" si="54">AS83-$B83</f>
        <v>0.10099999999999998</v>
      </c>
    </row>
    <row r="84" spans="1:47" x14ac:dyDescent="0.35">
      <c r="A84" s="4" t="s">
        <v>67</v>
      </c>
      <c r="B84" s="5">
        <f>'Residents - Topline'!B84</f>
        <v>0.67</v>
      </c>
      <c r="C84" s="1">
        <f>'Residents - Topline'!C84</f>
        <v>592</v>
      </c>
      <c r="E84" s="5">
        <v>0.69099999999999995</v>
      </c>
      <c r="F84" s="1">
        <v>201</v>
      </c>
      <c r="G84" s="10">
        <f t="shared" si="44"/>
        <v>2.0999999999999908E-2</v>
      </c>
      <c r="I84" s="5">
        <v>0.70599999999999996</v>
      </c>
      <c r="J84" s="1">
        <v>302</v>
      </c>
      <c r="K84" s="10">
        <f t="shared" si="45"/>
        <v>3.5999999999999921E-2</v>
      </c>
      <c r="M84" s="5">
        <v>0.67100000000000004</v>
      </c>
      <c r="N84" s="1">
        <v>224</v>
      </c>
      <c r="O84" s="10">
        <f t="shared" si="46"/>
        <v>1.0000000000000009E-3</v>
      </c>
      <c r="Q84" s="5">
        <v>0.755</v>
      </c>
      <c r="R84" s="1">
        <v>207</v>
      </c>
      <c r="S84" s="10">
        <f t="shared" si="47"/>
        <v>8.4999999999999964E-2</v>
      </c>
      <c r="U84" s="5">
        <v>0.69099999999999995</v>
      </c>
      <c r="V84" s="1">
        <v>123</v>
      </c>
      <c r="W84" s="10">
        <f t="shared" si="48"/>
        <v>2.0999999999999908E-2</v>
      </c>
      <c r="Y84" s="5">
        <v>0.71699999999999997</v>
      </c>
      <c r="Z84" s="1">
        <v>259</v>
      </c>
      <c r="AA84" s="10">
        <f t="shared" si="49"/>
        <v>4.6999999999999931E-2</v>
      </c>
      <c r="AC84" s="5">
        <v>0.69</v>
      </c>
      <c r="AD84" s="1">
        <v>289</v>
      </c>
      <c r="AE84" s="10">
        <f t="shared" si="50"/>
        <v>1.9999999999999907E-2</v>
      </c>
      <c r="AG84" s="5">
        <v>0.70399999999999996</v>
      </c>
      <c r="AH84" s="1">
        <v>378</v>
      </c>
      <c r="AI84" s="10">
        <f t="shared" si="51"/>
        <v>3.3999999999999919E-2</v>
      </c>
      <c r="AK84" s="5">
        <v>0.71199999999999997</v>
      </c>
      <c r="AL84" s="1">
        <v>195</v>
      </c>
      <c r="AM84" s="10">
        <f t="shared" si="52"/>
        <v>4.1999999999999926E-2</v>
      </c>
      <c r="AO84" s="5">
        <v>0.69199999999999995</v>
      </c>
      <c r="AP84" s="1">
        <v>290</v>
      </c>
      <c r="AQ84" s="10">
        <f t="shared" si="53"/>
        <v>2.1999999999999909E-2</v>
      </c>
      <c r="AS84" s="5">
        <v>0.66500000000000004</v>
      </c>
      <c r="AT84" s="1">
        <v>145</v>
      </c>
      <c r="AU84" s="10">
        <f t="shared" si="54"/>
        <v>-5.0000000000000044E-3</v>
      </c>
    </row>
    <row r="85" spans="1:47" x14ac:dyDescent="0.35">
      <c r="A85" s="4" t="s">
        <v>68</v>
      </c>
      <c r="B85" s="5">
        <f>'Residents - Topline'!B85</f>
        <v>0.17899999999999999</v>
      </c>
      <c r="C85" s="1">
        <f>'Residents - Topline'!C85</f>
        <v>158</v>
      </c>
      <c r="E85" s="5">
        <v>0.23400000000000001</v>
      </c>
      <c r="F85" s="1">
        <v>68</v>
      </c>
      <c r="G85" s="10">
        <f t="shared" si="44"/>
        <v>5.5000000000000021E-2</v>
      </c>
      <c r="I85" s="5">
        <v>0.23400000000000001</v>
      </c>
      <c r="J85" s="1">
        <v>100</v>
      </c>
      <c r="K85" s="10">
        <f t="shared" si="45"/>
        <v>5.5000000000000021E-2</v>
      </c>
      <c r="M85" s="5">
        <v>0.22500000000000001</v>
      </c>
      <c r="N85" s="1">
        <v>75</v>
      </c>
      <c r="O85" s="10">
        <f t="shared" si="46"/>
        <v>4.6000000000000013E-2</v>
      </c>
      <c r="Q85" s="5">
        <v>0.186</v>
      </c>
      <c r="R85" s="1">
        <v>51</v>
      </c>
      <c r="S85" s="10">
        <f t="shared" si="47"/>
        <v>7.0000000000000062E-3</v>
      </c>
      <c r="U85" s="5">
        <v>0.24199999999999999</v>
      </c>
      <c r="V85" s="1">
        <v>43</v>
      </c>
      <c r="W85" s="10">
        <f t="shared" si="48"/>
        <v>6.3E-2</v>
      </c>
      <c r="Y85" s="5">
        <v>0.23</v>
      </c>
      <c r="Z85" s="1">
        <v>83</v>
      </c>
      <c r="AA85" s="10">
        <f t="shared" si="49"/>
        <v>5.1000000000000018E-2</v>
      </c>
      <c r="AC85" s="5">
        <v>0.22700000000000001</v>
      </c>
      <c r="AD85" s="1">
        <v>95</v>
      </c>
      <c r="AE85" s="10">
        <f t="shared" si="50"/>
        <v>4.8000000000000015E-2</v>
      </c>
      <c r="AG85" s="5">
        <v>0.186</v>
      </c>
      <c r="AH85" s="1">
        <v>100</v>
      </c>
      <c r="AI85" s="10">
        <f t="shared" si="51"/>
        <v>7.0000000000000062E-3</v>
      </c>
      <c r="AK85" s="5">
        <v>0.22600000000000001</v>
      </c>
      <c r="AL85" s="1">
        <v>62</v>
      </c>
      <c r="AM85" s="10">
        <f t="shared" si="52"/>
        <v>4.7000000000000014E-2</v>
      </c>
      <c r="AO85" s="5">
        <v>0.253</v>
      </c>
      <c r="AP85" s="1">
        <v>106</v>
      </c>
      <c r="AQ85" s="10">
        <f t="shared" si="53"/>
        <v>7.400000000000001E-2</v>
      </c>
      <c r="AS85" s="5">
        <v>0.26100000000000001</v>
      </c>
      <c r="AT85" s="1">
        <v>57</v>
      </c>
      <c r="AU85" s="10">
        <f t="shared" si="54"/>
        <v>8.2000000000000017E-2</v>
      </c>
    </row>
    <row r="86" spans="1:47" ht="25.5" x14ac:dyDescent="0.35">
      <c r="A86" s="4" t="s">
        <v>69</v>
      </c>
      <c r="B86" s="5">
        <f>'Residents - Topline'!B86</f>
        <v>0.308</v>
      </c>
      <c r="C86" s="1">
        <f>'Residents - Topline'!C86</f>
        <v>272</v>
      </c>
      <c r="E86" s="5">
        <v>0.39500000000000002</v>
      </c>
      <c r="F86" s="1">
        <v>115</v>
      </c>
      <c r="G86" s="10">
        <f t="shared" si="44"/>
        <v>8.7000000000000022E-2</v>
      </c>
      <c r="I86" s="5">
        <v>0.35299999999999998</v>
      </c>
      <c r="J86" s="1">
        <v>151</v>
      </c>
      <c r="K86" s="10">
        <f t="shared" si="45"/>
        <v>4.4999999999999984E-2</v>
      </c>
      <c r="M86" s="5">
        <v>0.374</v>
      </c>
      <c r="N86" s="1">
        <v>125</v>
      </c>
      <c r="O86" s="10">
        <f t="shared" si="46"/>
        <v>6.6000000000000003E-2</v>
      </c>
      <c r="Q86" s="5">
        <v>0.38300000000000001</v>
      </c>
      <c r="R86" s="1">
        <v>105</v>
      </c>
      <c r="S86" s="10">
        <f t="shared" si="47"/>
        <v>7.5000000000000011E-2</v>
      </c>
      <c r="U86" s="5">
        <v>0.39900000000000002</v>
      </c>
      <c r="V86" s="1">
        <v>71</v>
      </c>
      <c r="W86" s="10">
        <f t="shared" si="48"/>
        <v>9.1000000000000025E-2</v>
      </c>
      <c r="Y86" s="5">
        <v>0.35199999999999998</v>
      </c>
      <c r="Z86" s="1">
        <v>127</v>
      </c>
      <c r="AA86" s="10">
        <f t="shared" si="49"/>
        <v>4.3999999999999984E-2</v>
      </c>
      <c r="AC86" s="5">
        <v>0.36499999999999999</v>
      </c>
      <c r="AD86" s="1">
        <v>153</v>
      </c>
      <c r="AE86" s="10">
        <f t="shared" si="50"/>
        <v>5.6999999999999995E-2</v>
      </c>
      <c r="AG86" s="5">
        <v>0.34799999999999998</v>
      </c>
      <c r="AH86" s="1">
        <v>187</v>
      </c>
      <c r="AI86" s="10">
        <f t="shared" si="51"/>
        <v>3.999999999999998E-2</v>
      </c>
      <c r="AK86" s="5">
        <v>0.36499999999999999</v>
      </c>
      <c r="AL86" s="1">
        <v>100</v>
      </c>
      <c r="AM86" s="10">
        <f t="shared" si="52"/>
        <v>5.6999999999999995E-2</v>
      </c>
      <c r="AO86" s="5">
        <v>0.34399999999999997</v>
      </c>
      <c r="AP86" s="1">
        <v>144</v>
      </c>
      <c r="AQ86" s="10">
        <f t="shared" si="53"/>
        <v>3.5999999999999976E-2</v>
      </c>
      <c r="AS86" s="5">
        <v>0.36699999999999999</v>
      </c>
      <c r="AT86" s="1">
        <v>80</v>
      </c>
      <c r="AU86" s="10">
        <f t="shared" si="54"/>
        <v>5.8999999999999997E-2</v>
      </c>
    </row>
    <row r="87" spans="1:47" x14ac:dyDescent="0.35">
      <c r="A87" s="4" t="s">
        <v>70</v>
      </c>
      <c r="B87" s="5">
        <f>'Residents - Topline'!B87</f>
        <v>0.16900000000000001</v>
      </c>
      <c r="C87" s="1">
        <f>'Residents - Topline'!C87</f>
        <v>149</v>
      </c>
      <c r="E87" s="5">
        <v>0.216</v>
      </c>
      <c r="F87" s="1">
        <v>63</v>
      </c>
      <c r="G87" s="10">
        <f t="shared" si="44"/>
        <v>4.6999999999999986E-2</v>
      </c>
      <c r="I87" s="5">
        <v>0.20599999999999999</v>
      </c>
      <c r="J87" s="1">
        <v>88</v>
      </c>
      <c r="K87" s="10">
        <f t="shared" si="45"/>
        <v>3.6999999999999977E-2</v>
      </c>
      <c r="M87" s="5">
        <v>0.192</v>
      </c>
      <c r="N87" s="1">
        <v>64</v>
      </c>
      <c r="O87" s="10">
        <f t="shared" si="46"/>
        <v>2.2999999999999993E-2</v>
      </c>
      <c r="Q87" s="5">
        <v>0.186</v>
      </c>
      <c r="R87" s="1">
        <v>51</v>
      </c>
      <c r="S87" s="10">
        <f t="shared" si="47"/>
        <v>1.6999999999999987E-2</v>
      </c>
      <c r="U87" s="5">
        <v>0.219</v>
      </c>
      <c r="V87" s="1">
        <v>39</v>
      </c>
      <c r="W87" s="10">
        <f t="shared" si="48"/>
        <v>4.9999999999999989E-2</v>
      </c>
      <c r="Y87" s="5">
        <v>0.23300000000000001</v>
      </c>
      <c r="Z87" s="1">
        <v>84</v>
      </c>
      <c r="AA87" s="10">
        <f t="shared" si="49"/>
        <v>6.4000000000000001E-2</v>
      </c>
      <c r="AC87" s="5">
        <v>0.21199999999999999</v>
      </c>
      <c r="AD87" s="1">
        <v>89</v>
      </c>
      <c r="AE87" s="10">
        <f t="shared" si="50"/>
        <v>4.2999999999999983E-2</v>
      </c>
      <c r="AG87" s="5">
        <v>0.19900000000000001</v>
      </c>
      <c r="AH87" s="1">
        <v>107</v>
      </c>
      <c r="AI87" s="10">
        <f t="shared" si="51"/>
        <v>0.03</v>
      </c>
      <c r="AK87" s="5">
        <v>0.219</v>
      </c>
      <c r="AL87" s="1">
        <v>60</v>
      </c>
      <c r="AM87" s="10">
        <f t="shared" si="52"/>
        <v>4.9999999999999989E-2</v>
      </c>
      <c r="AO87" s="5">
        <v>0.20300000000000001</v>
      </c>
      <c r="AP87" s="1">
        <v>85</v>
      </c>
      <c r="AQ87" s="10">
        <f t="shared" si="53"/>
        <v>3.4000000000000002E-2</v>
      </c>
      <c r="AS87" s="5">
        <v>0.24299999999999999</v>
      </c>
      <c r="AT87" s="1">
        <v>53</v>
      </c>
      <c r="AU87" s="10">
        <f t="shared" si="54"/>
        <v>7.3999999999999982E-2</v>
      </c>
    </row>
    <row r="88" spans="1:47" x14ac:dyDescent="0.35">
      <c r="A88" s="4" t="s">
        <v>71</v>
      </c>
      <c r="B88" s="5">
        <f>'Residents - Topline'!B88</f>
        <v>0.24299999999999999</v>
      </c>
      <c r="C88" s="1">
        <f>'Residents - Topline'!C88</f>
        <v>215</v>
      </c>
      <c r="E88" s="5">
        <v>0.316</v>
      </c>
      <c r="F88" s="1">
        <v>92</v>
      </c>
      <c r="G88" s="10">
        <f t="shared" si="44"/>
        <v>7.3000000000000009E-2</v>
      </c>
      <c r="I88" s="5">
        <v>0.30399999999999999</v>
      </c>
      <c r="J88" s="1">
        <v>130</v>
      </c>
      <c r="K88" s="10">
        <f t="shared" si="45"/>
        <v>6.0999999999999999E-2</v>
      </c>
      <c r="M88" s="5">
        <v>0.30199999999999999</v>
      </c>
      <c r="N88" s="1">
        <v>101</v>
      </c>
      <c r="O88" s="10">
        <f t="shared" si="46"/>
        <v>5.8999999999999997E-2</v>
      </c>
      <c r="Q88" s="5">
        <v>0.29599999999999999</v>
      </c>
      <c r="R88" s="1">
        <v>81</v>
      </c>
      <c r="S88" s="10">
        <f t="shared" si="47"/>
        <v>5.2999999999999992E-2</v>
      </c>
      <c r="U88" s="5">
        <v>0.33700000000000002</v>
      </c>
      <c r="V88" s="1">
        <v>60</v>
      </c>
      <c r="W88" s="10">
        <f t="shared" si="48"/>
        <v>9.4000000000000028E-2</v>
      </c>
      <c r="Y88" s="5">
        <v>0.31</v>
      </c>
      <c r="Z88" s="1">
        <v>112</v>
      </c>
      <c r="AA88" s="10">
        <f t="shared" si="49"/>
        <v>6.7000000000000004E-2</v>
      </c>
      <c r="AC88" s="5">
        <v>0.32200000000000001</v>
      </c>
      <c r="AD88" s="1">
        <v>135</v>
      </c>
      <c r="AE88" s="10">
        <f t="shared" si="50"/>
        <v>7.9000000000000015E-2</v>
      </c>
      <c r="AG88" s="5">
        <v>0.27900000000000003</v>
      </c>
      <c r="AH88" s="1">
        <v>150</v>
      </c>
      <c r="AI88" s="10">
        <f t="shared" si="51"/>
        <v>3.6000000000000032E-2</v>
      </c>
      <c r="AK88" s="5">
        <v>0.35</v>
      </c>
      <c r="AL88" s="1">
        <v>96</v>
      </c>
      <c r="AM88" s="10">
        <f t="shared" si="52"/>
        <v>0.10699999999999998</v>
      </c>
      <c r="AO88" s="5">
        <v>0.315</v>
      </c>
      <c r="AP88" s="1">
        <v>132</v>
      </c>
      <c r="AQ88" s="10">
        <f t="shared" si="53"/>
        <v>7.2000000000000008E-2</v>
      </c>
      <c r="AS88" s="5">
        <v>0.41699999999999998</v>
      </c>
      <c r="AT88" s="1">
        <v>91</v>
      </c>
      <c r="AU88" s="10">
        <f t="shared" si="54"/>
        <v>0.17399999999999999</v>
      </c>
    </row>
    <row r="89" spans="1:47" x14ac:dyDescent="0.35">
      <c r="A89" s="4" t="s">
        <v>26</v>
      </c>
      <c r="B89" s="5">
        <f>'Residents - Topline'!B89</f>
        <v>8.0000000000000002E-3</v>
      </c>
      <c r="C89" s="1">
        <f>'Residents - Topline'!C89</f>
        <v>7</v>
      </c>
      <c r="E89" s="5">
        <v>0.01</v>
      </c>
      <c r="F89" s="1">
        <v>3</v>
      </c>
      <c r="G89" s="10">
        <f t="shared" si="44"/>
        <v>2E-3</v>
      </c>
      <c r="I89" s="5">
        <v>5.0000000000000001E-3</v>
      </c>
      <c r="J89" s="1">
        <v>2</v>
      </c>
      <c r="K89" s="10">
        <f t="shared" si="45"/>
        <v>-3.0000000000000001E-3</v>
      </c>
      <c r="M89" s="5">
        <v>1.2E-2</v>
      </c>
      <c r="N89" s="1">
        <v>4</v>
      </c>
      <c r="O89" s="10">
        <f t="shared" si="46"/>
        <v>4.0000000000000001E-3</v>
      </c>
      <c r="Q89" s="5">
        <v>1.0999999999999999E-2</v>
      </c>
      <c r="R89" s="1">
        <v>3</v>
      </c>
      <c r="S89" s="10">
        <f t="shared" si="47"/>
        <v>2.9999999999999992E-3</v>
      </c>
      <c r="U89" s="5">
        <v>1.7000000000000001E-2</v>
      </c>
      <c r="V89" s="1">
        <v>3</v>
      </c>
      <c r="W89" s="10">
        <f t="shared" si="48"/>
        <v>9.0000000000000011E-3</v>
      </c>
      <c r="Y89" s="5">
        <v>1.0999999999999999E-2</v>
      </c>
      <c r="Z89" s="1">
        <v>4</v>
      </c>
      <c r="AA89" s="10">
        <f t="shared" si="49"/>
        <v>2.9999999999999992E-3</v>
      </c>
      <c r="AC89" s="5">
        <v>0.01</v>
      </c>
      <c r="AD89" s="1">
        <v>4</v>
      </c>
      <c r="AE89" s="10">
        <f t="shared" si="50"/>
        <v>2E-3</v>
      </c>
      <c r="AG89" s="5">
        <v>7.0000000000000001E-3</v>
      </c>
      <c r="AH89" s="1">
        <v>4</v>
      </c>
      <c r="AI89" s="10">
        <f t="shared" si="51"/>
        <v>-1E-3</v>
      </c>
      <c r="AK89" s="5">
        <v>1.0999999999999999E-2</v>
      </c>
      <c r="AL89" s="1">
        <v>3</v>
      </c>
      <c r="AM89" s="10">
        <f t="shared" si="52"/>
        <v>2.9999999999999992E-3</v>
      </c>
      <c r="AO89" s="5">
        <v>7.0000000000000001E-3</v>
      </c>
      <c r="AP89" s="1">
        <v>3</v>
      </c>
      <c r="AQ89" s="10">
        <f t="shared" si="53"/>
        <v>-1E-3</v>
      </c>
      <c r="AS89" s="5">
        <v>1.4E-2</v>
      </c>
      <c r="AT89" s="1">
        <v>3</v>
      </c>
      <c r="AU89" s="10">
        <f t="shared" si="54"/>
        <v>6.0000000000000001E-3</v>
      </c>
    </row>
    <row r="90" spans="1:47" x14ac:dyDescent="0.35">
      <c r="A90" s="4" t="s">
        <v>11</v>
      </c>
      <c r="B90" s="5"/>
      <c r="E90" s="5"/>
      <c r="I90" s="5"/>
      <c r="M90" s="5"/>
      <c r="Q90" s="5"/>
      <c r="U90" s="5"/>
      <c r="Y90" s="5"/>
      <c r="AC90" s="5"/>
      <c r="AG90" s="5"/>
      <c r="AK90" s="5"/>
      <c r="AO90" s="5"/>
      <c r="AS90" s="5"/>
    </row>
    <row r="91" spans="1:47" x14ac:dyDescent="0.35">
      <c r="A91" s="4" t="s">
        <v>11</v>
      </c>
      <c r="B91" s="5"/>
      <c r="E91" s="5"/>
      <c r="I91" s="5"/>
      <c r="M91" s="5"/>
      <c r="Q91" s="5"/>
      <c r="U91" s="5"/>
      <c r="Y91" s="5"/>
      <c r="AC91" s="5"/>
      <c r="AG91" s="5"/>
      <c r="AK91" s="5"/>
      <c r="AO91" s="5"/>
      <c r="AS91" s="5"/>
    </row>
    <row r="92" spans="1:47" ht="78.75" x14ac:dyDescent="0.4">
      <c r="A92" s="3" t="s">
        <v>72</v>
      </c>
      <c r="B92" s="5"/>
      <c r="E92" s="5"/>
      <c r="I92" s="5"/>
      <c r="M92" s="5"/>
      <c r="Q92" s="5"/>
      <c r="U92" s="5"/>
      <c r="Y92" s="5"/>
      <c r="AC92" s="5"/>
      <c r="AG92" s="5"/>
      <c r="AK92" s="5"/>
      <c r="AO92" s="5"/>
      <c r="AS92" s="5"/>
    </row>
    <row r="93" spans="1:47" ht="13.15" x14ac:dyDescent="0.4">
      <c r="A93" s="7" t="s">
        <v>42</v>
      </c>
      <c r="B93" s="7" t="s">
        <v>13</v>
      </c>
      <c r="C93" s="7" t="s">
        <v>14</v>
      </c>
      <c r="E93" s="7" t="s">
        <v>13</v>
      </c>
      <c r="F93" s="7" t="s">
        <v>14</v>
      </c>
      <c r="G93" s="9" t="s">
        <v>400</v>
      </c>
      <c r="I93" s="7" t="s">
        <v>13</v>
      </c>
      <c r="J93" s="7" t="s">
        <v>14</v>
      </c>
      <c r="K93" s="9" t="s">
        <v>400</v>
      </c>
      <c r="M93" s="7" t="s">
        <v>13</v>
      </c>
      <c r="N93" s="7" t="s">
        <v>14</v>
      </c>
      <c r="O93" s="9" t="s">
        <v>400</v>
      </c>
      <c r="Q93" s="7" t="s">
        <v>13</v>
      </c>
      <c r="R93" s="7" t="s">
        <v>14</v>
      </c>
      <c r="S93" s="9" t="s">
        <v>400</v>
      </c>
      <c r="U93" s="7" t="s">
        <v>13</v>
      </c>
      <c r="V93" s="7" t="s">
        <v>14</v>
      </c>
      <c r="W93" s="9" t="s">
        <v>400</v>
      </c>
      <c r="Y93" s="7" t="s">
        <v>13</v>
      </c>
      <c r="Z93" s="7" t="s">
        <v>14</v>
      </c>
      <c r="AA93" s="9" t="s">
        <v>400</v>
      </c>
      <c r="AC93" s="7" t="s">
        <v>13</v>
      </c>
      <c r="AD93" s="7" t="s">
        <v>14</v>
      </c>
      <c r="AE93" s="9" t="s">
        <v>400</v>
      </c>
      <c r="AG93" s="7" t="s">
        <v>13</v>
      </c>
      <c r="AH93" s="7" t="s">
        <v>14</v>
      </c>
      <c r="AI93" s="9" t="s">
        <v>400</v>
      </c>
      <c r="AK93" s="7" t="s">
        <v>13</v>
      </c>
      <c r="AL93" s="7" t="s">
        <v>14</v>
      </c>
      <c r="AM93" s="9" t="s">
        <v>400</v>
      </c>
      <c r="AO93" s="7" t="s">
        <v>13</v>
      </c>
      <c r="AP93" s="7" t="s">
        <v>14</v>
      </c>
      <c r="AQ93" s="9" t="s">
        <v>400</v>
      </c>
      <c r="AS93" s="7" t="s">
        <v>13</v>
      </c>
      <c r="AT93" s="7" t="s">
        <v>14</v>
      </c>
      <c r="AU93" s="9" t="s">
        <v>400</v>
      </c>
    </row>
    <row r="94" spans="1:47" x14ac:dyDescent="0.35">
      <c r="A94" s="4" t="s">
        <v>73</v>
      </c>
      <c r="B94" s="5">
        <f>'Residents - Topline'!B94</f>
        <v>0.10199999999999999</v>
      </c>
      <c r="C94" s="1">
        <f>'Residents - Topline'!C94</f>
        <v>98</v>
      </c>
      <c r="E94" s="5">
        <v>0.16900000000000001</v>
      </c>
      <c r="F94" s="1">
        <v>57</v>
      </c>
      <c r="G94" s="10">
        <f>E94-$B94</f>
        <v>6.7000000000000018E-2</v>
      </c>
      <c r="I94" s="5">
        <v>0.14799999999999999</v>
      </c>
      <c r="J94" s="1">
        <v>71</v>
      </c>
      <c r="K94" s="10">
        <f>I94-$B94</f>
        <v>4.5999999999999999E-2</v>
      </c>
      <c r="M94" s="5">
        <v>0.16300000000000001</v>
      </c>
      <c r="N94" s="1">
        <v>63</v>
      </c>
      <c r="O94" s="10">
        <f>M94-$B94</f>
        <v>6.1000000000000013E-2</v>
      </c>
      <c r="Q94" s="5">
        <v>0.14399999999999999</v>
      </c>
      <c r="R94" s="1">
        <v>46</v>
      </c>
      <c r="S94" s="10">
        <f>Q94-$B94</f>
        <v>4.1999999999999996E-2</v>
      </c>
      <c r="U94" s="5">
        <v>0.188</v>
      </c>
      <c r="V94" s="1">
        <v>39</v>
      </c>
      <c r="W94" s="10">
        <f>U94-$B94</f>
        <v>8.6000000000000007E-2</v>
      </c>
      <c r="Y94" s="5">
        <v>0.14499999999999999</v>
      </c>
      <c r="Z94" s="1">
        <v>57</v>
      </c>
      <c r="AA94" s="10">
        <f>Y94-$B94</f>
        <v>4.2999999999999997E-2</v>
      </c>
      <c r="AC94" s="5">
        <v>0.13900000000000001</v>
      </c>
      <c r="AD94" s="1">
        <v>65</v>
      </c>
      <c r="AE94" s="10">
        <f>AC94-$B94</f>
        <v>3.7000000000000019E-2</v>
      </c>
      <c r="AG94" s="5">
        <v>0.114</v>
      </c>
      <c r="AH94" s="1">
        <v>67</v>
      </c>
      <c r="AI94" s="10">
        <f>AG94-$B94</f>
        <v>1.2000000000000011E-2</v>
      </c>
      <c r="AK94" s="5">
        <v>0.151</v>
      </c>
      <c r="AL94" s="1">
        <v>47</v>
      </c>
      <c r="AM94" s="10">
        <f>AK94-$B94</f>
        <v>4.9000000000000002E-2</v>
      </c>
      <c r="AO94" s="5">
        <v>0.159</v>
      </c>
      <c r="AP94" s="1">
        <v>75</v>
      </c>
      <c r="AQ94" s="10">
        <f>AO94-$B94</f>
        <v>5.7000000000000009E-2</v>
      </c>
      <c r="AS94" s="5">
        <v>0.21199999999999999</v>
      </c>
      <c r="AT94" s="1">
        <v>56</v>
      </c>
      <c r="AU94" s="10">
        <f>AS94-$B94</f>
        <v>0.11</v>
      </c>
    </row>
    <row r="95" spans="1:47" x14ac:dyDescent="0.35">
      <c r="A95" s="4" t="s">
        <v>74</v>
      </c>
      <c r="B95" s="5">
        <f>'Residents - Topline'!B95</f>
        <v>0.215</v>
      </c>
      <c r="C95" s="1">
        <f>'Residents - Topline'!C95</f>
        <v>207</v>
      </c>
      <c r="E95" s="5">
        <v>0.32</v>
      </c>
      <c r="F95" s="1">
        <v>108</v>
      </c>
      <c r="G95" s="10">
        <f>E95-$B95</f>
        <v>0.10500000000000001</v>
      </c>
      <c r="I95" s="5">
        <v>0.27900000000000003</v>
      </c>
      <c r="J95" s="1">
        <v>134</v>
      </c>
      <c r="K95" s="10">
        <f>I95-$B95</f>
        <v>6.4000000000000029E-2</v>
      </c>
      <c r="M95" s="5">
        <v>0.26600000000000001</v>
      </c>
      <c r="N95" s="1">
        <v>103</v>
      </c>
      <c r="O95" s="10">
        <f>M95-$B95</f>
        <v>5.1000000000000018E-2</v>
      </c>
      <c r="Q95" s="5">
        <v>0.26300000000000001</v>
      </c>
      <c r="R95" s="1">
        <v>84</v>
      </c>
      <c r="S95" s="10">
        <f>Q95-$B95</f>
        <v>4.8000000000000015E-2</v>
      </c>
      <c r="U95" s="5">
        <v>0.35699999999999998</v>
      </c>
      <c r="V95" s="1">
        <v>74</v>
      </c>
      <c r="W95" s="10">
        <f>U95-$B95</f>
        <v>0.14199999999999999</v>
      </c>
      <c r="Y95" s="5">
        <v>0.29799999999999999</v>
      </c>
      <c r="Z95" s="1">
        <v>117</v>
      </c>
      <c r="AA95" s="10">
        <f>Y95-$B95</f>
        <v>8.299999999999999E-2</v>
      </c>
      <c r="AC95" s="5">
        <v>0.27100000000000002</v>
      </c>
      <c r="AD95" s="1">
        <v>127</v>
      </c>
      <c r="AE95" s="10">
        <f>AC95-$B95</f>
        <v>5.6000000000000022E-2</v>
      </c>
      <c r="AG95" s="5">
        <v>0.24099999999999999</v>
      </c>
      <c r="AH95" s="1">
        <v>142</v>
      </c>
      <c r="AI95" s="10">
        <f>AG95-$B95</f>
        <v>2.5999999999999995E-2</v>
      </c>
      <c r="AK95" s="5">
        <v>0.28499999999999998</v>
      </c>
      <c r="AL95" s="1">
        <v>89</v>
      </c>
      <c r="AM95" s="10">
        <f>AK95-$B95</f>
        <v>6.9999999999999979E-2</v>
      </c>
      <c r="AO95" s="5">
        <v>0.30099999999999999</v>
      </c>
      <c r="AP95" s="1">
        <v>142</v>
      </c>
      <c r="AQ95" s="10">
        <f>AO95-$B95</f>
        <v>8.5999999999999993E-2</v>
      </c>
      <c r="AS95" s="5">
        <v>0.34499999999999997</v>
      </c>
      <c r="AT95" s="1">
        <v>91</v>
      </c>
      <c r="AU95" s="10">
        <f>AS95-$B95</f>
        <v>0.12999999999999998</v>
      </c>
    </row>
    <row r="96" spans="1:47" x14ac:dyDescent="0.35">
      <c r="A96" s="4" t="s">
        <v>75</v>
      </c>
      <c r="B96" s="5">
        <f>'Residents - Topline'!B96</f>
        <v>0.35099999999999998</v>
      </c>
      <c r="C96" s="1">
        <f>'Residents - Topline'!C96</f>
        <v>338</v>
      </c>
      <c r="E96" s="5">
        <v>0.33400000000000002</v>
      </c>
      <c r="F96" s="1">
        <v>113</v>
      </c>
      <c r="G96" s="10">
        <f>E96-$B96</f>
        <v>-1.699999999999996E-2</v>
      </c>
      <c r="I96" s="5">
        <v>0.35099999999999998</v>
      </c>
      <c r="J96" s="1">
        <v>169</v>
      </c>
      <c r="K96" s="10">
        <f>I96-$B96</f>
        <v>0</v>
      </c>
      <c r="M96" s="5">
        <v>0.37</v>
      </c>
      <c r="N96" s="1">
        <v>143</v>
      </c>
      <c r="O96" s="10">
        <f>M96-$B96</f>
        <v>1.9000000000000017E-2</v>
      </c>
      <c r="Q96" s="5">
        <v>0.38900000000000001</v>
      </c>
      <c r="R96" s="1">
        <v>124</v>
      </c>
      <c r="S96" s="10">
        <f>Q96-$B96</f>
        <v>3.8000000000000034E-2</v>
      </c>
      <c r="U96" s="5">
        <v>0.27500000000000002</v>
      </c>
      <c r="V96" s="1">
        <v>57</v>
      </c>
      <c r="W96" s="10">
        <f>U96-$B96</f>
        <v>-7.5999999999999956E-2</v>
      </c>
      <c r="Y96" s="5">
        <v>0.33700000000000002</v>
      </c>
      <c r="Z96" s="1">
        <v>132</v>
      </c>
      <c r="AA96" s="10">
        <f>Y96-$B96</f>
        <v>-1.3999999999999957E-2</v>
      </c>
      <c r="AC96" s="5">
        <v>0.35499999999999998</v>
      </c>
      <c r="AD96" s="1">
        <v>166</v>
      </c>
      <c r="AE96" s="10">
        <f>AC96-$B96</f>
        <v>4.0000000000000036E-3</v>
      </c>
      <c r="AG96" s="5">
        <v>0.40100000000000002</v>
      </c>
      <c r="AH96" s="1">
        <v>236</v>
      </c>
      <c r="AI96" s="10">
        <f>AG96-$B96</f>
        <v>5.0000000000000044E-2</v>
      </c>
      <c r="AK96" s="5">
        <v>0.36899999999999999</v>
      </c>
      <c r="AL96" s="1">
        <v>115</v>
      </c>
      <c r="AM96" s="10">
        <f>AK96-$B96</f>
        <v>1.8000000000000016E-2</v>
      </c>
      <c r="AO96" s="5">
        <v>0.374</v>
      </c>
      <c r="AP96" s="1">
        <v>176</v>
      </c>
      <c r="AQ96" s="10">
        <f>AO96-$B96</f>
        <v>2.300000000000002E-2</v>
      </c>
      <c r="AS96" s="5">
        <v>0.33</v>
      </c>
      <c r="AT96" s="1">
        <v>87</v>
      </c>
      <c r="AU96" s="10">
        <f>AS96-$B96</f>
        <v>-2.0999999999999963E-2</v>
      </c>
    </row>
    <row r="97" spans="1:47" x14ac:dyDescent="0.35">
      <c r="A97" s="4" t="s">
        <v>76</v>
      </c>
      <c r="B97" s="5">
        <f>'Residents - Topline'!B97</f>
        <v>0.188</v>
      </c>
      <c r="C97" s="1">
        <f>'Residents - Topline'!C97</f>
        <v>181</v>
      </c>
      <c r="E97" s="5">
        <v>0.13300000000000001</v>
      </c>
      <c r="F97" s="1">
        <v>45</v>
      </c>
      <c r="G97" s="10">
        <f>E97-$B97</f>
        <v>-5.4999999999999993E-2</v>
      </c>
      <c r="I97" s="5">
        <v>0.222</v>
      </c>
      <c r="J97" s="1">
        <v>107</v>
      </c>
      <c r="K97" s="10">
        <f>I97-$B97</f>
        <v>3.4000000000000002E-2</v>
      </c>
      <c r="M97" s="5">
        <v>0.20200000000000001</v>
      </c>
      <c r="N97" s="1">
        <v>78</v>
      </c>
      <c r="O97" s="10">
        <f>M97-$B97</f>
        <v>1.4000000000000012E-2</v>
      </c>
      <c r="Q97" s="5">
        <v>0.20399999999999999</v>
      </c>
      <c r="R97" s="1">
        <v>65</v>
      </c>
      <c r="S97" s="10">
        <f>Q97-$B97</f>
        <v>1.5999999999999986E-2</v>
      </c>
      <c r="U97" s="5">
        <v>0.17899999999999999</v>
      </c>
      <c r="V97" s="1">
        <v>37</v>
      </c>
      <c r="W97" s="10">
        <f>U97-$B97</f>
        <v>-9.000000000000008E-3</v>
      </c>
      <c r="Y97" s="5">
        <v>0.21199999999999999</v>
      </c>
      <c r="Z97" s="1">
        <v>83</v>
      </c>
      <c r="AA97" s="10">
        <f>Y97-$B97</f>
        <v>2.3999999999999994E-2</v>
      </c>
      <c r="AC97" s="5">
        <v>0.16500000000000001</v>
      </c>
      <c r="AD97" s="1">
        <v>77</v>
      </c>
      <c r="AE97" s="10">
        <f>AC97-$B97</f>
        <v>-2.2999999999999993E-2</v>
      </c>
      <c r="AG97" s="5">
        <v>0.17799999999999999</v>
      </c>
      <c r="AH97" s="1">
        <v>105</v>
      </c>
      <c r="AI97" s="10">
        <f>AG97-$B97</f>
        <v>-1.0000000000000009E-2</v>
      </c>
      <c r="AK97" s="5">
        <v>0.14699999999999999</v>
      </c>
      <c r="AL97" s="1">
        <v>46</v>
      </c>
      <c r="AM97" s="10">
        <f>AK97-$B97</f>
        <v>-4.1000000000000009E-2</v>
      </c>
      <c r="AO97" s="5">
        <v>0.125</v>
      </c>
      <c r="AP97" s="1">
        <v>59</v>
      </c>
      <c r="AQ97" s="10">
        <f>AO97-$B97</f>
        <v>-6.3E-2</v>
      </c>
      <c r="AS97" s="5">
        <v>9.0999999999999998E-2</v>
      </c>
      <c r="AT97" s="1">
        <v>24</v>
      </c>
      <c r="AU97" s="10">
        <f>AS97-$B97</f>
        <v>-9.7000000000000003E-2</v>
      </c>
    </row>
    <row r="98" spans="1:47" x14ac:dyDescent="0.35">
      <c r="A98" s="4" t="s">
        <v>77</v>
      </c>
      <c r="B98" s="5">
        <f>'Residents - Topline'!B98</f>
        <v>0.14399999999999999</v>
      </c>
      <c r="C98" s="1">
        <f>'Residents - Topline'!C98</f>
        <v>139</v>
      </c>
      <c r="E98" s="5">
        <v>4.3999999999999997E-2</v>
      </c>
      <c r="F98" s="1">
        <v>15</v>
      </c>
      <c r="G98" s="10">
        <f>E98-$B98</f>
        <v>-9.9999999999999992E-2</v>
      </c>
      <c r="I98" s="5">
        <v>0</v>
      </c>
      <c r="J98" s="1">
        <v>0</v>
      </c>
      <c r="K98" s="10">
        <f>I98-$B98</f>
        <v>-0.14399999999999999</v>
      </c>
      <c r="M98" s="5">
        <v>0</v>
      </c>
      <c r="N98" s="1">
        <v>0</v>
      </c>
      <c r="O98" s="10">
        <f>M98-$B98</f>
        <v>-0.14399999999999999</v>
      </c>
      <c r="Q98" s="5">
        <v>0</v>
      </c>
      <c r="R98" s="1">
        <v>0</v>
      </c>
      <c r="S98" s="10">
        <f>Q98-$B98</f>
        <v>-0.14399999999999999</v>
      </c>
      <c r="U98" s="5">
        <v>0</v>
      </c>
      <c r="V98" s="1">
        <v>0</v>
      </c>
      <c r="W98" s="10">
        <f>U98-$B98</f>
        <v>-0.14399999999999999</v>
      </c>
      <c r="Y98" s="5">
        <v>8.0000000000000002E-3</v>
      </c>
      <c r="Z98" s="1">
        <v>3</v>
      </c>
      <c r="AA98" s="10">
        <f>Y98-$B98</f>
        <v>-0.13599999999999998</v>
      </c>
      <c r="AC98" s="5">
        <v>7.0999999999999994E-2</v>
      </c>
      <c r="AD98" s="1">
        <v>33</v>
      </c>
      <c r="AE98" s="10">
        <f>AC98-$B98</f>
        <v>-7.2999999999999995E-2</v>
      </c>
      <c r="AG98" s="5">
        <v>6.6000000000000003E-2</v>
      </c>
      <c r="AH98" s="1">
        <v>39</v>
      </c>
      <c r="AI98" s="10">
        <f>AG98-$B98</f>
        <v>-7.7999999999999986E-2</v>
      </c>
      <c r="AK98" s="5">
        <v>4.8000000000000001E-2</v>
      </c>
      <c r="AL98" s="1">
        <v>15</v>
      </c>
      <c r="AM98" s="10">
        <f>AK98-$B98</f>
        <v>-9.5999999999999988E-2</v>
      </c>
      <c r="AO98" s="5">
        <v>0.04</v>
      </c>
      <c r="AP98" s="1">
        <v>19</v>
      </c>
      <c r="AQ98" s="10">
        <f>AO98-$B98</f>
        <v>-0.10399999999999998</v>
      </c>
      <c r="AS98" s="5">
        <v>2.3E-2</v>
      </c>
      <c r="AT98" s="1">
        <v>6</v>
      </c>
      <c r="AU98" s="10">
        <f>AS98-$B98</f>
        <v>-0.121</v>
      </c>
    </row>
    <row r="99" spans="1:47" x14ac:dyDescent="0.35">
      <c r="A99" s="4" t="s">
        <v>42</v>
      </c>
      <c r="B99" s="5" t="str">
        <f>'Residents - Topline'!B99</f>
        <v xml:space="preserve">Totals </v>
      </c>
      <c r="C99" s="1">
        <f>'Residents - Topline'!C99</f>
        <v>963</v>
      </c>
      <c r="E99" s="5" t="s">
        <v>78</v>
      </c>
      <c r="F99" s="1">
        <v>338</v>
      </c>
      <c r="I99" s="5" t="s">
        <v>78</v>
      </c>
      <c r="J99" s="1">
        <v>481</v>
      </c>
      <c r="M99" s="5" t="s">
        <v>78</v>
      </c>
      <c r="N99" s="16">
        <v>387</v>
      </c>
      <c r="Q99" s="5" t="s">
        <v>78</v>
      </c>
      <c r="R99" s="16">
        <v>319</v>
      </c>
      <c r="U99" s="5" t="s">
        <v>78</v>
      </c>
      <c r="V99" s="16">
        <v>207</v>
      </c>
      <c r="Y99" s="5" t="s">
        <v>78</v>
      </c>
      <c r="Z99" s="1">
        <v>392</v>
      </c>
      <c r="AC99" s="5" t="s">
        <v>78</v>
      </c>
      <c r="AD99" s="1">
        <v>468</v>
      </c>
      <c r="AG99" s="5" t="s">
        <v>78</v>
      </c>
      <c r="AH99" s="16">
        <v>589</v>
      </c>
      <c r="AK99" s="5" t="s">
        <v>78</v>
      </c>
      <c r="AL99" s="16">
        <v>312</v>
      </c>
      <c r="AO99" s="5" t="s">
        <v>78</v>
      </c>
      <c r="AP99" s="1">
        <v>471</v>
      </c>
      <c r="AS99" s="5" t="s">
        <v>78</v>
      </c>
      <c r="AT99" s="1">
        <v>264</v>
      </c>
    </row>
    <row r="100" spans="1:47" x14ac:dyDescent="0.35">
      <c r="A100" s="4" t="s">
        <v>11</v>
      </c>
      <c r="B100" s="5"/>
      <c r="E100" s="5"/>
      <c r="I100" s="5"/>
      <c r="M100" s="5"/>
      <c r="Q100" s="5"/>
      <c r="U100" s="5"/>
      <c r="Y100" s="5"/>
      <c r="AC100" s="5"/>
      <c r="AG100" s="5"/>
      <c r="AK100" s="5"/>
      <c r="AO100" s="5"/>
      <c r="AS100" s="5"/>
    </row>
    <row r="101" spans="1:47" x14ac:dyDescent="0.35">
      <c r="A101" s="4" t="s">
        <v>11</v>
      </c>
      <c r="B101" s="5"/>
      <c r="E101" s="5"/>
      <c r="I101" s="5"/>
      <c r="M101" s="5"/>
      <c r="Q101" s="5"/>
      <c r="U101" s="5"/>
      <c r="Y101" s="5"/>
      <c r="AC101" s="5"/>
      <c r="AG101" s="5"/>
      <c r="AK101" s="5"/>
      <c r="AO101" s="5"/>
      <c r="AS101" s="5"/>
    </row>
    <row r="102" spans="1:47" ht="26.25" x14ac:dyDescent="0.4">
      <c r="A102" s="3" t="s">
        <v>79</v>
      </c>
      <c r="B102" s="5"/>
      <c r="E102" s="5"/>
      <c r="I102" s="5"/>
      <c r="M102" s="5"/>
      <c r="Q102" s="5"/>
      <c r="U102" s="5"/>
      <c r="Y102" s="5"/>
      <c r="AC102" s="5"/>
      <c r="AG102" s="5"/>
      <c r="AK102" s="5"/>
      <c r="AO102" s="5"/>
      <c r="AS102" s="5"/>
    </row>
    <row r="103" spans="1:47" ht="13.15" x14ac:dyDescent="0.4">
      <c r="A103" s="7" t="s">
        <v>42</v>
      </c>
      <c r="B103" s="7" t="s">
        <v>13</v>
      </c>
      <c r="C103" s="7" t="s">
        <v>14</v>
      </c>
      <c r="E103" s="7" t="s">
        <v>13</v>
      </c>
      <c r="F103" s="7" t="s">
        <v>14</v>
      </c>
      <c r="G103" s="9" t="s">
        <v>400</v>
      </c>
      <c r="I103" s="7" t="s">
        <v>13</v>
      </c>
      <c r="J103" s="7" t="s">
        <v>14</v>
      </c>
      <c r="K103" s="9" t="s">
        <v>400</v>
      </c>
      <c r="M103" s="7" t="s">
        <v>13</v>
      </c>
      <c r="N103" s="7" t="s">
        <v>14</v>
      </c>
      <c r="O103" s="9" t="s">
        <v>400</v>
      </c>
      <c r="Q103" s="7" t="s">
        <v>13</v>
      </c>
      <c r="R103" s="7" t="s">
        <v>14</v>
      </c>
      <c r="S103" s="9" t="s">
        <v>400</v>
      </c>
      <c r="U103" s="7" t="s">
        <v>13</v>
      </c>
      <c r="V103" s="7" t="s">
        <v>14</v>
      </c>
      <c r="W103" s="9" t="s">
        <v>400</v>
      </c>
      <c r="Y103" s="7" t="s">
        <v>13</v>
      </c>
      <c r="Z103" s="7" t="s">
        <v>14</v>
      </c>
      <c r="AA103" s="9" t="s">
        <v>400</v>
      </c>
      <c r="AC103" s="7" t="s">
        <v>13</v>
      </c>
      <c r="AD103" s="7" t="s">
        <v>14</v>
      </c>
      <c r="AE103" s="9" t="s">
        <v>400</v>
      </c>
      <c r="AG103" s="7" t="s">
        <v>13</v>
      </c>
      <c r="AH103" s="7" t="s">
        <v>14</v>
      </c>
      <c r="AI103" s="9" t="s">
        <v>400</v>
      </c>
      <c r="AK103" s="7" t="s">
        <v>13</v>
      </c>
      <c r="AL103" s="7" t="s">
        <v>14</v>
      </c>
      <c r="AM103" s="9" t="s">
        <v>400</v>
      </c>
      <c r="AO103" s="7" t="s">
        <v>13</v>
      </c>
      <c r="AP103" s="7" t="s">
        <v>14</v>
      </c>
      <c r="AQ103" s="9" t="s">
        <v>400</v>
      </c>
      <c r="AS103" s="7" t="s">
        <v>13</v>
      </c>
      <c r="AT103" s="7" t="s">
        <v>14</v>
      </c>
      <c r="AU103" s="9" t="s">
        <v>400</v>
      </c>
    </row>
    <row r="104" spans="1:47" x14ac:dyDescent="0.35">
      <c r="A104" s="4" t="s">
        <v>80</v>
      </c>
      <c r="B104" s="5">
        <f>'Residents - Topline'!B104</f>
        <v>0.47599999999999998</v>
      </c>
      <c r="C104" s="1">
        <f>'Residents - Topline'!C104</f>
        <v>387</v>
      </c>
      <c r="E104" s="5">
        <v>0.52300000000000002</v>
      </c>
      <c r="F104" s="1">
        <v>168</v>
      </c>
      <c r="G104" s="10">
        <f t="shared" ref="G104:G115" si="55">E104-$B104</f>
        <v>4.7000000000000042E-2</v>
      </c>
      <c r="I104" s="5">
        <v>0.497</v>
      </c>
      <c r="J104" s="1">
        <v>239</v>
      </c>
      <c r="K104" s="10">
        <f t="shared" ref="K104:K115" si="56">I104-$B104</f>
        <v>2.1000000000000019E-2</v>
      </c>
      <c r="M104" s="5">
        <v>1</v>
      </c>
      <c r="N104" s="1">
        <v>387</v>
      </c>
      <c r="O104" s="10">
        <f t="shared" ref="O104:O115" si="57">M104-$B104</f>
        <v>0.52400000000000002</v>
      </c>
      <c r="Q104" s="5">
        <v>0.53900000000000003</v>
      </c>
      <c r="R104" s="1">
        <v>172</v>
      </c>
      <c r="S104" s="10">
        <f t="shared" ref="S104:S115" si="58">Q104-$B104</f>
        <v>6.3000000000000056E-2</v>
      </c>
      <c r="U104" s="5">
        <v>0.53600000000000003</v>
      </c>
      <c r="V104" s="1">
        <v>111</v>
      </c>
      <c r="W104" s="10">
        <f t="shared" ref="W104:W115" si="59">U104-$B104</f>
        <v>6.0000000000000053E-2</v>
      </c>
      <c r="Y104" s="5">
        <v>0.46300000000000002</v>
      </c>
      <c r="Z104" s="1">
        <v>180</v>
      </c>
      <c r="AA104" s="10">
        <f t="shared" ref="AA104:AA115" si="60">Y104-$B104</f>
        <v>-1.2999999999999956E-2</v>
      </c>
      <c r="AC104" s="5">
        <v>0.52800000000000002</v>
      </c>
      <c r="AD104" s="1">
        <v>228</v>
      </c>
      <c r="AE104" s="10">
        <f t="shared" ref="AE104:AE115" si="61">AC104-$B104</f>
        <v>5.2000000000000046E-2</v>
      </c>
      <c r="AG104" s="5">
        <v>0.51400000000000001</v>
      </c>
      <c r="AH104" s="1">
        <v>281</v>
      </c>
      <c r="AI104" s="10">
        <f t="shared" ref="AI104:AI115" si="62">AG104-$B104</f>
        <v>3.8000000000000034E-2</v>
      </c>
      <c r="AK104" s="5">
        <v>0.59199999999999997</v>
      </c>
      <c r="AL104" s="1">
        <v>174</v>
      </c>
      <c r="AM104" s="10">
        <f t="shared" ref="AM104:AM115" si="63">AK104-$B104</f>
        <v>0.11599999999999999</v>
      </c>
      <c r="AO104" s="5">
        <v>0.52</v>
      </c>
      <c r="AP104" s="1">
        <v>233</v>
      </c>
      <c r="AQ104" s="10">
        <f t="shared" ref="AQ104:AQ115" si="64">AO104-$B104</f>
        <v>4.4000000000000039E-2</v>
      </c>
      <c r="AS104" s="5">
        <v>0.58199999999999996</v>
      </c>
      <c r="AT104" s="1">
        <v>149</v>
      </c>
      <c r="AU104" s="10">
        <f t="shared" ref="AU104:AU115" si="65">AS104-$B104</f>
        <v>0.10599999999999998</v>
      </c>
    </row>
    <row r="105" spans="1:47" x14ac:dyDescent="0.35">
      <c r="A105" s="4" t="s">
        <v>81</v>
      </c>
      <c r="B105" s="5">
        <f>'Residents - Topline'!B105</f>
        <v>0.39200000000000002</v>
      </c>
      <c r="C105" s="1">
        <f>'Residents - Topline'!C105</f>
        <v>319</v>
      </c>
      <c r="E105" s="5">
        <v>0.48899999999999999</v>
      </c>
      <c r="F105" s="1">
        <v>157</v>
      </c>
      <c r="G105" s="10">
        <f t="shared" si="55"/>
        <v>9.6999999999999975E-2</v>
      </c>
      <c r="I105" s="5">
        <v>0.40100000000000002</v>
      </c>
      <c r="J105" s="1">
        <v>193</v>
      </c>
      <c r="K105" s="10">
        <f t="shared" si="56"/>
        <v>9.000000000000008E-3</v>
      </c>
      <c r="M105" s="5">
        <v>0.44400000000000001</v>
      </c>
      <c r="N105" s="1">
        <v>172</v>
      </c>
      <c r="O105" s="10">
        <f t="shared" si="57"/>
        <v>5.1999999999999991E-2</v>
      </c>
      <c r="Q105" s="5">
        <v>1</v>
      </c>
      <c r="R105" s="1">
        <v>319</v>
      </c>
      <c r="S105" s="10">
        <f t="shared" si="58"/>
        <v>0.60799999999999998</v>
      </c>
      <c r="U105" s="5">
        <v>0.48799999999999999</v>
      </c>
      <c r="V105" s="1">
        <v>101</v>
      </c>
      <c r="W105" s="10">
        <f t="shared" si="59"/>
        <v>9.5999999999999974E-2</v>
      </c>
      <c r="Y105" s="5">
        <v>0.442</v>
      </c>
      <c r="Z105" s="1">
        <v>172</v>
      </c>
      <c r="AA105" s="10">
        <f t="shared" si="60"/>
        <v>4.9999999999999989E-2</v>
      </c>
      <c r="AC105" s="5">
        <v>0.44900000000000001</v>
      </c>
      <c r="AD105" s="1">
        <v>194</v>
      </c>
      <c r="AE105" s="10">
        <f t="shared" si="61"/>
        <v>5.6999999999999995E-2</v>
      </c>
      <c r="AG105" s="5">
        <v>0.42199999999999999</v>
      </c>
      <c r="AH105" s="1">
        <v>231</v>
      </c>
      <c r="AI105" s="10">
        <f t="shared" si="62"/>
        <v>2.9999999999999971E-2</v>
      </c>
      <c r="AK105" s="5">
        <v>0.439</v>
      </c>
      <c r="AL105" s="1">
        <v>129</v>
      </c>
      <c r="AM105" s="10">
        <f t="shared" si="63"/>
        <v>4.6999999999999986E-2</v>
      </c>
      <c r="AO105" s="5">
        <v>0.42199999999999999</v>
      </c>
      <c r="AP105" s="1">
        <v>189</v>
      </c>
      <c r="AQ105" s="10">
        <f t="shared" si="64"/>
        <v>2.9999999999999971E-2</v>
      </c>
      <c r="AS105" s="5">
        <v>0.46100000000000002</v>
      </c>
      <c r="AT105" s="1">
        <v>118</v>
      </c>
      <c r="AU105" s="10">
        <f t="shared" si="65"/>
        <v>6.9000000000000006E-2</v>
      </c>
    </row>
    <row r="106" spans="1:47" x14ac:dyDescent="0.35">
      <c r="A106" s="4" t="s">
        <v>82</v>
      </c>
      <c r="B106" s="5">
        <f>'Residents - Topline'!B106</f>
        <v>0.185</v>
      </c>
      <c r="C106" s="1">
        <f>'Residents - Topline'!C106</f>
        <v>150</v>
      </c>
      <c r="E106" s="5">
        <v>0.23400000000000001</v>
      </c>
      <c r="F106" s="1">
        <v>75</v>
      </c>
      <c r="G106" s="10">
        <f t="shared" si="55"/>
        <v>4.9000000000000016E-2</v>
      </c>
      <c r="I106" s="5">
        <v>0.183</v>
      </c>
      <c r="J106" s="1">
        <v>88</v>
      </c>
      <c r="K106" s="10">
        <f t="shared" si="56"/>
        <v>-2.0000000000000018E-3</v>
      </c>
      <c r="M106" s="5">
        <v>0.17799999999999999</v>
      </c>
      <c r="N106" s="1">
        <v>69</v>
      </c>
      <c r="O106" s="10">
        <f t="shared" si="57"/>
        <v>-7.0000000000000062E-3</v>
      </c>
      <c r="Q106" s="5">
        <v>0.17199999999999999</v>
      </c>
      <c r="R106" s="1">
        <v>55</v>
      </c>
      <c r="S106" s="10">
        <f t="shared" si="58"/>
        <v>-1.3000000000000012E-2</v>
      </c>
      <c r="U106" s="5">
        <v>0.19800000000000001</v>
      </c>
      <c r="V106" s="1">
        <v>41</v>
      </c>
      <c r="W106" s="10">
        <f t="shared" si="59"/>
        <v>1.3000000000000012E-2</v>
      </c>
      <c r="Y106" s="5">
        <v>0.249</v>
      </c>
      <c r="Z106" s="1">
        <v>97</v>
      </c>
      <c r="AA106" s="10">
        <f t="shared" si="60"/>
        <v>6.4000000000000001E-2</v>
      </c>
      <c r="AC106" s="5">
        <v>0.23599999999999999</v>
      </c>
      <c r="AD106" s="1">
        <v>102</v>
      </c>
      <c r="AE106" s="10">
        <f t="shared" si="61"/>
        <v>5.099999999999999E-2</v>
      </c>
      <c r="AG106" s="5">
        <v>0.19400000000000001</v>
      </c>
      <c r="AH106" s="1">
        <v>106</v>
      </c>
      <c r="AI106" s="10">
        <f t="shared" si="62"/>
        <v>9.000000000000008E-3</v>
      </c>
      <c r="AK106" s="5">
        <v>0.20399999999999999</v>
      </c>
      <c r="AL106" s="1">
        <v>60</v>
      </c>
      <c r="AM106" s="10">
        <f t="shared" si="63"/>
        <v>1.8999999999999989E-2</v>
      </c>
      <c r="AO106" s="5">
        <v>0.22800000000000001</v>
      </c>
      <c r="AP106" s="1">
        <v>102</v>
      </c>
      <c r="AQ106" s="10">
        <f t="shared" si="64"/>
        <v>4.300000000000001E-2</v>
      </c>
      <c r="AS106" s="5">
        <v>0.25</v>
      </c>
      <c r="AT106" s="1">
        <v>64</v>
      </c>
      <c r="AU106" s="10">
        <f t="shared" si="65"/>
        <v>6.5000000000000002E-2</v>
      </c>
    </row>
    <row r="107" spans="1:47" x14ac:dyDescent="0.35">
      <c r="A107" s="4" t="s">
        <v>83</v>
      </c>
      <c r="B107" s="5">
        <f>'Residents - Topline'!B107</f>
        <v>0.255</v>
      </c>
      <c r="C107" s="1">
        <f>'Residents - Topline'!C107</f>
        <v>207</v>
      </c>
      <c r="E107" s="5">
        <v>0.34</v>
      </c>
      <c r="F107" s="1">
        <v>109</v>
      </c>
      <c r="G107" s="10">
        <f t="shared" si="55"/>
        <v>8.500000000000002E-2</v>
      </c>
      <c r="I107" s="5">
        <v>0.318</v>
      </c>
      <c r="J107" s="1">
        <v>153</v>
      </c>
      <c r="K107" s="10">
        <f t="shared" si="56"/>
        <v>6.3E-2</v>
      </c>
      <c r="M107" s="5">
        <v>0.28699999999999998</v>
      </c>
      <c r="N107" s="1">
        <v>111</v>
      </c>
      <c r="O107" s="10">
        <f t="shared" si="57"/>
        <v>3.1999999999999973E-2</v>
      </c>
      <c r="Q107" s="5">
        <v>0.317</v>
      </c>
      <c r="R107" s="1">
        <v>101</v>
      </c>
      <c r="S107" s="10">
        <f t="shared" si="58"/>
        <v>6.2E-2</v>
      </c>
      <c r="U107" s="5">
        <v>1</v>
      </c>
      <c r="V107" s="1">
        <v>207</v>
      </c>
      <c r="W107" s="10">
        <f t="shared" si="59"/>
        <v>0.745</v>
      </c>
      <c r="Y107" s="5">
        <v>0.29799999999999999</v>
      </c>
      <c r="Z107" s="1">
        <v>116</v>
      </c>
      <c r="AA107" s="10">
        <f t="shared" si="60"/>
        <v>4.2999999999999983E-2</v>
      </c>
      <c r="AC107" s="5">
        <v>0.31900000000000001</v>
      </c>
      <c r="AD107" s="1">
        <v>138</v>
      </c>
      <c r="AE107" s="10">
        <f t="shared" si="61"/>
        <v>6.4000000000000001E-2</v>
      </c>
      <c r="AG107" s="5">
        <v>0.26500000000000001</v>
      </c>
      <c r="AH107" s="1">
        <v>145</v>
      </c>
      <c r="AI107" s="10">
        <f t="shared" si="62"/>
        <v>1.0000000000000009E-2</v>
      </c>
      <c r="AK107" s="5">
        <v>0.35699999999999998</v>
      </c>
      <c r="AL107" s="1">
        <v>105</v>
      </c>
      <c r="AM107" s="10">
        <f t="shared" si="63"/>
        <v>0.10199999999999998</v>
      </c>
      <c r="AO107" s="5">
        <v>0.315</v>
      </c>
      <c r="AP107" s="1">
        <v>141</v>
      </c>
      <c r="AQ107" s="10">
        <f t="shared" si="64"/>
        <v>0.06</v>
      </c>
      <c r="AS107" s="5">
        <v>0.38300000000000001</v>
      </c>
      <c r="AT107" s="1">
        <v>98</v>
      </c>
      <c r="AU107" s="10">
        <f t="shared" si="65"/>
        <v>0.128</v>
      </c>
    </row>
    <row r="108" spans="1:47" ht="25.5" x14ac:dyDescent="0.35">
      <c r="A108" s="4" t="s">
        <v>84</v>
      </c>
      <c r="B108" s="5">
        <f>'Residents - Topline'!B108</f>
        <v>0.29199999999999998</v>
      </c>
      <c r="C108" s="1">
        <f>'Residents - Topline'!C108</f>
        <v>237</v>
      </c>
      <c r="E108" s="5">
        <v>0.43</v>
      </c>
      <c r="F108" s="1">
        <v>138</v>
      </c>
      <c r="G108" s="10">
        <f t="shared" si="55"/>
        <v>0.13800000000000001</v>
      </c>
      <c r="I108" s="5">
        <v>0.49299999999999999</v>
      </c>
      <c r="J108" s="1">
        <v>237</v>
      </c>
      <c r="K108" s="10">
        <f t="shared" si="56"/>
        <v>0.20100000000000001</v>
      </c>
      <c r="M108" s="5">
        <v>0.313</v>
      </c>
      <c r="N108" s="1">
        <v>121</v>
      </c>
      <c r="O108" s="10">
        <f t="shared" si="57"/>
        <v>2.1000000000000019E-2</v>
      </c>
      <c r="Q108" s="5">
        <v>0.35099999999999998</v>
      </c>
      <c r="R108" s="1">
        <v>112</v>
      </c>
      <c r="S108" s="10">
        <f t="shared" si="58"/>
        <v>5.8999999999999997E-2</v>
      </c>
      <c r="U108" s="5">
        <v>0.435</v>
      </c>
      <c r="V108" s="1">
        <v>90</v>
      </c>
      <c r="W108" s="10">
        <f t="shared" si="59"/>
        <v>0.14300000000000002</v>
      </c>
      <c r="Y108" s="5">
        <v>0.35199999999999998</v>
      </c>
      <c r="Z108" s="1">
        <v>137</v>
      </c>
      <c r="AA108" s="10">
        <f t="shared" si="60"/>
        <v>0.06</v>
      </c>
      <c r="AC108" s="5">
        <v>0.33100000000000002</v>
      </c>
      <c r="AD108" s="1">
        <v>143</v>
      </c>
      <c r="AE108" s="10">
        <f t="shared" si="61"/>
        <v>3.9000000000000035E-2</v>
      </c>
      <c r="AG108" s="5">
        <v>0.318</v>
      </c>
      <c r="AH108" s="1">
        <v>174</v>
      </c>
      <c r="AI108" s="10">
        <f t="shared" si="62"/>
        <v>2.6000000000000023E-2</v>
      </c>
      <c r="AK108" s="5">
        <v>0.34399999999999997</v>
      </c>
      <c r="AL108" s="1">
        <v>101</v>
      </c>
      <c r="AM108" s="10">
        <f t="shared" si="63"/>
        <v>5.1999999999999991E-2</v>
      </c>
      <c r="AO108" s="5">
        <v>0.32100000000000001</v>
      </c>
      <c r="AP108" s="1">
        <v>144</v>
      </c>
      <c r="AQ108" s="10">
        <f t="shared" si="64"/>
        <v>2.9000000000000026E-2</v>
      </c>
      <c r="AS108" s="5">
        <v>0.379</v>
      </c>
      <c r="AT108" s="1">
        <v>97</v>
      </c>
      <c r="AU108" s="10">
        <f t="shared" si="65"/>
        <v>8.7000000000000022E-2</v>
      </c>
    </row>
    <row r="109" spans="1:47" x14ac:dyDescent="0.35">
      <c r="A109" s="4" t="s">
        <v>85</v>
      </c>
      <c r="B109" s="5">
        <f>'Residents - Topline'!B109</f>
        <v>0.34799999999999998</v>
      </c>
      <c r="C109" s="1">
        <f>'Residents - Topline'!C109</f>
        <v>283</v>
      </c>
      <c r="E109" s="5">
        <v>0.46700000000000003</v>
      </c>
      <c r="F109" s="1">
        <v>150</v>
      </c>
      <c r="G109" s="10">
        <f t="shared" si="55"/>
        <v>0.11900000000000005</v>
      </c>
      <c r="I109" s="5">
        <v>0.58799999999999997</v>
      </c>
      <c r="J109" s="1">
        <v>283</v>
      </c>
      <c r="K109" s="10">
        <f t="shared" si="56"/>
        <v>0.24</v>
      </c>
      <c r="M109" s="5">
        <v>0.40600000000000003</v>
      </c>
      <c r="N109" s="1">
        <v>157</v>
      </c>
      <c r="O109" s="10">
        <f t="shared" si="57"/>
        <v>5.8000000000000052E-2</v>
      </c>
      <c r="Q109" s="5">
        <v>0.35099999999999998</v>
      </c>
      <c r="R109" s="1">
        <v>112</v>
      </c>
      <c r="S109" s="10">
        <f t="shared" si="58"/>
        <v>3.0000000000000027E-3</v>
      </c>
      <c r="U109" s="5">
        <v>0.498</v>
      </c>
      <c r="V109" s="1">
        <v>103</v>
      </c>
      <c r="W109" s="10">
        <f t="shared" si="59"/>
        <v>0.15000000000000002</v>
      </c>
      <c r="Y109" s="5">
        <v>0.375</v>
      </c>
      <c r="Z109" s="1">
        <v>146</v>
      </c>
      <c r="AA109" s="10">
        <f t="shared" si="60"/>
        <v>2.7000000000000024E-2</v>
      </c>
      <c r="AC109" s="5">
        <v>0.40699999999999997</v>
      </c>
      <c r="AD109" s="1">
        <v>176</v>
      </c>
      <c r="AE109" s="10">
        <f t="shared" si="61"/>
        <v>5.8999999999999997E-2</v>
      </c>
      <c r="AG109" s="5">
        <v>0.38800000000000001</v>
      </c>
      <c r="AH109" s="1">
        <v>212</v>
      </c>
      <c r="AI109" s="10">
        <f t="shared" si="62"/>
        <v>4.0000000000000036E-2</v>
      </c>
      <c r="AK109" s="5">
        <v>0.442</v>
      </c>
      <c r="AL109" s="1">
        <v>130</v>
      </c>
      <c r="AM109" s="10">
        <f t="shared" si="63"/>
        <v>9.4000000000000028E-2</v>
      </c>
      <c r="AO109" s="5">
        <v>0.39500000000000002</v>
      </c>
      <c r="AP109" s="1">
        <v>177</v>
      </c>
      <c r="AQ109" s="10">
        <f t="shared" si="64"/>
        <v>4.7000000000000042E-2</v>
      </c>
      <c r="AS109" s="5">
        <v>0.438</v>
      </c>
      <c r="AT109" s="1">
        <v>112</v>
      </c>
      <c r="AU109" s="10">
        <f t="shared" si="65"/>
        <v>9.0000000000000024E-2</v>
      </c>
    </row>
    <row r="110" spans="1:47" x14ac:dyDescent="0.35">
      <c r="A110" s="4" t="s">
        <v>86</v>
      </c>
      <c r="B110" s="5">
        <f>'Residents - Topline'!B110</f>
        <v>0.31</v>
      </c>
      <c r="C110" s="1">
        <f>'Residents - Topline'!C110</f>
        <v>252</v>
      </c>
      <c r="E110" s="5">
        <v>0.43</v>
      </c>
      <c r="F110" s="1">
        <v>138</v>
      </c>
      <c r="G110" s="10">
        <f t="shared" si="55"/>
        <v>0.12</v>
      </c>
      <c r="I110" s="5">
        <v>0.52400000000000002</v>
      </c>
      <c r="J110" s="1">
        <v>252</v>
      </c>
      <c r="K110" s="10">
        <f t="shared" si="56"/>
        <v>0.21400000000000002</v>
      </c>
      <c r="M110" s="5">
        <v>0.34899999999999998</v>
      </c>
      <c r="N110" s="1">
        <v>135</v>
      </c>
      <c r="O110" s="10">
        <f t="shared" si="57"/>
        <v>3.8999999999999979E-2</v>
      </c>
      <c r="Q110" s="5">
        <v>0.379</v>
      </c>
      <c r="R110" s="1">
        <v>121</v>
      </c>
      <c r="S110" s="10">
        <f t="shared" si="58"/>
        <v>6.9000000000000006E-2</v>
      </c>
      <c r="U110" s="5">
        <v>0.502</v>
      </c>
      <c r="V110" s="1">
        <v>104</v>
      </c>
      <c r="W110" s="10">
        <f t="shared" si="59"/>
        <v>0.192</v>
      </c>
      <c r="Y110" s="5">
        <v>0.373</v>
      </c>
      <c r="Z110" s="1">
        <v>145</v>
      </c>
      <c r="AA110" s="10">
        <f t="shared" si="60"/>
        <v>6.3E-2</v>
      </c>
      <c r="AC110" s="5">
        <v>0.37</v>
      </c>
      <c r="AD110" s="1">
        <v>160</v>
      </c>
      <c r="AE110" s="10">
        <f t="shared" si="61"/>
        <v>0.06</v>
      </c>
      <c r="AG110" s="5">
        <v>0.33600000000000002</v>
      </c>
      <c r="AH110" s="1">
        <v>184</v>
      </c>
      <c r="AI110" s="10">
        <f t="shared" si="62"/>
        <v>2.6000000000000023E-2</v>
      </c>
      <c r="AK110" s="5">
        <v>0.36099999999999999</v>
      </c>
      <c r="AL110" s="1">
        <v>106</v>
      </c>
      <c r="AM110" s="10">
        <f t="shared" si="63"/>
        <v>5.099999999999999E-2</v>
      </c>
      <c r="AO110" s="5">
        <v>0.36399999999999999</v>
      </c>
      <c r="AP110" s="1">
        <v>163</v>
      </c>
      <c r="AQ110" s="10">
        <f t="shared" si="64"/>
        <v>5.3999999999999992E-2</v>
      </c>
      <c r="AS110" s="5">
        <v>0.39100000000000001</v>
      </c>
      <c r="AT110" s="1">
        <v>100</v>
      </c>
      <c r="AU110" s="10">
        <f t="shared" si="65"/>
        <v>8.1000000000000016E-2</v>
      </c>
    </row>
    <row r="111" spans="1:47" x14ac:dyDescent="0.35">
      <c r="A111" s="4" t="s">
        <v>87</v>
      </c>
      <c r="B111" s="5">
        <f>'Residents - Topline'!B111</f>
        <v>0.29599999999999999</v>
      </c>
      <c r="C111" s="1">
        <f>'Residents - Topline'!C111</f>
        <v>241</v>
      </c>
      <c r="E111" s="5">
        <v>0.39600000000000002</v>
      </c>
      <c r="F111" s="1">
        <v>127</v>
      </c>
      <c r="G111" s="10">
        <f t="shared" si="55"/>
        <v>0.10000000000000003</v>
      </c>
      <c r="I111" s="5">
        <v>0.36599999999999999</v>
      </c>
      <c r="J111" s="1">
        <v>176</v>
      </c>
      <c r="K111" s="10">
        <f t="shared" si="56"/>
        <v>7.0000000000000007E-2</v>
      </c>
      <c r="M111" s="5">
        <v>0.33100000000000002</v>
      </c>
      <c r="N111" s="1">
        <v>128</v>
      </c>
      <c r="O111" s="10">
        <f t="shared" si="57"/>
        <v>3.5000000000000031E-2</v>
      </c>
      <c r="Q111" s="5">
        <v>0.33200000000000002</v>
      </c>
      <c r="R111" s="1">
        <v>106</v>
      </c>
      <c r="S111" s="10">
        <f t="shared" si="58"/>
        <v>3.6000000000000032E-2</v>
      </c>
      <c r="U111" s="5">
        <v>0.377</v>
      </c>
      <c r="V111" s="1">
        <v>78</v>
      </c>
      <c r="W111" s="10">
        <f t="shared" si="59"/>
        <v>8.1000000000000016E-2</v>
      </c>
      <c r="Y111" s="5">
        <v>0.36</v>
      </c>
      <c r="Z111" s="1">
        <v>140</v>
      </c>
      <c r="AA111" s="10">
        <f t="shared" si="60"/>
        <v>6.4000000000000001E-2</v>
      </c>
      <c r="AC111" s="5">
        <v>0.34699999999999998</v>
      </c>
      <c r="AD111" s="1">
        <v>150</v>
      </c>
      <c r="AE111" s="10">
        <f t="shared" si="61"/>
        <v>5.099999999999999E-2</v>
      </c>
      <c r="AG111" s="5">
        <v>0.32</v>
      </c>
      <c r="AH111" s="1">
        <v>175</v>
      </c>
      <c r="AI111" s="10">
        <f t="shared" si="62"/>
        <v>2.4000000000000021E-2</v>
      </c>
      <c r="AK111" s="5">
        <v>0.34</v>
      </c>
      <c r="AL111" s="1">
        <v>100</v>
      </c>
      <c r="AM111" s="10">
        <f t="shared" si="63"/>
        <v>4.4000000000000039E-2</v>
      </c>
      <c r="AO111" s="5">
        <v>0.33500000000000002</v>
      </c>
      <c r="AP111" s="1">
        <v>150</v>
      </c>
      <c r="AQ111" s="10">
        <f t="shared" si="64"/>
        <v>3.9000000000000035E-2</v>
      </c>
      <c r="AS111" s="5">
        <v>0.34799999999999998</v>
      </c>
      <c r="AT111" s="1">
        <v>89</v>
      </c>
      <c r="AU111" s="10">
        <f t="shared" si="65"/>
        <v>5.1999999999999991E-2</v>
      </c>
    </row>
    <row r="112" spans="1:47" x14ac:dyDescent="0.35">
      <c r="A112" s="4" t="s">
        <v>88</v>
      </c>
      <c r="B112" s="5">
        <f>'Residents - Topline'!B112</f>
        <v>0.373</v>
      </c>
      <c r="C112" s="1">
        <f>'Residents - Topline'!C112</f>
        <v>303</v>
      </c>
      <c r="E112" s="5">
        <v>0.42699999999999999</v>
      </c>
      <c r="F112" s="1">
        <v>137</v>
      </c>
      <c r="G112" s="10">
        <f t="shared" si="55"/>
        <v>5.3999999999999992E-2</v>
      </c>
      <c r="I112" s="5">
        <v>0.40100000000000002</v>
      </c>
      <c r="J112" s="1">
        <v>193</v>
      </c>
      <c r="K112" s="10">
        <f t="shared" si="56"/>
        <v>2.8000000000000025E-2</v>
      </c>
      <c r="M112" s="5">
        <v>0.36399999999999999</v>
      </c>
      <c r="N112" s="1">
        <v>141</v>
      </c>
      <c r="O112" s="10">
        <f t="shared" si="57"/>
        <v>-9.000000000000008E-3</v>
      </c>
      <c r="Q112" s="5">
        <v>0.42</v>
      </c>
      <c r="R112" s="1">
        <v>134</v>
      </c>
      <c r="S112" s="10">
        <f t="shared" si="58"/>
        <v>4.6999999999999986E-2</v>
      </c>
      <c r="U112" s="5">
        <v>0.44</v>
      </c>
      <c r="V112" s="1">
        <v>91</v>
      </c>
      <c r="W112" s="10">
        <f t="shared" si="59"/>
        <v>6.7000000000000004E-2</v>
      </c>
      <c r="Y112" s="5">
        <v>0.77900000000000003</v>
      </c>
      <c r="Z112" s="1">
        <v>303</v>
      </c>
      <c r="AA112" s="10">
        <f t="shared" si="60"/>
        <v>0.40600000000000003</v>
      </c>
      <c r="AC112" s="5">
        <v>0.43099999999999999</v>
      </c>
      <c r="AD112" s="1">
        <v>186</v>
      </c>
      <c r="AE112" s="10">
        <f t="shared" si="61"/>
        <v>5.7999999999999996E-2</v>
      </c>
      <c r="AG112" s="5">
        <v>0.4</v>
      </c>
      <c r="AH112" s="1">
        <v>219</v>
      </c>
      <c r="AI112" s="10">
        <f t="shared" si="62"/>
        <v>2.7000000000000024E-2</v>
      </c>
      <c r="AK112" s="5">
        <v>0.42899999999999999</v>
      </c>
      <c r="AL112" s="1">
        <v>126</v>
      </c>
      <c r="AM112" s="10">
        <f t="shared" si="63"/>
        <v>5.5999999999999994E-2</v>
      </c>
      <c r="AO112" s="5">
        <v>0.42399999999999999</v>
      </c>
      <c r="AP112" s="1">
        <v>190</v>
      </c>
      <c r="AQ112" s="10">
        <f t="shared" si="64"/>
        <v>5.099999999999999E-2</v>
      </c>
      <c r="AS112" s="5">
        <v>0.41799999999999998</v>
      </c>
      <c r="AT112" s="1">
        <v>107</v>
      </c>
      <c r="AU112" s="10">
        <f t="shared" si="65"/>
        <v>4.4999999999999984E-2</v>
      </c>
    </row>
    <row r="113" spans="1:47" x14ac:dyDescent="0.35">
      <c r="A113" s="4" t="s">
        <v>89</v>
      </c>
      <c r="B113" s="5">
        <f>'Residents - Topline'!B113</f>
        <v>0.58099999999999996</v>
      </c>
      <c r="C113" s="1">
        <f>'Residents - Topline'!C113</f>
        <v>472</v>
      </c>
      <c r="E113" s="5">
        <v>0.56100000000000005</v>
      </c>
      <c r="F113" s="1">
        <v>180</v>
      </c>
      <c r="G113" s="10">
        <f t="shared" si="55"/>
        <v>-1.9999999999999907E-2</v>
      </c>
      <c r="I113" s="5">
        <v>0.55700000000000005</v>
      </c>
      <c r="J113" s="1">
        <v>268</v>
      </c>
      <c r="K113" s="10">
        <f t="shared" si="56"/>
        <v>-2.399999999999991E-2</v>
      </c>
      <c r="M113" s="5">
        <v>0.56799999999999995</v>
      </c>
      <c r="N113" s="1">
        <v>220</v>
      </c>
      <c r="O113" s="10">
        <f t="shared" si="57"/>
        <v>-1.3000000000000012E-2</v>
      </c>
      <c r="Q113" s="5">
        <v>0.63</v>
      </c>
      <c r="R113" s="1">
        <v>201</v>
      </c>
      <c r="S113" s="10">
        <f t="shared" si="58"/>
        <v>4.9000000000000044E-2</v>
      </c>
      <c r="U113" s="5">
        <v>0.55600000000000005</v>
      </c>
      <c r="V113" s="1">
        <v>115</v>
      </c>
      <c r="W113" s="10">
        <f t="shared" si="59"/>
        <v>-2.4999999999999911E-2</v>
      </c>
      <c r="Y113" s="5">
        <v>0.68600000000000005</v>
      </c>
      <c r="Z113" s="1">
        <v>267</v>
      </c>
      <c r="AA113" s="10">
        <f t="shared" si="60"/>
        <v>0.10500000000000009</v>
      </c>
      <c r="AC113" s="5">
        <v>0.61799999999999999</v>
      </c>
      <c r="AD113" s="1">
        <v>267</v>
      </c>
      <c r="AE113" s="10">
        <f t="shared" si="61"/>
        <v>3.7000000000000033E-2</v>
      </c>
      <c r="AG113" s="5">
        <v>0.627</v>
      </c>
      <c r="AH113" s="1">
        <v>343</v>
      </c>
      <c r="AI113" s="10">
        <f t="shared" si="62"/>
        <v>4.6000000000000041E-2</v>
      </c>
      <c r="AK113" s="5">
        <v>0.60899999999999999</v>
      </c>
      <c r="AL113" s="1">
        <v>179</v>
      </c>
      <c r="AM113" s="10">
        <f t="shared" si="63"/>
        <v>2.8000000000000025E-2</v>
      </c>
      <c r="AO113" s="5">
        <v>0.61399999999999999</v>
      </c>
      <c r="AP113" s="1">
        <v>275</v>
      </c>
      <c r="AQ113" s="10">
        <f t="shared" si="64"/>
        <v>3.3000000000000029E-2</v>
      </c>
      <c r="AS113" s="5">
        <v>0.58199999999999996</v>
      </c>
      <c r="AT113" s="1">
        <v>149</v>
      </c>
      <c r="AU113" s="10">
        <f t="shared" si="65"/>
        <v>1.0000000000000009E-3</v>
      </c>
    </row>
    <row r="114" spans="1:47" x14ac:dyDescent="0.35">
      <c r="A114" s="4" t="s">
        <v>26</v>
      </c>
      <c r="B114" s="5">
        <f>'Residents - Topline'!B114</f>
        <v>2.1999999999999999E-2</v>
      </c>
      <c r="C114" s="1">
        <f>'Residents - Topline'!C114</f>
        <v>18</v>
      </c>
      <c r="E114" s="5">
        <v>1.9E-2</v>
      </c>
      <c r="F114" s="1">
        <v>6</v>
      </c>
      <c r="G114" s="10">
        <f t="shared" si="55"/>
        <v>-2.9999999999999992E-3</v>
      </c>
      <c r="I114" s="5">
        <v>2.1000000000000001E-2</v>
      </c>
      <c r="J114" s="1">
        <v>10</v>
      </c>
      <c r="K114" s="10">
        <f t="shared" si="56"/>
        <v>-9.9999999999999742E-4</v>
      </c>
      <c r="M114" s="5">
        <v>0.01</v>
      </c>
      <c r="N114" s="1">
        <v>4</v>
      </c>
      <c r="O114" s="10">
        <f t="shared" si="57"/>
        <v>-1.1999999999999999E-2</v>
      </c>
      <c r="Q114" s="5">
        <v>1.9E-2</v>
      </c>
      <c r="R114" s="1">
        <v>6</v>
      </c>
      <c r="S114" s="10">
        <f t="shared" si="58"/>
        <v>-2.9999999999999992E-3</v>
      </c>
      <c r="U114" s="5">
        <v>0.01</v>
      </c>
      <c r="V114" s="1">
        <v>2</v>
      </c>
      <c r="W114" s="10">
        <f t="shared" si="59"/>
        <v>-1.1999999999999999E-2</v>
      </c>
      <c r="Y114" s="5">
        <v>1.7999999999999999E-2</v>
      </c>
      <c r="Z114" s="1">
        <v>7</v>
      </c>
      <c r="AA114" s="10">
        <f t="shared" si="60"/>
        <v>-4.0000000000000001E-3</v>
      </c>
      <c r="AC114" s="5">
        <v>1.4E-2</v>
      </c>
      <c r="AD114" s="1">
        <v>6</v>
      </c>
      <c r="AE114" s="10">
        <f t="shared" si="61"/>
        <v>-7.9999999999999984E-3</v>
      </c>
      <c r="AG114" s="5">
        <v>1.7999999999999999E-2</v>
      </c>
      <c r="AH114" s="1">
        <v>10</v>
      </c>
      <c r="AI114" s="10">
        <f t="shared" si="62"/>
        <v>-4.0000000000000001E-3</v>
      </c>
      <c r="AK114" s="5">
        <v>3.0000000000000001E-3</v>
      </c>
      <c r="AL114" s="1">
        <v>1</v>
      </c>
      <c r="AM114" s="10">
        <f t="shared" si="63"/>
        <v>-1.9E-2</v>
      </c>
      <c r="AO114" s="5">
        <v>4.0000000000000001E-3</v>
      </c>
      <c r="AP114" s="1">
        <v>2</v>
      </c>
      <c r="AQ114" s="10">
        <f t="shared" si="64"/>
        <v>-1.7999999999999999E-2</v>
      </c>
      <c r="AS114" s="5">
        <v>4.0000000000000001E-3</v>
      </c>
      <c r="AT114" s="1">
        <v>1</v>
      </c>
      <c r="AU114" s="10">
        <f t="shared" si="65"/>
        <v>-1.7999999999999999E-2</v>
      </c>
    </row>
    <row r="115" spans="1:47" x14ac:dyDescent="0.35">
      <c r="A115" s="4" t="s">
        <v>90</v>
      </c>
      <c r="B115" s="5">
        <f>'Residents - Topline'!B115</f>
        <v>4.0000000000000001E-3</v>
      </c>
      <c r="C115" s="1">
        <f>'Residents - Topline'!C115</f>
        <v>3</v>
      </c>
      <c r="E115" s="5">
        <v>0</v>
      </c>
      <c r="F115" s="1">
        <v>0</v>
      </c>
      <c r="G115" s="10">
        <f t="shared" si="55"/>
        <v>-4.0000000000000001E-3</v>
      </c>
      <c r="I115" s="5">
        <v>0</v>
      </c>
      <c r="J115" s="1">
        <v>0</v>
      </c>
      <c r="K115" s="10">
        <f t="shared" si="56"/>
        <v>-4.0000000000000001E-3</v>
      </c>
      <c r="M115" s="5">
        <v>0</v>
      </c>
      <c r="N115" s="1">
        <v>0</v>
      </c>
      <c r="O115" s="10">
        <f t="shared" si="57"/>
        <v>-4.0000000000000001E-3</v>
      </c>
      <c r="Q115" s="5">
        <v>3.0000000000000001E-3</v>
      </c>
      <c r="R115" s="1">
        <v>1</v>
      </c>
      <c r="S115" s="10">
        <f t="shared" si="58"/>
        <v>-1E-3</v>
      </c>
      <c r="U115" s="5">
        <v>0</v>
      </c>
      <c r="V115" s="1">
        <v>0</v>
      </c>
      <c r="W115" s="10">
        <f t="shared" si="59"/>
        <v>-4.0000000000000001E-3</v>
      </c>
      <c r="Y115" s="5">
        <v>0</v>
      </c>
      <c r="Z115" s="1">
        <v>0</v>
      </c>
      <c r="AA115" s="10">
        <f t="shared" si="60"/>
        <v>-4.0000000000000001E-3</v>
      </c>
      <c r="AC115" s="5">
        <v>2E-3</v>
      </c>
      <c r="AD115" s="1">
        <v>1</v>
      </c>
      <c r="AE115" s="10">
        <f t="shared" si="61"/>
        <v>-2E-3</v>
      </c>
      <c r="AG115" s="5">
        <v>2E-3</v>
      </c>
      <c r="AH115" s="1">
        <v>1</v>
      </c>
      <c r="AI115" s="10">
        <f t="shared" si="62"/>
        <v>-2E-3</v>
      </c>
      <c r="AK115" s="5">
        <v>0</v>
      </c>
      <c r="AL115" s="1">
        <v>0</v>
      </c>
      <c r="AM115" s="10">
        <f t="shared" si="63"/>
        <v>-4.0000000000000001E-3</v>
      </c>
      <c r="AO115" s="5">
        <v>0</v>
      </c>
      <c r="AP115" s="1">
        <v>0</v>
      </c>
      <c r="AQ115" s="10">
        <f t="shared" si="64"/>
        <v>-4.0000000000000001E-3</v>
      </c>
      <c r="AS115" s="5">
        <v>0</v>
      </c>
      <c r="AT115" s="1">
        <v>0</v>
      </c>
      <c r="AU115" s="10">
        <f t="shared" si="65"/>
        <v>-4.0000000000000001E-3</v>
      </c>
    </row>
    <row r="116" spans="1:47" x14ac:dyDescent="0.35">
      <c r="A116" s="4" t="s">
        <v>11</v>
      </c>
    </row>
    <row r="117" spans="1:47" x14ac:dyDescent="0.35">
      <c r="A117" s="4" t="s">
        <v>11</v>
      </c>
    </row>
    <row r="118" spans="1:47" ht="26.25" x14ac:dyDescent="0.4">
      <c r="A118" s="7" t="s">
        <v>27</v>
      </c>
      <c r="B118" s="7" t="s">
        <v>28</v>
      </c>
      <c r="E118" s="7" t="s">
        <v>14</v>
      </c>
      <c r="F118" s="7" t="s">
        <v>474</v>
      </c>
      <c r="G118" s="9" t="s">
        <v>400</v>
      </c>
      <c r="I118" s="7" t="s">
        <v>42</v>
      </c>
      <c r="J118" s="7" t="s">
        <v>474</v>
      </c>
      <c r="K118" s="9" t="s">
        <v>400</v>
      </c>
      <c r="M118" s="7" t="s">
        <v>14</v>
      </c>
      <c r="N118" s="7" t="s">
        <v>474</v>
      </c>
      <c r="O118" s="9" t="s">
        <v>400</v>
      </c>
      <c r="Q118" s="7" t="s">
        <v>14</v>
      </c>
      <c r="R118" s="7" t="s">
        <v>474</v>
      </c>
      <c r="S118" s="9" t="s">
        <v>400</v>
      </c>
      <c r="U118" s="7" t="s">
        <v>14</v>
      </c>
      <c r="V118" s="7" t="s">
        <v>474</v>
      </c>
      <c r="W118" s="9" t="s">
        <v>400</v>
      </c>
      <c r="Y118" s="7" t="s">
        <v>42</v>
      </c>
      <c r="Z118" s="7" t="s">
        <v>474</v>
      </c>
      <c r="AA118" s="9" t="s">
        <v>400</v>
      </c>
      <c r="AC118" s="7" t="s">
        <v>42</v>
      </c>
      <c r="AD118" s="7" t="s">
        <v>474</v>
      </c>
      <c r="AE118" s="9" t="s">
        <v>400</v>
      </c>
      <c r="AG118" s="7" t="s">
        <v>14</v>
      </c>
      <c r="AH118" s="7" t="s">
        <v>474</v>
      </c>
      <c r="AI118" s="9" t="s">
        <v>400</v>
      </c>
      <c r="AK118" s="7" t="s">
        <v>14</v>
      </c>
      <c r="AL118" s="7" t="s">
        <v>474</v>
      </c>
      <c r="AM118" s="9" t="s">
        <v>400</v>
      </c>
      <c r="AO118" s="7" t="s">
        <v>42</v>
      </c>
      <c r="AP118" s="7" t="s">
        <v>474</v>
      </c>
      <c r="AQ118" s="9" t="s">
        <v>400</v>
      </c>
      <c r="AS118" s="7" t="s">
        <v>42</v>
      </c>
      <c r="AT118" s="7" t="s">
        <v>474</v>
      </c>
      <c r="AU118" s="9" t="s">
        <v>400</v>
      </c>
    </row>
    <row r="119" spans="1:47" x14ac:dyDescent="0.35">
      <c r="A119" s="6">
        <f>'Residents - Topline'!A119</f>
        <v>3.5067650676506763</v>
      </c>
      <c r="B119" s="1">
        <f>'Residents - Topline'!B119</f>
        <v>813</v>
      </c>
      <c r="E119" s="1">
        <v>321</v>
      </c>
      <c r="F119" s="15">
        <v>4.29595015576324</v>
      </c>
      <c r="G119" s="11">
        <f>F119-$A119</f>
        <v>0.78918508811256372</v>
      </c>
      <c r="I119" s="1">
        <v>481</v>
      </c>
      <c r="J119" s="15">
        <v>4.3284823284823286</v>
      </c>
      <c r="K119" s="11">
        <f>J119-$A119</f>
        <v>0.82171726083165231</v>
      </c>
      <c r="M119" s="16">
        <v>387</v>
      </c>
      <c r="N119" s="15">
        <v>4.2403100775193803</v>
      </c>
      <c r="O119" s="11">
        <f>N119-$A119</f>
        <v>0.73354500986870397</v>
      </c>
      <c r="Q119" s="16">
        <v>319</v>
      </c>
      <c r="R119" s="15">
        <v>4.492163009404389</v>
      </c>
      <c r="S119" s="11">
        <f>R119-$A119</f>
        <v>0.98539794175371265</v>
      </c>
      <c r="U119" s="16">
        <v>207</v>
      </c>
      <c r="V119" s="15">
        <v>5.0289855072463769</v>
      </c>
      <c r="W119" s="11">
        <f>V119-$A119</f>
        <v>1.5222204395957006</v>
      </c>
      <c r="Y119" s="1">
        <v>389</v>
      </c>
      <c r="Z119" s="15">
        <v>4.3778920308483293</v>
      </c>
      <c r="AA119" s="11">
        <f>Z119-$A119</f>
        <v>0.87112696319765304</v>
      </c>
      <c r="AC119" s="1">
        <v>432</v>
      </c>
      <c r="AD119" s="15">
        <v>4.0370370370370372</v>
      </c>
      <c r="AE119" s="11">
        <f>AD119-$A119</f>
        <v>0.5302719693863609</v>
      </c>
      <c r="AG119" s="16">
        <v>547</v>
      </c>
      <c r="AH119" s="15">
        <v>3.7842778793418645</v>
      </c>
      <c r="AI119" s="11">
        <f>AH119-$A119</f>
        <v>0.27751281169118824</v>
      </c>
      <c r="AK119" s="16">
        <v>294</v>
      </c>
      <c r="AL119" s="15">
        <v>4.1156462585034017</v>
      </c>
      <c r="AM119" s="11">
        <f>AL119-$A119</f>
        <v>0.60888119085272541</v>
      </c>
      <c r="AO119" s="1">
        <v>448</v>
      </c>
      <c r="AP119" s="15">
        <v>3.9375</v>
      </c>
      <c r="AQ119" s="11">
        <f>AP119-$A119</f>
        <v>0.4307349323493237</v>
      </c>
      <c r="AS119" s="1">
        <v>256</v>
      </c>
      <c r="AT119" s="15">
        <v>4.23046875</v>
      </c>
      <c r="AU119" s="11">
        <f>AT119-$A119</f>
        <v>0.7237036823493237</v>
      </c>
    </row>
    <row r="120" spans="1:47" x14ac:dyDescent="0.35">
      <c r="A120" s="4" t="s">
        <v>11</v>
      </c>
    </row>
    <row r="121" spans="1:47" x14ac:dyDescent="0.35">
      <c r="A121" s="4" t="s">
        <v>11</v>
      </c>
    </row>
    <row r="122" spans="1:47" ht="65.650000000000006" x14ac:dyDescent="0.4">
      <c r="A122" s="3" t="s">
        <v>91</v>
      </c>
    </row>
    <row r="123" spans="1:47" ht="13.15" x14ac:dyDescent="0.4">
      <c r="A123" s="7" t="s">
        <v>42</v>
      </c>
      <c r="B123" s="7" t="s">
        <v>13</v>
      </c>
      <c r="C123" s="7" t="s">
        <v>14</v>
      </c>
      <c r="E123" s="7" t="s">
        <v>13</v>
      </c>
      <c r="F123" s="7" t="s">
        <v>14</v>
      </c>
      <c r="G123" s="9" t="s">
        <v>400</v>
      </c>
      <c r="I123" s="7" t="s">
        <v>13</v>
      </c>
      <c r="J123" s="7" t="s">
        <v>14</v>
      </c>
      <c r="K123" s="9" t="s">
        <v>400</v>
      </c>
      <c r="M123" s="7" t="s">
        <v>13</v>
      </c>
      <c r="N123" s="7" t="s">
        <v>14</v>
      </c>
      <c r="O123" s="9" t="s">
        <v>400</v>
      </c>
      <c r="Q123" s="7" t="s">
        <v>13</v>
      </c>
      <c r="R123" s="7" t="s">
        <v>14</v>
      </c>
      <c r="S123" s="9" t="s">
        <v>400</v>
      </c>
      <c r="U123" s="7" t="s">
        <v>13</v>
      </c>
      <c r="V123" s="7" t="s">
        <v>14</v>
      </c>
      <c r="W123" s="9" t="s">
        <v>400</v>
      </c>
      <c r="Y123" s="7" t="s">
        <v>13</v>
      </c>
      <c r="Z123" s="7" t="s">
        <v>14</v>
      </c>
      <c r="AA123" s="9" t="s">
        <v>400</v>
      </c>
      <c r="AC123" s="7" t="s">
        <v>13</v>
      </c>
      <c r="AD123" s="7" t="s">
        <v>14</v>
      </c>
      <c r="AE123" s="9" t="s">
        <v>400</v>
      </c>
      <c r="AG123" s="7" t="s">
        <v>13</v>
      </c>
      <c r="AH123" s="7" t="s">
        <v>14</v>
      </c>
      <c r="AI123" s="9" t="s">
        <v>400</v>
      </c>
      <c r="AK123" s="7" t="s">
        <v>13</v>
      </c>
      <c r="AL123" s="7" t="s">
        <v>14</v>
      </c>
      <c r="AM123" s="9" t="s">
        <v>400</v>
      </c>
      <c r="AO123" s="7" t="s">
        <v>13</v>
      </c>
      <c r="AP123" s="7" t="s">
        <v>14</v>
      </c>
      <c r="AQ123" s="9" t="s">
        <v>400</v>
      </c>
      <c r="AS123" s="7" t="s">
        <v>13</v>
      </c>
      <c r="AT123" s="7" t="s">
        <v>14</v>
      </c>
      <c r="AU123" s="9" t="s">
        <v>400</v>
      </c>
    </row>
    <row r="124" spans="1:47" x14ac:dyDescent="0.35">
      <c r="A124" s="4" t="s">
        <v>73</v>
      </c>
      <c r="B124" s="5">
        <f>'Residents - Topline'!B124</f>
        <v>0.125</v>
      </c>
      <c r="C124" s="1">
        <f>'Residents - Topline'!C124</f>
        <v>120</v>
      </c>
      <c r="E124" s="5">
        <v>0.183</v>
      </c>
      <c r="F124" s="1">
        <v>62</v>
      </c>
      <c r="G124" s="10">
        <f>E124-$B124</f>
        <v>5.7999999999999996E-2</v>
      </c>
      <c r="I124" s="5">
        <v>0.16700000000000001</v>
      </c>
      <c r="J124" s="1">
        <v>80</v>
      </c>
      <c r="K124" s="10">
        <f>I124-$B124</f>
        <v>4.200000000000001E-2</v>
      </c>
      <c r="M124" s="5">
        <v>0.19</v>
      </c>
      <c r="N124" s="1">
        <v>73</v>
      </c>
      <c r="O124" s="10">
        <f>M124-$B124</f>
        <v>6.5000000000000002E-2</v>
      </c>
      <c r="Q124" s="5">
        <v>0.17</v>
      </c>
      <c r="R124" s="1">
        <v>54</v>
      </c>
      <c r="S124" s="10">
        <f>Q124-$B124</f>
        <v>4.5000000000000012E-2</v>
      </c>
      <c r="U124" s="5">
        <v>0.21299999999999999</v>
      </c>
      <c r="V124" s="1">
        <v>44</v>
      </c>
      <c r="W124" s="10">
        <f>U124-$B124</f>
        <v>8.7999999999999995E-2</v>
      </c>
      <c r="Y124" s="5">
        <v>0.16300000000000001</v>
      </c>
      <c r="Z124" s="1">
        <v>64</v>
      </c>
      <c r="AA124" s="10">
        <f>Y124-$B124</f>
        <v>3.8000000000000006E-2</v>
      </c>
      <c r="AC124" s="5">
        <v>0.17199999999999999</v>
      </c>
      <c r="AD124" s="1">
        <v>81</v>
      </c>
      <c r="AE124" s="10">
        <f>AC124-$B124</f>
        <v>4.6999999999999986E-2</v>
      </c>
      <c r="AG124" s="5">
        <v>0.16</v>
      </c>
      <c r="AH124" s="1">
        <v>95</v>
      </c>
      <c r="AI124" s="10">
        <f>AG124-$B124</f>
        <v>3.5000000000000003E-2</v>
      </c>
      <c r="AK124" s="5">
        <v>0.19800000000000001</v>
      </c>
      <c r="AL124" s="1">
        <v>62</v>
      </c>
      <c r="AM124" s="10">
        <f>AK124-$B124</f>
        <v>7.3000000000000009E-2</v>
      </c>
      <c r="AO124" s="5">
        <v>0.19700000000000001</v>
      </c>
      <c r="AP124" s="1">
        <v>93</v>
      </c>
      <c r="AQ124" s="10">
        <f>AO124-$B124</f>
        <v>7.2000000000000008E-2</v>
      </c>
      <c r="AS124" s="5">
        <v>0.26700000000000002</v>
      </c>
      <c r="AT124" s="1">
        <v>71</v>
      </c>
      <c r="AU124" s="10">
        <f>AS124-$B124</f>
        <v>0.14200000000000002</v>
      </c>
    </row>
    <row r="125" spans="1:47" x14ac:dyDescent="0.35">
      <c r="A125" s="4" t="s">
        <v>74</v>
      </c>
      <c r="B125" s="5">
        <f>'Residents - Topline'!B125</f>
        <v>0.24299999999999999</v>
      </c>
      <c r="C125" s="1">
        <f>'Residents - Topline'!C125</f>
        <v>233</v>
      </c>
      <c r="E125" s="5">
        <v>0.34300000000000003</v>
      </c>
      <c r="F125" s="1">
        <v>116</v>
      </c>
      <c r="G125" s="10">
        <f>E125-$B125</f>
        <v>0.10000000000000003</v>
      </c>
      <c r="I125" s="5">
        <v>0.29799999999999999</v>
      </c>
      <c r="J125" s="1">
        <v>143</v>
      </c>
      <c r="K125" s="10">
        <f>I125-$B125</f>
        <v>5.4999999999999993E-2</v>
      </c>
      <c r="M125" s="5">
        <v>0.29399999999999998</v>
      </c>
      <c r="N125" s="1">
        <v>113</v>
      </c>
      <c r="O125" s="10">
        <f>M125-$B125</f>
        <v>5.099999999999999E-2</v>
      </c>
      <c r="Q125" s="5">
        <v>0.29599999999999999</v>
      </c>
      <c r="R125" s="1">
        <v>94</v>
      </c>
      <c r="S125" s="10">
        <f>Q125-$B125</f>
        <v>5.2999999999999992E-2</v>
      </c>
      <c r="U125" s="5">
        <v>0.36199999999999999</v>
      </c>
      <c r="V125" s="1">
        <v>75</v>
      </c>
      <c r="W125" s="10">
        <f>U125-$B125</f>
        <v>0.11899999999999999</v>
      </c>
      <c r="Y125" s="5">
        <v>0.28799999999999998</v>
      </c>
      <c r="Z125" s="1">
        <v>113</v>
      </c>
      <c r="AA125" s="10">
        <f>Y125-$B125</f>
        <v>4.4999999999999984E-2</v>
      </c>
      <c r="AC125" s="5">
        <v>0.32300000000000001</v>
      </c>
      <c r="AD125" s="1">
        <v>152</v>
      </c>
      <c r="AE125" s="10">
        <f>AC125-$B125</f>
        <v>8.0000000000000016E-2</v>
      </c>
      <c r="AG125" s="5">
        <v>0.29399999999999998</v>
      </c>
      <c r="AH125" s="1">
        <v>174</v>
      </c>
      <c r="AI125" s="10">
        <f>AG125-$B125</f>
        <v>5.099999999999999E-2</v>
      </c>
      <c r="AK125" s="5">
        <v>0.32300000000000001</v>
      </c>
      <c r="AL125" s="1">
        <v>101</v>
      </c>
      <c r="AM125" s="10">
        <f>AK125-$B125</f>
        <v>8.0000000000000016E-2</v>
      </c>
      <c r="AO125" s="5">
        <v>0.33400000000000002</v>
      </c>
      <c r="AP125" s="1">
        <v>158</v>
      </c>
      <c r="AQ125" s="10">
        <f>AO125-$B125</f>
        <v>9.1000000000000025E-2</v>
      </c>
      <c r="AS125" s="5">
        <v>0.36799999999999999</v>
      </c>
      <c r="AT125" s="1">
        <v>98</v>
      </c>
      <c r="AU125" s="10">
        <f>AS125-$B125</f>
        <v>0.125</v>
      </c>
    </row>
    <row r="126" spans="1:47" x14ac:dyDescent="0.35">
      <c r="A126" s="4" t="s">
        <v>75</v>
      </c>
      <c r="B126" s="5">
        <f>'Residents - Topline'!B126</f>
        <v>0.34</v>
      </c>
      <c r="C126" s="1">
        <f>'Residents - Topline'!C126</f>
        <v>326</v>
      </c>
      <c r="E126" s="5">
        <v>0.32800000000000001</v>
      </c>
      <c r="F126" s="1">
        <v>111</v>
      </c>
      <c r="G126" s="10">
        <f>E126-$B126</f>
        <v>-1.2000000000000011E-2</v>
      </c>
      <c r="I126" s="5">
        <v>0.35</v>
      </c>
      <c r="J126" s="1">
        <v>168</v>
      </c>
      <c r="K126" s="10">
        <f>I126-$B126</f>
        <v>9.9999999999999534E-3</v>
      </c>
      <c r="M126" s="5">
        <v>0.36099999999999999</v>
      </c>
      <c r="N126" s="1">
        <v>139</v>
      </c>
      <c r="O126" s="10">
        <f>M126-$B126</f>
        <v>2.0999999999999963E-2</v>
      </c>
      <c r="Q126" s="5">
        <v>0.35199999999999998</v>
      </c>
      <c r="R126" s="1">
        <v>112</v>
      </c>
      <c r="S126" s="10">
        <f>Q126-$B126</f>
        <v>1.1999999999999955E-2</v>
      </c>
      <c r="U126" s="5">
        <v>0.28999999999999998</v>
      </c>
      <c r="V126" s="1">
        <v>60</v>
      </c>
      <c r="W126" s="10">
        <f>U126-$B126</f>
        <v>-5.0000000000000044E-2</v>
      </c>
      <c r="Y126" s="5">
        <v>0.372</v>
      </c>
      <c r="Z126" s="1">
        <v>146</v>
      </c>
      <c r="AA126" s="10">
        <f>Y126-$B126</f>
        <v>3.1999999999999973E-2</v>
      </c>
      <c r="AC126" s="5">
        <v>0.34399999999999997</v>
      </c>
      <c r="AD126" s="1">
        <v>162</v>
      </c>
      <c r="AE126" s="10">
        <f>AC126-$B126</f>
        <v>3.999999999999948E-3</v>
      </c>
      <c r="AG126" s="5">
        <v>0.38900000000000001</v>
      </c>
      <c r="AH126" s="1">
        <v>230</v>
      </c>
      <c r="AI126" s="10">
        <f>AG126-$B126</f>
        <v>4.8999999999999988E-2</v>
      </c>
      <c r="AK126" s="5">
        <v>0.35099999999999998</v>
      </c>
      <c r="AL126" s="1">
        <v>110</v>
      </c>
      <c r="AM126" s="10">
        <f>AK126-$B126</f>
        <v>1.0999999999999954E-2</v>
      </c>
      <c r="AO126" s="5">
        <v>0.34899999999999998</v>
      </c>
      <c r="AP126" s="1">
        <v>165</v>
      </c>
      <c r="AQ126" s="10">
        <f>AO126-$B126</f>
        <v>8.9999999999999525E-3</v>
      </c>
      <c r="AS126" s="5">
        <v>0.27400000000000002</v>
      </c>
      <c r="AT126" s="1">
        <v>73</v>
      </c>
      <c r="AU126" s="10">
        <f>AS126-$B126</f>
        <v>-6.6000000000000003E-2</v>
      </c>
    </row>
    <row r="127" spans="1:47" ht="25.5" x14ac:dyDescent="0.35">
      <c r="A127" s="4" t="s">
        <v>92</v>
      </c>
      <c r="B127" s="5">
        <f>'Residents - Topline'!B127</f>
        <v>0.14199999999999999</v>
      </c>
      <c r="C127" s="1">
        <f>'Residents - Topline'!C127</f>
        <v>136</v>
      </c>
      <c r="E127" s="5">
        <v>8.3000000000000004E-2</v>
      </c>
      <c r="F127" s="1">
        <v>28</v>
      </c>
      <c r="G127" s="10">
        <f>E127-$B127</f>
        <v>-5.8999999999999983E-2</v>
      </c>
      <c r="I127" s="5">
        <v>0.11</v>
      </c>
      <c r="J127" s="1">
        <v>53</v>
      </c>
      <c r="K127" s="10">
        <f>I127-$B127</f>
        <v>-3.1999999999999987E-2</v>
      </c>
      <c r="M127" s="5">
        <v>0.114</v>
      </c>
      <c r="N127" s="1">
        <v>44</v>
      </c>
      <c r="O127" s="10">
        <f>M127-$B127</f>
        <v>-2.7999999999999983E-2</v>
      </c>
      <c r="Q127" s="5">
        <v>0.123</v>
      </c>
      <c r="R127" s="1">
        <v>39</v>
      </c>
      <c r="S127" s="10">
        <f>Q127-$B127</f>
        <v>-1.8999999999999989E-2</v>
      </c>
      <c r="U127" s="5">
        <v>8.6999999999999994E-2</v>
      </c>
      <c r="V127" s="1">
        <v>18</v>
      </c>
      <c r="W127" s="10">
        <f>U127-$B127</f>
        <v>-5.4999999999999993E-2</v>
      </c>
      <c r="Y127" s="5">
        <v>0.112</v>
      </c>
      <c r="Z127" s="1">
        <v>44</v>
      </c>
      <c r="AA127" s="10">
        <f>Y127-$B127</f>
        <v>-2.9999999999999985E-2</v>
      </c>
      <c r="AC127" s="5">
        <v>0.14399999999999999</v>
      </c>
      <c r="AD127" s="1">
        <v>68</v>
      </c>
      <c r="AE127" s="10">
        <f>AC127-$B127</f>
        <v>2.0000000000000018E-3</v>
      </c>
      <c r="AG127" s="5">
        <v>0.157</v>
      </c>
      <c r="AH127" s="1">
        <v>93</v>
      </c>
      <c r="AI127" s="10">
        <f>AG127-$B127</f>
        <v>1.5000000000000013E-2</v>
      </c>
      <c r="AK127" s="5">
        <v>0.128</v>
      </c>
      <c r="AL127" s="1">
        <v>40</v>
      </c>
      <c r="AM127" s="10">
        <f>AK127-$B127</f>
        <v>-1.3999999999999985E-2</v>
      </c>
      <c r="AO127" s="5">
        <v>0.121</v>
      </c>
      <c r="AP127" s="1">
        <v>57</v>
      </c>
      <c r="AQ127" s="10">
        <f>AO127-$B127</f>
        <v>-2.0999999999999991E-2</v>
      </c>
      <c r="AS127" s="5">
        <v>7.9000000000000001E-2</v>
      </c>
      <c r="AT127" s="1">
        <v>21</v>
      </c>
      <c r="AU127" s="10">
        <f>AS127-$B127</f>
        <v>-6.2999999999999987E-2</v>
      </c>
    </row>
    <row r="128" spans="1:47" x14ac:dyDescent="0.35">
      <c r="A128" s="4" t="s">
        <v>93</v>
      </c>
      <c r="B128" s="5">
        <f>'Residents - Topline'!B128</f>
        <v>0.151</v>
      </c>
      <c r="C128" s="1">
        <f>'Residents - Topline'!C128</f>
        <v>145</v>
      </c>
      <c r="E128" s="5">
        <v>6.2E-2</v>
      </c>
      <c r="F128" s="1">
        <v>21</v>
      </c>
      <c r="G128" s="10">
        <f>E128-$B128</f>
        <v>-8.8999999999999996E-2</v>
      </c>
      <c r="I128" s="5">
        <v>7.4999999999999997E-2</v>
      </c>
      <c r="J128" s="1">
        <v>36</v>
      </c>
      <c r="K128" s="10">
        <f>I128-$B128</f>
        <v>-7.5999999999999998E-2</v>
      </c>
      <c r="M128" s="5">
        <v>4.2000000000000003E-2</v>
      </c>
      <c r="N128" s="1">
        <v>16</v>
      </c>
      <c r="O128" s="10">
        <f>M128-$B128</f>
        <v>-0.10899999999999999</v>
      </c>
      <c r="Q128" s="5">
        <v>0.06</v>
      </c>
      <c r="R128" s="1">
        <v>19</v>
      </c>
      <c r="S128" s="10">
        <f>Q128-$B128</f>
        <v>-9.0999999999999998E-2</v>
      </c>
      <c r="U128" s="5">
        <v>4.8000000000000001E-2</v>
      </c>
      <c r="V128" s="1">
        <v>10</v>
      </c>
      <c r="W128" s="10">
        <f>U128-$B128</f>
        <v>-0.10299999999999999</v>
      </c>
      <c r="Y128" s="5">
        <v>6.4000000000000001E-2</v>
      </c>
      <c r="Z128" s="1">
        <v>25</v>
      </c>
      <c r="AA128" s="10">
        <f>Y128-$B128</f>
        <v>-8.6999999999999994E-2</v>
      </c>
      <c r="AC128" s="5">
        <v>1.7000000000000001E-2</v>
      </c>
      <c r="AD128" s="1">
        <v>8</v>
      </c>
      <c r="AE128" s="10">
        <f>AC128-$B128</f>
        <v>-0.13400000000000001</v>
      </c>
      <c r="AG128" s="5">
        <v>0</v>
      </c>
      <c r="AH128" s="1">
        <v>0</v>
      </c>
      <c r="AI128" s="10">
        <f>AG128-$B128</f>
        <v>-0.151</v>
      </c>
      <c r="AK128" s="5">
        <v>0</v>
      </c>
      <c r="AL128" s="1">
        <v>0</v>
      </c>
      <c r="AM128" s="10">
        <f>AK128-$B128</f>
        <v>-0.151</v>
      </c>
      <c r="AO128" s="5">
        <v>0</v>
      </c>
      <c r="AP128" s="1">
        <v>0</v>
      </c>
      <c r="AQ128" s="10">
        <f>AO128-$B128</f>
        <v>-0.151</v>
      </c>
      <c r="AS128" s="5">
        <v>1.0999999999999999E-2</v>
      </c>
      <c r="AT128" s="1">
        <v>3</v>
      </c>
      <c r="AU128" s="10">
        <f>AS128-$B128</f>
        <v>-0.13999999999999999</v>
      </c>
    </row>
    <row r="129" spans="1:47" x14ac:dyDescent="0.35">
      <c r="A129" s="4" t="s">
        <v>42</v>
      </c>
      <c r="B129" s="5" t="str">
        <f>'Residents - Topline'!B129</f>
        <v xml:space="preserve">Totals </v>
      </c>
      <c r="C129" s="1">
        <f>'Residents - Topline'!C129</f>
        <v>960</v>
      </c>
      <c r="E129" s="5" t="s">
        <v>78</v>
      </c>
      <c r="F129" s="1">
        <v>338</v>
      </c>
      <c r="I129" s="5" t="s">
        <v>78</v>
      </c>
      <c r="J129" s="1">
        <v>480</v>
      </c>
      <c r="M129" s="5" t="s">
        <v>78</v>
      </c>
      <c r="N129" s="16">
        <v>385</v>
      </c>
      <c r="Q129" s="5" t="s">
        <v>78</v>
      </c>
      <c r="R129" s="16">
        <v>318</v>
      </c>
      <c r="U129" s="5" t="s">
        <v>78</v>
      </c>
      <c r="V129" s="16">
        <v>207</v>
      </c>
      <c r="Y129" s="5" t="s">
        <v>78</v>
      </c>
      <c r="Z129" s="1">
        <v>392</v>
      </c>
      <c r="AC129" s="5" t="s">
        <v>78</v>
      </c>
      <c r="AD129" s="1">
        <v>471</v>
      </c>
      <c r="AG129" s="5" t="s">
        <v>78</v>
      </c>
      <c r="AH129" s="16">
        <v>592</v>
      </c>
      <c r="AK129" s="5" t="s">
        <v>78</v>
      </c>
      <c r="AL129" s="16">
        <v>313</v>
      </c>
      <c r="AO129" s="5" t="s">
        <v>78</v>
      </c>
      <c r="AP129" s="1">
        <v>473</v>
      </c>
      <c r="AS129" s="5" t="s">
        <v>78</v>
      </c>
      <c r="AT129" s="1">
        <v>266</v>
      </c>
    </row>
    <row r="130" spans="1:47" x14ac:dyDescent="0.35">
      <c r="A130" s="4" t="s">
        <v>11</v>
      </c>
      <c r="B130" s="5"/>
      <c r="E130" s="5"/>
      <c r="I130" s="5"/>
      <c r="M130" s="5"/>
      <c r="Q130" s="5"/>
      <c r="U130" s="5"/>
      <c r="Y130" s="5"/>
      <c r="AC130" s="5"/>
      <c r="AG130" s="5"/>
      <c r="AK130" s="5"/>
      <c r="AO130" s="5"/>
      <c r="AS130" s="5"/>
    </row>
    <row r="131" spans="1:47" x14ac:dyDescent="0.35">
      <c r="A131" s="4" t="s">
        <v>11</v>
      </c>
      <c r="B131" s="5"/>
      <c r="E131" s="5"/>
      <c r="I131" s="5"/>
      <c r="M131" s="5"/>
      <c r="Q131" s="5"/>
      <c r="U131" s="5"/>
      <c r="Y131" s="5"/>
      <c r="AC131" s="5"/>
      <c r="AG131" s="5"/>
      <c r="AK131" s="5"/>
      <c r="AO131" s="5"/>
      <c r="AS131" s="5"/>
    </row>
    <row r="132" spans="1:47" ht="39.4" x14ac:dyDescent="0.4">
      <c r="A132" s="3" t="s">
        <v>94</v>
      </c>
      <c r="B132" s="5"/>
      <c r="E132" s="5"/>
      <c r="I132" s="5"/>
      <c r="M132" s="5"/>
      <c r="Q132" s="5"/>
      <c r="U132" s="5"/>
      <c r="Y132" s="5"/>
      <c r="AC132" s="5"/>
      <c r="AG132" s="5"/>
      <c r="AK132" s="5"/>
      <c r="AO132" s="5"/>
      <c r="AS132" s="5"/>
    </row>
    <row r="133" spans="1:47" ht="13.15" x14ac:dyDescent="0.4">
      <c r="A133" s="7" t="s">
        <v>42</v>
      </c>
      <c r="B133" s="7" t="s">
        <v>13</v>
      </c>
      <c r="C133" s="7" t="s">
        <v>14</v>
      </c>
      <c r="E133" s="7" t="s">
        <v>13</v>
      </c>
      <c r="F133" s="7" t="s">
        <v>14</v>
      </c>
      <c r="G133" s="9" t="s">
        <v>400</v>
      </c>
      <c r="I133" s="7" t="s">
        <v>13</v>
      </c>
      <c r="J133" s="7" t="s">
        <v>14</v>
      </c>
      <c r="K133" s="9" t="s">
        <v>400</v>
      </c>
      <c r="M133" s="7" t="s">
        <v>13</v>
      </c>
      <c r="N133" s="7" t="s">
        <v>14</v>
      </c>
      <c r="O133" s="9" t="s">
        <v>400</v>
      </c>
      <c r="Q133" s="7" t="s">
        <v>13</v>
      </c>
      <c r="R133" s="7" t="s">
        <v>14</v>
      </c>
      <c r="S133" s="9" t="s">
        <v>400</v>
      </c>
      <c r="U133" s="7" t="s">
        <v>13</v>
      </c>
      <c r="V133" s="7" t="s">
        <v>14</v>
      </c>
      <c r="W133" s="9" t="s">
        <v>400</v>
      </c>
      <c r="Y133" s="7" t="s">
        <v>13</v>
      </c>
      <c r="Z133" s="7" t="s">
        <v>14</v>
      </c>
      <c r="AA133" s="9" t="s">
        <v>400</v>
      </c>
      <c r="AC133" s="7" t="s">
        <v>13</v>
      </c>
      <c r="AD133" s="7" t="s">
        <v>14</v>
      </c>
      <c r="AE133" s="9" t="s">
        <v>400</v>
      </c>
      <c r="AG133" s="7" t="s">
        <v>13</v>
      </c>
      <c r="AH133" s="7" t="s">
        <v>14</v>
      </c>
      <c r="AI133" s="9" t="s">
        <v>400</v>
      </c>
      <c r="AK133" s="7" t="s">
        <v>13</v>
      </c>
      <c r="AL133" s="7" t="s">
        <v>14</v>
      </c>
      <c r="AM133" s="9" t="s">
        <v>400</v>
      </c>
      <c r="AO133" s="7" t="s">
        <v>13</v>
      </c>
      <c r="AP133" s="7" t="s">
        <v>14</v>
      </c>
      <c r="AQ133" s="9" t="s">
        <v>400</v>
      </c>
      <c r="AS133" s="7" t="s">
        <v>13</v>
      </c>
      <c r="AT133" s="7" t="s">
        <v>14</v>
      </c>
      <c r="AU133" s="9" t="s">
        <v>400</v>
      </c>
    </row>
    <row r="134" spans="1:47" x14ac:dyDescent="0.35">
      <c r="A134" s="4" t="s">
        <v>95</v>
      </c>
      <c r="B134" s="5">
        <f>'Residents - Topline'!B134</f>
        <v>0.23200000000000001</v>
      </c>
      <c r="C134" s="1">
        <f>'Residents - Topline'!C134</f>
        <v>188</v>
      </c>
      <c r="E134" s="5">
        <v>0.315</v>
      </c>
      <c r="F134" s="1">
        <v>100</v>
      </c>
      <c r="G134" s="10">
        <f t="shared" ref="G134:G142" si="66">E134-$B134</f>
        <v>8.299999999999999E-2</v>
      </c>
      <c r="I134" s="5">
        <v>0.25600000000000001</v>
      </c>
      <c r="J134" s="1">
        <v>113</v>
      </c>
      <c r="K134" s="10">
        <f t="shared" ref="K134:K142" si="67">I134-$B134</f>
        <v>2.3999999999999994E-2</v>
      </c>
      <c r="M134" s="5">
        <v>0.255</v>
      </c>
      <c r="N134" s="1">
        <v>93</v>
      </c>
      <c r="O134" s="10">
        <f t="shared" ref="O134:O142" si="68">M134-$B134</f>
        <v>2.2999999999999993E-2</v>
      </c>
      <c r="Q134" s="5">
        <v>0.253</v>
      </c>
      <c r="R134" s="1">
        <v>75</v>
      </c>
      <c r="S134" s="10">
        <f t="shared" ref="S134:S142" si="69">Q134-$B134</f>
        <v>2.0999999999999991E-2</v>
      </c>
      <c r="U134" s="5">
        <v>0.34</v>
      </c>
      <c r="V134" s="1">
        <v>67</v>
      </c>
      <c r="W134" s="10">
        <f t="shared" ref="W134:W142" si="70">U134-$B134</f>
        <v>0.10800000000000001</v>
      </c>
      <c r="Y134" s="5">
        <v>0.30099999999999999</v>
      </c>
      <c r="Z134" s="1">
        <v>110</v>
      </c>
      <c r="AA134" s="10">
        <f t="shared" ref="AA134:AA142" si="71">Y134-$B134</f>
        <v>6.8999999999999978E-2</v>
      </c>
      <c r="AC134" s="5">
        <v>0.27100000000000002</v>
      </c>
      <c r="AD134" s="1">
        <v>125</v>
      </c>
      <c r="AE134" s="10">
        <f t="shared" ref="AE134:AE142" si="72">AC134-$B134</f>
        <v>3.9000000000000007E-2</v>
      </c>
      <c r="AG134" s="5">
        <v>0.24199999999999999</v>
      </c>
      <c r="AH134" s="1">
        <v>143</v>
      </c>
      <c r="AI134" s="10">
        <f t="shared" ref="AI134:AI142" si="73">AG134-$B134</f>
        <v>9.9999999999999811E-3</v>
      </c>
      <c r="AK134" s="5">
        <v>0.29099999999999998</v>
      </c>
      <c r="AL134" s="1">
        <v>91</v>
      </c>
      <c r="AM134" s="10">
        <f t="shared" ref="AM134:AM142" si="74">AK134-$B134</f>
        <v>5.8999999999999969E-2</v>
      </c>
      <c r="AO134" s="5">
        <v>0.39700000000000002</v>
      </c>
      <c r="AP134" s="1">
        <v>188</v>
      </c>
      <c r="AQ134" s="10">
        <f t="shared" ref="AQ134:AQ142" si="75">AO134-$B134</f>
        <v>0.16500000000000001</v>
      </c>
      <c r="AS134" s="5">
        <v>0.36499999999999999</v>
      </c>
      <c r="AT134" s="1">
        <v>96</v>
      </c>
      <c r="AU134" s="10">
        <f t="shared" ref="AU134:AU142" si="76">AS134-$B134</f>
        <v>0.13299999999999998</v>
      </c>
    </row>
    <row r="135" spans="1:47" x14ac:dyDescent="0.35">
      <c r="A135" s="4" t="s">
        <v>96</v>
      </c>
      <c r="B135" s="5">
        <f>'Residents - Topline'!B135</f>
        <v>0.45100000000000001</v>
      </c>
      <c r="C135" s="1">
        <f>'Residents - Topline'!C135</f>
        <v>365</v>
      </c>
      <c r="E135" s="5">
        <v>0.54900000000000004</v>
      </c>
      <c r="F135" s="1">
        <v>174</v>
      </c>
      <c r="G135" s="10">
        <f t="shared" si="66"/>
        <v>9.8000000000000032E-2</v>
      </c>
      <c r="I135" s="5">
        <v>0.505</v>
      </c>
      <c r="J135" s="1">
        <v>223</v>
      </c>
      <c r="K135" s="10">
        <f t="shared" si="67"/>
        <v>5.3999999999999992E-2</v>
      </c>
      <c r="M135" s="5">
        <v>0.46800000000000003</v>
      </c>
      <c r="N135" s="1">
        <v>171</v>
      </c>
      <c r="O135" s="10">
        <f t="shared" si="68"/>
        <v>1.7000000000000015E-2</v>
      </c>
      <c r="Q135" s="5">
        <v>0.54100000000000004</v>
      </c>
      <c r="R135" s="1">
        <v>160</v>
      </c>
      <c r="S135" s="10">
        <f t="shared" si="69"/>
        <v>9.0000000000000024E-2</v>
      </c>
      <c r="U135" s="5">
        <v>0.50800000000000001</v>
      </c>
      <c r="V135" s="1">
        <v>100</v>
      </c>
      <c r="W135" s="10">
        <f t="shared" si="70"/>
        <v>5.6999999999999995E-2</v>
      </c>
      <c r="Y135" s="5">
        <v>0.54500000000000004</v>
      </c>
      <c r="Z135" s="1">
        <v>199</v>
      </c>
      <c r="AA135" s="10">
        <f t="shared" si="71"/>
        <v>9.4000000000000028E-2</v>
      </c>
      <c r="AC135" s="5">
        <v>0.79200000000000004</v>
      </c>
      <c r="AD135" s="1">
        <v>365</v>
      </c>
      <c r="AE135" s="10">
        <f t="shared" si="72"/>
        <v>0.34100000000000003</v>
      </c>
      <c r="AG135" s="5">
        <v>0.46300000000000002</v>
      </c>
      <c r="AH135" s="1">
        <v>274</v>
      </c>
      <c r="AI135" s="10">
        <f t="shared" si="73"/>
        <v>1.2000000000000011E-2</v>
      </c>
      <c r="AK135" s="5">
        <v>0.495</v>
      </c>
      <c r="AL135" s="1">
        <v>155</v>
      </c>
      <c r="AM135" s="10">
        <f t="shared" si="74"/>
        <v>4.3999999999999984E-2</v>
      </c>
      <c r="AO135" s="5">
        <v>0.47399999999999998</v>
      </c>
      <c r="AP135" s="1">
        <v>224</v>
      </c>
      <c r="AQ135" s="10">
        <f t="shared" si="75"/>
        <v>2.2999999999999965E-2</v>
      </c>
      <c r="AS135" s="5">
        <v>0.51</v>
      </c>
      <c r="AT135" s="1">
        <v>134</v>
      </c>
      <c r="AU135" s="10">
        <f t="shared" si="76"/>
        <v>5.8999999999999997E-2</v>
      </c>
    </row>
    <row r="136" spans="1:47" x14ac:dyDescent="0.35">
      <c r="A136" s="4" t="s">
        <v>97</v>
      </c>
      <c r="B136" s="5">
        <f>'Residents - Topline'!B136</f>
        <v>0.38700000000000001</v>
      </c>
      <c r="C136" s="1">
        <f>'Residents - Topline'!C136</f>
        <v>313</v>
      </c>
      <c r="E136" s="5">
        <v>0.48299999999999998</v>
      </c>
      <c r="F136" s="1">
        <v>153</v>
      </c>
      <c r="G136" s="10">
        <f t="shared" si="66"/>
        <v>9.5999999999999974E-2</v>
      </c>
      <c r="I136" s="5">
        <v>0.45900000000000002</v>
      </c>
      <c r="J136" s="1">
        <v>203</v>
      </c>
      <c r="K136" s="10">
        <f t="shared" si="67"/>
        <v>7.2000000000000008E-2</v>
      </c>
      <c r="M136" s="5">
        <v>0.47699999999999998</v>
      </c>
      <c r="N136" s="1">
        <v>174</v>
      </c>
      <c r="O136" s="10">
        <f t="shared" si="68"/>
        <v>8.9999999999999969E-2</v>
      </c>
      <c r="Q136" s="5">
        <v>0.436</v>
      </c>
      <c r="R136" s="1">
        <v>129</v>
      </c>
      <c r="S136" s="10">
        <f t="shared" si="69"/>
        <v>4.8999999999999988E-2</v>
      </c>
      <c r="U136" s="5">
        <v>0.53300000000000003</v>
      </c>
      <c r="V136" s="1">
        <v>105</v>
      </c>
      <c r="W136" s="10">
        <f t="shared" si="70"/>
        <v>0.14600000000000002</v>
      </c>
      <c r="Y136" s="5">
        <v>0.44900000000000001</v>
      </c>
      <c r="Z136" s="1">
        <v>164</v>
      </c>
      <c r="AA136" s="10">
        <f t="shared" si="71"/>
        <v>6.2E-2</v>
      </c>
      <c r="AC136" s="5">
        <v>0.41599999999999998</v>
      </c>
      <c r="AD136" s="1">
        <v>192</v>
      </c>
      <c r="AE136" s="10">
        <f t="shared" si="72"/>
        <v>2.899999999999997E-2</v>
      </c>
      <c r="AG136" s="5">
        <v>0.39700000000000002</v>
      </c>
      <c r="AH136" s="1">
        <v>235</v>
      </c>
      <c r="AI136" s="10">
        <f t="shared" si="73"/>
        <v>1.0000000000000009E-2</v>
      </c>
      <c r="AK136" s="5">
        <v>1</v>
      </c>
      <c r="AL136" s="1">
        <v>313</v>
      </c>
      <c r="AM136" s="10">
        <f t="shared" si="74"/>
        <v>0.61299999999999999</v>
      </c>
      <c r="AO136" s="5">
        <v>0.46100000000000002</v>
      </c>
      <c r="AP136" s="1">
        <v>218</v>
      </c>
      <c r="AQ136" s="10">
        <f t="shared" si="75"/>
        <v>7.400000000000001E-2</v>
      </c>
      <c r="AS136" s="5">
        <v>0.51700000000000002</v>
      </c>
      <c r="AT136" s="1">
        <v>136</v>
      </c>
      <c r="AU136" s="10">
        <f t="shared" si="76"/>
        <v>0.13</v>
      </c>
    </row>
    <row r="137" spans="1:47" x14ac:dyDescent="0.35">
      <c r="A137" s="4" t="s">
        <v>98</v>
      </c>
      <c r="B137" s="5">
        <f>'Residents - Topline'!B137</f>
        <v>0.73199999999999998</v>
      </c>
      <c r="C137" s="1">
        <f>'Residents - Topline'!C137</f>
        <v>592</v>
      </c>
      <c r="E137" s="5">
        <v>0.76300000000000001</v>
      </c>
      <c r="F137" s="1">
        <v>242</v>
      </c>
      <c r="G137" s="10">
        <f t="shared" si="66"/>
        <v>3.1000000000000028E-2</v>
      </c>
      <c r="I137" s="5">
        <v>0.77100000000000002</v>
      </c>
      <c r="J137" s="1">
        <v>341</v>
      </c>
      <c r="K137" s="10">
        <f t="shared" si="67"/>
        <v>3.9000000000000035E-2</v>
      </c>
      <c r="M137" s="5">
        <v>0.77</v>
      </c>
      <c r="N137" s="1">
        <v>281</v>
      </c>
      <c r="O137" s="10">
        <f t="shared" si="68"/>
        <v>3.8000000000000034E-2</v>
      </c>
      <c r="Q137" s="5">
        <v>0.78</v>
      </c>
      <c r="R137" s="1">
        <v>231</v>
      </c>
      <c r="S137" s="10">
        <f t="shared" si="69"/>
        <v>4.8000000000000043E-2</v>
      </c>
      <c r="U137" s="5">
        <v>0.73599999999999999</v>
      </c>
      <c r="V137" s="1">
        <v>145</v>
      </c>
      <c r="W137" s="10">
        <f t="shared" si="70"/>
        <v>4.0000000000000036E-3</v>
      </c>
      <c r="Y137" s="5">
        <v>0.75600000000000001</v>
      </c>
      <c r="Z137" s="1">
        <v>276</v>
      </c>
      <c r="AA137" s="10">
        <f t="shared" si="71"/>
        <v>2.4000000000000021E-2</v>
      </c>
      <c r="AC137" s="5">
        <v>0.753</v>
      </c>
      <c r="AD137" s="1">
        <v>347</v>
      </c>
      <c r="AE137" s="10">
        <f t="shared" si="72"/>
        <v>2.1000000000000019E-2</v>
      </c>
      <c r="AG137" s="5">
        <v>1</v>
      </c>
      <c r="AH137" s="1">
        <v>592</v>
      </c>
      <c r="AI137" s="10">
        <f t="shared" si="73"/>
        <v>0.26800000000000002</v>
      </c>
      <c r="AK137" s="5">
        <v>0.751</v>
      </c>
      <c r="AL137" s="1">
        <v>235</v>
      </c>
      <c r="AM137" s="10">
        <f t="shared" si="74"/>
        <v>1.9000000000000017E-2</v>
      </c>
      <c r="AO137" s="5">
        <v>0.71</v>
      </c>
      <c r="AP137" s="1">
        <v>336</v>
      </c>
      <c r="AQ137" s="10">
        <f t="shared" si="75"/>
        <v>-2.200000000000002E-2</v>
      </c>
      <c r="AS137" s="5">
        <v>0.745</v>
      </c>
      <c r="AT137" s="1">
        <v>196</v>
      </c>
      <c r="AU137" s="10">
        <f t="shared" si="76"/>
        <v>1.3000000000000012E-2</v>
      </c>
    </row>
    <row r="138" spans="1:47" x14ac:dyDescent="0.35">
      <c r="A138" s="4" t="s">
        <v>99</v>
      </c>
      <c r="B138" s="5">
        <f>'Residents - Topline'!B138</f>
        <v>0.19400000000000001</v>
      </c>
      <c r="C138" s="1">
        <f>'Residents - Topline'!C138</f>
        <v>157</v>
      </c>
      <c r="E138" s="5">
        <v>0.315</v>
      </c>
      <c r="F138" s="1">
        <v>100</v>
      </c>
      <c r="G138" s="10">
        <f t="shared" si="66"/>
        <v>0.121</v>
      </c>
      <c r="I138" s="5">
        <v>0.247</v>
      </c>
      <c r="J138" s="1">
        <v>109</v>
      </c>
      <c r="K138" s="10">
        <f t="shared" si="67"/>
        <v>5.2999999999999992E-2</v>
      </c>
      <c r="M138" s="5">
        <v>0.255</v>
      </c>
      <c r="N138" s="1">
        <v>93</v>
      </c>
      <c r="O138" s="10">
        <f t="shared" si="68"/>
        <v>6.0999999999999999E-2</v>
      </c>
      <c r="Q138" s="5">
        <v>0.26400000000000001</v>
      </c>
      <c r="R138" s="1">
        <v>78</v>
      </c>
      <c r="S138" s="10">
        <f t="shared" si="69"/>
        <v>7.0000000000000007E-2</v>
      </c>
      <c r="U138" s="5">
        <v>0.315</v>
      </c>
      <c r="V138" s="1">
        <v>62</v>
      </c>
      <c r="W138" s="10">
        <f t="shared" si="70"/>
        <v>0.121</v>
      </c>
      <c r="Y138" s="5">
        <v>0.249</v>
      </c>
      <c r="Z138" s="1">
        <v>91</v>
      </c>
      <c r="AA138" s="10">
        <f t="shared" si="71"/>
        <v>5.4999999999999993E-2</v>
      </c>
      <c r="AC138" s="5">
        <v>0.23</v>
      </c>
      <c r="AD138" s="1">
        <v>106</v>
      </c>
      <c r="AE138" s="10">
        <f t="shared" si="72"/>
        <v>3.6000000000000004E-2</v>
      </c>
      <c r="AG138" s="5">
        <v>0.18099999999999999</v>
      </c>
      <c r="AH138" s="1">
        <v>107</v>
      </c>
      <c r="AI138" s="10">
        <f t="shared" si="73"/>
        <v>-1.3000000000000012E-2</v>
      </c>
      <c r="AK138" s="5">
        <v>0.28799999999999998</v>
      </c>
      <c r="AL138" s="1">
        <v>90</v>
      </c>
      <c r="AM138" s="10">
        <f t="shared" si="74"/>
        <v>9.3999999999999972E-2</v>
      </c>
      <c r="AO138" s="5">
        <v>0.24299999999999999</v>
      </c>
      <c r="AP138" s="1">
        <v>115</v>
      </c>
      <c r="AQ138" s="10">
        <f t="shared" si="75"/>
        <v>4.8999999999999988E-2</v>
      </c>
      <c r="AS138" s="5">
        <v>0.59699999999999998</v>
      </c>
      <c r="AT138" s="1">
        <v>157</v>
      </c>
      <c r="AU138" s="10">
        <f t="shared" si="76"/>
        <v>0.40299999999999997</v>
      </c>
    </row>
    <row r="139" spans="1:47" x14ac:dyDescent="0.35">
      <c r="A139" s="4" t="s">
        <v>100</v>
      </c>
      <c r="B139" s="5">
        <f>'Residents - Topline'!B139</f>
        <v>0.42599999999999999</v>
      </c>
      <c r="C139" s="1">
        <f>'Residents - Topline'!C139</f>
        <v>345</v>
      </c>
      <c r="E139" s="5">
        <v>0.502</v>
      </c>
      <c r="F139" s="1">
        <v>159</v>
      </c>
      <c r="G139" s="10">
        <f t="shared" si="66"/>
        <v>7.6000000000000012E-2</v>
      </c>
      <c r="I139" s="5">
        <v>0.498</v>
      </c>
      <c r="J139" s="1">
        <v>220</v>
      </c>
      <c r="K139" s="10">
        <f t="shared" si="67"/>
        <v>7.2000000000000008E-2</v>
      </c>
      <c r="M139" s="5">
        <v>0.46600000000000003</v>
      </c>
      <c r="N139" s="1">
        <v>170</v>
      </c>
      <c r="O139" s="10">
        <f t="shared" si="68"/>
        <v>4.0000000000000036E-2</v>
      </c>
      <c r="Q139" s="5">
        <v>0.47</v>
      </c>
      <c r="R139" s="1">
        <v>139</v>
      </c>
      <c r="S139" s="10">
        <f t="shared" si="69"/>
        <v>4.3999999999999984E-2</v>
      </c>
      <c r="U139" s="5">
        <v>0.53300000000000003</v>
      </c>
      <c r="V139" s="1">
        <v>105</v>
      </c>
      <c r="W139" s="10">
        <f t="shared" si="70"/>
        <v>0.10700000000000004</v>
      </c>
      <c r="Y139" s="5">
        <v>0.48799999999999999</v>
      </c>
      <c r="Z139" s="1">
        <v>178</v>
      </c>
      <c r="AA139" s="10">
        <f t="shared" si="71"/>
        <v>6.2E-2</v>
      </c>
      <c r="AC139" s="5">
        <v>0.45600000000000002</v>
      </c>
      <c r="AD139" s="1">
        <v>210</v>
      </c>
      <c r="AE139" s="10">
        <f t="shared" si="72"/>
        <v>3.0000000000000027E-2</v>
      </c>
      <c r="AG139" s="5">
        <v>0.42199999999999999</v>
      </c>
      <c r="AH139" s="1">
        <v>250</v>
      </c>
      <c r="AI139" s="10">
        <f t="shared" si="73"/>
        <v>-4.0000000000000036E-3</v>
      </c>
      <c r="AK139" s="5">
        <v>0.53700000000000003</v>
      </c>
      <c r="AL139" s="1">
        <v>168</v>
      </c>
      <c r="AM139" s="10">
        <f t="shared" si="74"/>
        <v>0.11100000000000004</v>
      </c>
      <c r="AO139" s="5">
        <v>0.72899999999999998</v>
      </c>
      <c r="AP139" s="1">
        <v>345</v>
      </c>
      <c r="AQ139" s="10">
        <f t="shared" si="75"/>
        <v>0.30299999999999999</v>
      </c>
      <c r="AS139" s="5">
        <v>0.55500000000000005</v>
      </c>
      <c r="AT139" s="1">
        <v>146</v>
      </c>
      <c r="AU139" s="10">
        <f t="shared" si="76"/>
        <v>0.12900000000000006</v>
      </c>
    </row>
    <row r="140" spans="1:47" ht="25.5" x14ac:dyDescent="0.35">
      <c r="A140" s="4" t="s">
        <v>101</v>
      </c>
      <c r="B140" s="5">
        <f>'Residents - Topline'!B140</f>
        <v>0.157</v>
      </c>
      <c r="C140" s="1">
        <f>'Residents - Topline'!C140</f>
        <v>127</v>
      </c>
      <c r="E140" s="5">
        <v>0.22700000000000001</v>
      </c>
      <c r="F140" s="1">
        <v>72</v>
      </c>
      <c r="G140" s="10">
        <f t="shared" si="66"/>
        <v>7.0000000000000007E-2</v>
      </c>
      <c r="I140" s="5">
        <v>0.19900000000000001</v>
      </c>
      <c r="J140" s="1">
        <v>88</v>
      </c>
      <c r="K140" s="10">
        <f t="shared" si="67"/>
        <v>4.200000000000001E-2</v>
      </c>
      <c r="M140" s="5">
        <v>0.19500000000000001</v>
      </c>
      <c r="N140" s="1">
        <v>71</v>
      </c>
      <c r="O140" s="10">
        <f t="shared" si="68"/>
        <v>3.8000000000000006E-2</v>
      </c>
      <c r="Q140" s="5">
        <v>0.19900000000000001</v>
      </c>
      <c r="R140" s="1">
        <v>59</v>
      </c>
      <c r="S140" s="10">
        <f t="shared" si="69"/>
        <v>4.200000000000001E-2</v>
      </c>
      <c r="U140" s="5">
        <v>0.23899999999999999</v>
      </c>
      <c r="V140" s="1">
        <v>47</v>
      </c>
      <c r="W140" s="10">
        <f t="shared" si="70"/>
        <v>8.199999999999999E-2</v>
      </c>
      <c r="Y140" s="5">
        <v>0.23</v>
      </c>
      <c r="Z140" s="1">
        <v>84</v>
      </c>
      <c r="AA140" s="10">
        <f t="shared" si="71"/>
        <v>7.3000000000000009E-2</v>
      </c>
      <c r="AC140" s="5">
        <v>0.182</v>
      </c>
      <c r="AD140" s="1">
        <v>84</v>
      </c>
      <c r="AE140" s="10">
        <f t="shared" si="72"/>
        <v>2.4999999999999994E-2</v>
      </c>
      <c r="AG140" s="5">
        <v>0.157</v>
      </c>
      <c r="AH140" s="1">
        <v>93</v>
      </c>
      <c r="AI140" s="10">
        <f t="shared" si="73"/>
        <v>0</v>
      </c>
      <c r="AK140" s="5">
        <v>0.20100000000000001</v>
      </c>
      <c r="AL140" s="1">
        <v>63</v>
      </c>
      <c r="AM140" s="10">
        <f t="shared" si="74"/>
        <v>4.4000000000000011E-2</v>
      </c>
      <c r="AO140" s="5">
        <v>0.26800000000000002</v>
      </c>
      <c r="AP140" s="1">
        <v>127</v>
      </c>
      <c r="AQ140" s="10">
        <f t="shared" si="75"/>
        <v>0.11100000000000002</v>
      </c>
      <c r="AS140" s="5">
        <v>0.27400000000000002</v>
      </c>
      <c r="AT140" s="1">
        <v>72</v>
      </c>
      <c r="AU140" s="10">
        <f t="shared" si="76"/>
        <v>0.11700000000000002</v>
      </c>
    </row>
    <row r="141" spans="1:47" x14ac:dyDescent="0.35">
      <c r="A141" s="4" t="s">
        <v>26</v>
      </c>
      <c r="B141" s="5">
        <f>'Residents - Topline'!B141</f>
        <v>2.1999999999999999E-2</v>
      </c>
      <c r="C141" s="1">
        <f>'Residents - Topline'!C141</f>
        <v>18</v>
      </c>
      <c r="E141" s="5">
        <v>2.8000000000000001E-2</v>
      </c>
      <c r="F141" s="1">
        <v>9</v>
      </c>
      <c r="G141" s="10">
        <f t="shared" si="66"/>
        <v>6.0000000000000019E-3</v>
      </c>
      <c r="I141" s="5">
        <v>0.02</v>
      </c>
      <c r="J141" s="1">
        <v>9</v>
      </c>
      <c r="K141" s="10">
        <f t="shared" si="67"/>
        <v>-1.9999999999999983E-3</v>
      </c>
      <c r="M141" s="5">
        <v>0.03</v>
      </c>
      <c r="N141" s="1">
        <v>11</v>
      </c>
      <c r="O141" s="10">
        <f t="shared" si="68"/>
        <v>8.0000000000000002E-3</v>
      </c>
      <c r="Q141" s="5">
        <v>0.03</v>
      </c>
      <c r="R141" s="1">
        <v>9</v>
      </c>
      <c r="S141" s="10">
        <f t="shared" si="69"/>
        <v>8.0000000000000002E-3</v>
      </c>
      <c r="U141" s="5">
        <v>2.5000000000000001E-2</v>
      </c>
      <c r="V141" s="1">
        <v>5</v>
      </c>
      <c r="W141" s="10">
        <f t="shared" si="70"/>
        <v>3.0000000000000027E-3</v>
      </c>
      <c r="Y141" s="5">
        <v>2.5000000000000001E-2</v>
      </c>
      <c r="Z141" s="1">
        <v>9</v>
      </c>
      <c r="AA141" s="10">
        <f t="shared" si="71"/>
        <v>3.0000000000000027E-3</v>
      </c>
      <c r="AC141" s="5">
        <v>1.4999999999999999E-2</v>
      </c>
      <c r="AD141" s="1">
        <v>7</v>
      </c>
      <c r="AE141" s="10">
        <f t="shared" si="72"/>
        <v>-6.9999999999999993E-3</v>
      </c>
      <c r="AG141" s="5">
        <v>1.4999999999999999E-2</v>
      </c>
      <c r="AH141" s="1">
        <v>9</v>
      </c>
      <c r="AI141" s="10">
        <f t="shared" si="73"/>
        <v>-6.9999999999999993E-3</v>
      </c>
      <c r="AK141" s="5">
        <v>1.6E-2</v>
      </c>
      <c r="AL141" s="1">
        <v>5</v>
      </c>
      <c r="AM141" s="10">
        <f t="shared" si="74"/>
        <v>-5.9999999999999984E-3</v>
      </c>
      <c r="AO141" s="5">
        <v>1.2999999999999999E-2</v>
      </c>
      <c r="AP141" s="1">
        <v>6</v>
      </c>
      <c r="AQ141" s="10">
        <f t="shared" si="75"/>
        <v>-8.9999999999999993E-3</v>
      </c>
      <c r="AS141" s="5">
        <v>1.0999999999999999E-2</v>
      </c>
      <c r="AT141" s="1">
        <v>3</v>
      </c>
      <c r="AU141" s="10">
        <f t="shared" si="76"/>
        <v>-1.0999999999999999E-2</v>
      </c>
    </row>
    <row r="142" spans="1:47" x14ac:dyDescent="0.35">
      <c r="A142" s="4" t="s">
        <v>102</v>
      </c>
      <c r="B142" s="5">
        <f>'Residents - Topline'!B142</f>
        <v>1.2E-2</v>
      </c>
      <c r="C142" s="1">
        <f>'Residents - Topline'!C142</f>
        <v>10</v>
      </c>
      <c r="E142" s="5">
        <v>3.0000000000000001E-3</v>
      </c>
      <c r="F142" s="1">
        <v>1</v>
      </c>
      <c r="G142" s="10">
        <f t="shared" si="66"/>
        <v>-9.0000000000000011E-3</v>
      </c>
      <c r="I142" s="5">
        <v>5.0000000000000001E-3</v>
      </c>
      <c r="J142" s="1">
        <v>2</v>
      </c>
      <c r="K142" s="10">
        <f t="shared" si="67"/>
        <v>-7.0000000000000001E-3</v>
      </c>
      <c r="M142" s="5">
        <v>5.0000000000000001E-3</v>
      </c>
      <c r="N142" s="1">
        <v>2</v>
      </c>
      <c r="O142" s="10">
        <f t="shared" si="68"/>
        <v>-7.0000000000000001E-3</v>
      </c>
      <c r="Q142" s="5">
        <v>7.0000000000000001E-3</v>
      </c>
      <c r="R142" s="1">
        <v>2</v>
      </c>
      <c r="S142" s="10">
        <f t="shared" si="69"/>
        <v>-5.0000000000000001E-3</v>
      </c>
      <c r="U142" s="5">
        <v>0.01</v>
      </c>
      <c r="V142" s="1">
        <v>2</v>
      </c>
      <c r="W142" s="10">
        <f t="shared" si="70"/>
        <v>-2E-3</v>
      </c>
      <c r="Y142" s="5">
        <v>1.0999999999999999E-2</v>
      </c>
      <c r="Z142" s="1">
        <v>4</v>
      </c>
      <c r="AA142" s="10">
        <f t="shared" si="71"/>
        <v>-1.0000000000000009E-3</v>
      </c>
      <c r="AC142" s="5">
        <v>0</v>
      </c>
      <c r="AD142" s="1">
        <v>0</v>
      </c>
      <c r="AE142" s="10">
        <f t="shared" si="72"/>
        <v>-1.2E-2</v>
      </c>
      <c r="AG142" s="5">
        <v>0</v>
      </c>
      <c r="AH142" s="1">
        <v>0</v>
      </c>
      <c r="AI142" s="10">
        <f t="shared" si="73"/>
        <v>-1.2E-2</v>
      </c>
      <c r="AK142" s="5">
        <v>0</v>
      </c>
      <c r="AL142" s="1">
        <v>0</v>
      </c>
      <c r="AM142" s="10">
        <f t="shared" si="74"/>
        <v>-1.2E-2</v>
      </c>
      <c r="AO142" s="5">
        <v>0</v>
      </c>
      <c r="AP142" s="1">
        <v>0</v>
      </c>
      <c r="AQ142" s="10">
        <f t="shared" si="75"/>
        <v>-1.2E-2</v>
      </c>
      <c r="AS142" s="5">
        <v>1.0999999999999999E-2</v>
      </c>
      <c r="AT142" s="1">
        <v>3</v>
      </c>
      <c r="AU142" s="10">
        <f t="shared" si="76"/>
        <v>-1.0000000000000009E-3</v>
      </c>
    </row>
    <row r="143" spans="1:47" x14ac:dyDescent="0.35">
      <c r="A143" s="4" t="s">
        <v>11</v>
      </c>
    </row>
    <row r="144" spans="1:47" x14ac:dyDescent="0.35">
      <c r="A144" s="4" t="s">
        <v>11</v>
      </c>
    </row>
    <row r="145" spans="1:47" ht="26.25" x14ac:dyDescent="0.4">
      <c r="A145" s="7" t="s">
        <v>27</v>
      </c>
      <c r="B145" s="7" t="s">
        <v>28</v>
      </c>
      <c r="E145" s="7" t="s">
        <v>14</v>
      </c>
      <c r="F145" s="7" t="s">
        <v>474</v>
      </c>
      <c r="G145" s="9" t="s">
        <v>400</v>
      </c>
      <c r="I145" s="7" t="s">
        <v>42</v>
      </c>
      <c r="J145" s="7" t="s">
        <v>474</v>
      </c>
      <c r="K145" s="9" t="s">
        <v>400</v>
      </c>
      <c r="M145" s="7" t="s">
        <v>14</v>
      </c>
      <c r="N145" s="7" t="s">
        <v>474</v>
      </c>
      <c r="O145" s="9" t="s">
        <v>400</v>
      </c>
      <c r="Q145" s="7" t="s">
        <v>14</v>
      </c>
      <c r="R145" s="7" t="s">
        <v>474</v>
      </c>
      <c r="S145" s="9" t="s">
        <v>400</v>
      </c>
      <c r="U145" s="7" t="s">
        <v>14</v>
      </c>
      <c r="V145" s="7" t="s">
        <v>474</v>
      </c>
      <c r="W145" s="9" t="s">
        <v>400</v>
      </c>
      <c r="Y145" s="7" t="s">
        <v>42</v>
      </c>
      <c r="Z145" s="7" t="s">
        <v>474</v>
      </c>
      <c r="AA145" s="9" t="s">
        <v>400</v>
      </c>
      <c r="AC145" s="7" t="s">
        <v>42</v>
      </c>
      <c r="AD145" s="7" t="s">
        <v>474</v>
      </c>
      <c r="AE145" s="9" t="s">
        <v>400</v>
      </c>
      <c r="AG145" s="7" t="s">
        <v>14</v>
      </c>
      <c r="AH145" s="7" t="s">
        <v>474</v>
      </c>
      <c r="AI145" s="9" t="s">
        <v>400</v>
      </c>
      <c r="AK145" s="7" t="s">
        <v>14</v>
      </c>
      <c r="AL145" s="7" t="s">
        <v>474</v>
      </c>
      <c r="AM145" s="9" t="s">
        <v>400</v>
      </c>
      <c r="AO145" s="7" t="s">
        <v>42</v>
      </c>
      <c r="AP145" s="7" t="s">
        <v>474</v>
      </c>
      <c r="AQ145" s="9" t="s">
        <v>400</v>
      </c>
      <c r="AS145" s="7" t="s">
        <v>42</v>
      </c>
      <c r="AT145" s="7" t="s">
        <v>474</v>
      </c>
      <c r="AU145" s="9" t="s">
        <v>400</v>
      </c>
    </row>
    <row r="146" spans="1:47" x14ac:dyDescent="0.35">
      <c r="A146" s="6">
        <f>'Residents - Topline'!A146</f>
        <v>2.5797280593325094</v>
      </c>
      <c r="B146" s="1">
        <f>'Residents - Topline'!B146</f>
        <v>809</v>
      </c>
      <c r="E146" s="1">
        <v>317</v>
      </c>
      <c r="F146" s="15">
        <v>3.1545741324921135</v>
      </c>
      <c r="G146" s="11">
        <f>F146-$A146</f>
        <v>0.57484607315960412</v>
      </c>
      <c r="I146" s="1">
        <v>442</v>
      </c>
      <c r="J146" s="15">
        <v>2.934389140271493</v>
      </c>
      <c r="K146" s="11">
        <f>J146-$A146</f>
        <v>0.35466108093898363</v>
      </c>
      <c r="M146" s="16">
        <v>365</v>
      </c>
      <c r="N146" s="15">
        <v>2.8849315068493149</v>
      </c>
      <c r="O146" s="11">
        <f>N146-$A146</f>
        <v>0.3052034475168055</v>
      </c>
      <c r="Q146" s="16">
        <v>296</v>
      </c>
      <c r="R146" s="15">
        <v>2.9425675675675675</v>
      </c>
      <c r="S146" s="11">
        <f>R146-$A146</f>
        <v>0.36283950823505817</v>
      </c>
      <c r="U146" s="16">
        <v>197</v>
      </c>
      <c r="V146" s="15">
        <v>3.203045685279188</v>
      </c>
      <c r="W146" s="11">
        <f>V146-$A146</f>
        <v>0.62331762594667861</v>
      </c>
      <c r="Y146" s="1">
        <v>365</v>
      </c>
      <c r="Z146" s="15">
        <v>3.0191780821917806</v>
      </c>
      <c r="AA146" s="11">
        <f>Z146-$A146</f>
        <v>0.43945002285927126</v>
      </c>
      <c r="AC146" s="1">
        <v>461</v>
      </c>
      <c r="AD146" s="15">
        <v>3.0997830802603037</v>
      </c>
      <c r="AE146" s="11">
        <f>AD146-$A146</f>
        <v>0.52005502092779432</v>
      </c>
      <c r="AG146" s="16">
        <v>592</v>
      </c>
      <c r="AH146" s="15">
        <v>2.8614864864864864</v>
      </c>
      <c r="AI146" s="11">
        <f>AH146-$A146</f>
        <v>0.28175842715397703</v>
      </c>
      <c r="AK146" s="16">
        <v>313</v>
      </c>
      <c r="AL146" s="15">
        <v>3.5623003194888181</v>
      </c>
      <c r="AM146" s="11">
        <f>AL146-$A146</f>
        <v>0.98257226015630872</v>
      </c>
      <c r="AO146" s="1">
        <v>473</v>
      </c>
      <c r="AP146" s="15">
        <v>3.2832980972515857</v>
      </c>
      <c r="AQ146" s="11">
        <f>AP146-$A146</f>
        <v>0.70357003791907635</v>
      </c>
      <c r="AS146" s="1">
        <v>263</v>
      </c>
      <c r="AT146" s="15">
        <v>3.5627376425855513</v>
      </c>
      <c r="AU146" s="11">
        <f>AT146-$A146</f>
        <v>0.98300958325304189</v>
      </c>
    </row>
    <row r="147" spans="1:47" x14ac:dyDescent="0.35">
      <c r="A147" s="4" t="s">
        <v>11</v>
      </c>
    </row>
    <row r="148" spans="1:47" x14ac:dyDescent="0.35">
      <c r="A148" s="4" t="s">
        <v>11</v>
      </c>
    </row>
    <row r="149" spans="1:47" ht="39.4" x14ac:dyDescent="0.4">
      <c r="A149" s="3" t="s">
        <v>103</v>
      </c>
    </row>
    <row r="150" spans="1:47" ht="13.15" x14ac:dyDescent="0.4">
      <c r="A150" s="7" t="s">
        <v>42</v>
      </c>
      <c r="B150" s="7" t="s">
        <v>13</v>
      </c>
      <c r="C150" s="7" t="s">
        <v>14</v>
      </c>
      <c r="E150" s="7" t="s">
        <v>13</v>
      </c>
      <c r="F150" s="7" t="s">
        <v>14</v>
      </c>
      <c r="G150" s="9" t="s">
        <v>400</v>
      </c>
      <c r="I150" s="7" t="s">
        <v>13</v>
      </c>
      <c r="J150" s="7" t="s">
        <v>14</v>
      </c>
      <c r="K150" s="9" t="s">
        <v>400</v>
      </c>
      <c r="M150" s="7" t="s">
        <v>13</v>
      </c>
      <c r="N150" s="7" t="s">
        <v>14</v>
      </c>
      <c r="O150" s="9" t="s">
        <v>400</v>
      </c>
      <c r="Q150" s="7" t="s">
        <v>13</v>
      </c>
      <c r="R150" s="7" t="s">
        <v>14</v>
      </c>
      <c r="S150" s="9" t="s">
        <v>400</v>
      </c>
      <c r="U150" s="7" t="s">
        <v>13</v>
      </c>
      <c r="V150" s="7" t="s">
        <v>14</v>
      </c>
      <c r="W150" s="9" t="s">
        <v>400</v>
      </c>
      <c r="Y150" s="7" t="s">
        <v>13</v>
      </c>
      <c r="Z150" s="7" t="s">
        <v>14</v>
      </c>
      <c r="AA150" s="9" t="s">
        <v>400</v>
      </c>
      <c r="AC150" s="7" t="s">
        <v>13</v>
      </c>
      <c r="AD150" s="7" t="s">
        <v>14</v>
      </c>
      <c r="AE150" s="9" t="s">
        <v>400</v>
      </c>
      <c r="AG150" s="7" t="s">
        <v>13</v>
      </c>
      <c r="AH150" s="7" t="s">
        <v>14</v>
      </c>
      <c r="AI150" s="9" t="s">
        <v>400</v>
      </c>
      <c r="AK150" s="7" t="s">
        <v>13</v>
      </c>
      <c r="AL150" s="7" t="s">
        <v>14</v>
      </c>
      <c r="AM150" s="9" t="s">
        <v>400</v>
      </c>
      <c r="AO150" s="7" t="s">
        <v>13</v>
      </c>
      <c r="AP150" s="7" t="s">
        <v>14</v>
      </c>
      <c r="AQ150" s="9" t="s">
        <v>400</v>
      </c>
      <c r="AS150" s="7" t="s">
        <v>13</v>
      </c>
      <c r="AT150" s="7" t="s">
        <v>14</v>
      </c>
      <c r="AU150" s="9" t="s">
        <v>400</v>
      </c>
    </row>
    <row r="151" spans="1:47" ht="25.5" x14ac:dyDescent="0.35">
      <c r="A151" s="4" t="s">
        <v>104</v>
      </c>
      <c r="B151" s="5">
        <f>'Residents - Topline'!B151</f>
        <v>0.185</v>
      </c>
      <c r="C151" s="1">
        <f>'Residents - Topline'!C151</f>
        <v>178</v>
      </c>
      <c r="E151" s="5">
        <v>0.26900000000000002</v>
      </c>
      <c r="F151" s="1">
        <v>91</v>
      </c>
      <c r="G151" s="10">
        <f t="shared" ref="G151:G161" si="77">E151-$B151</f>
        <v>8.4000000000000019E-2</v>
      </c>
      <c r="I151" s="5">
        <v>0.247</v>
      </c>
      <c r="J151" s="1">
        <v>119</v>
      </c>
      <c r="K151" s="10">
        <f t="shared" ref="K151:K161" si="78">I151-$B151</f>
        <v>6.2E-2</v>
      </c>
      <c r="M151" s="5">
        <v>0.28100000000000003</v>
      </c>
      <c r="N151" s="1">
        <v>108</v>
      </c>
      <c r="O151" s="10">
        <f t="shared" ref="O151:O161" si="79">M151-$B151</f>
        <v>9.600000000000003E-2</v>
      </c>
      <c r="Q151" s="5">
        <v>0.23599999999999999</v>
      </c>
      <c r="R151" s="1">
        <v>75</v>
      </c>
      <c r="S151" s="10">
        <f t="shared" ref="S151:S161" si="80">Q151-$B151</f>
        <v>5.099999999999999E-2</v>
      </c>
      <c r="U151" s="5">
        <v>0.32900000000000001</v>
      </c>
      <c r="V151" s="1">
        <v>68</v>
      </c>
      <c r="W151" s="10">
        <f t="shared" ref="W151:W161" si="81">U151-$B151</f>
        <v>0.14400000000000002</v>
      </c>
      <c r="Y151" s="5">
        <v>0.23200000000000001</v>
      </c>
      <c r="Z151" s="1">
        <v>91</v>
      </c>
      <c r="AA151" s="10">
        <f t="shared" ref="AA151:AA161" si="82">Y151-$B151</f>
        <v>4.7000000000000014E-2</v>
      </c>
      <c r="AC151" s="5">
        <v>0.247</v>
      </c>
      <c r="AD151" s="1">
        <v>116</v>
      </c>
      <c r="AE151" s="10">
        <f t="shared" ref="AE151:AE161" si="83">AC151-$B151</f>
        <v>6.2E-2</v>
      </c>
      <c r="AG151" s="5">
        <v>0.23899999999999999</v>
      </c>
      <c r="AH151" s="1">
        <v>141</v>
      </c>
      <c r="AI151" s="10">
        <f t="shared" ref="AI151:AI161" si="84">AG151-$B151</f>
        <v>5.3999999999999992E-2</v>
      </c>
      <c r="AK151" s="5">
        <v>0.28799999999999998</v>
      </c>
      <c r="AL151" s="1">
        <v>90</v>
      </c>
      <c r="AM151" s="10">
        <f t="shared" ref="AM151:AM161" si="85">AK151-$B151</f>
        <v>0.10299999999999998</v>
      </c>
      <c r="AO151" s="5">
        <v>0.27800000000000002</v>
      </c>
      <c r="AP151" s="1">
        <v>131</v>
      </c>
      <c r="AQ151" s="10">
        <f t="shared" ref="AQ151:AQ161" si="86">AO151-$B151</f>
        <v>9.3000000000000027E-2</v>
      </c>
      <c r="AS151" s="5">
        <v>0.66900000000000004</v>
      </c>
      <c r="AT151" s="1">
        <v>178</v>
      </c>
      <c r="AU151" s="10">
        <f t="shared" ref="AU151:AU161" si="87">AS151-$B151</f>
        <v>0.48400000000000004</v>
      </c>
    </row>
    <row r="152" spans="1:47" ht="38.25" x14ac:dyDescent="0.35">
      <c r="A152" s="4" t="s">
        <v>105</v>
      </c>
      <c r="B152" s="5">
        <f>'Residents - Topline'!B152</f>
        <v>0.35099999999999998</v>
      </c>
      <c r="C152" s="1">
        <f>'Residents - Topline'!C152</f>
        <v>338</v>
      </c>
      <c r="E152" s="5">
        <v>1</v>
      </c>
      <c r="F152" s="1">
        <v>338</v>
      </c>
      <c r="G152" s="10">
        <f t="shared" si="77"/>
        <v>0.64900000000000002</v>
      </c>
      <c r="I152" s="5">
        <v>0.50700000000000001</v>
      </c>
      <c r="J152" s="1">
        <v>244</v>
      </c>
      <c r="K152" s="10">
        <f t="shared" si="78"/>
        <v>0.15600000000000003</v>
      </c>
      <c r="M152" s="5">
        <v>0.436</v>
      </c>
      <c r="N152" s="1">
        <v>168</v>
      </c>
      <c r="O152" s="10">
        <f t="shared" si="79"/>
        <v>8.500000000000002E-2</v>
      </c>
      <c r="Q152" s="5">
        <v>0.49399999999999999</v>
      </c>
      <c r="R152" s="1">
        <v>157</v>
      </c>
      <c r="S152" s="10">
        <f t="shared" si="80"/>
        <v>0.14300000000000002</v>
      </c>
      <c r="U152" s="5">
        <v>0.52700000000000002</v>
      </c>
      <c r="V152" s="1">
        <v>109</v>
      </c>
      <c r="W152" s="10">
        <f t="shared" si="81"/>
        <v>0.17600000000000005</v>
      </c>
      <c r="Y152" s="5">
        <v>0.44800000000000001</v>
      </c>
      <c r="Z152" s="1">
        <v>176</v>
      </c>
      <c r="AA152" s="10">
        <f t="shared" si="82"/>
        <v>9.7000000000000031E-2</v>
      </c>
      <c r="AC152" s="5">
        <v>0.44800000000000001</v>
      </c>
      <c r="AD152" s="1">
        <v>210</v>
      </c>
      <c r="AE152" s="10">
        <f t="shared" si="83"/>
        <v>9.7000000000000031E-2</v>
      </c>
      <c r="AG152" s="5">
        <v>0.41</v>
      </c>
      <c r="AH152" s="1">
        <v>242</v>
      </c>
      <c r="AI152" s="10">
        <f t="shared" si="84"/>
        <v>5.8999999999999997E-2</v>
      </c>
      <c r="AK152" s="5">
        <v>0.49</v>
      </c>
      <c r="AL152" s="1">
        <v>153</v>
      </c>
      <c r="AM152" s="10">
        <f t="shared" si="85"/>
        <v>0.13900000000000001</v>
      </c>
      <c r="AO152" s="5">
        <v>0.46100000000000002</v>
      </c>
      <c r="AP152" s="1">
        <v>217</v>
      </c>
      <c r="AQ152" s="10">
        <f t="shared" si="86"/>
        <v>0.11000000000000004</v>
      </c>
      <c r="AS152" s="5">
        <v>0.54900000000000004</v>
      </c>
      <c r="AT152" s="1">
        <v>146</v>
      </c>
      <c r="AU152" s="10">
        <f t="shared" si="87"/>
        <v>0.19800000000000006</v>
      </c>
    </row>
    <row r="153" spans="1:47" ht="25.5" x14ac:dyDescent="0.35">
      <c r="A153" s="4" t="s">
        <v>106</v>
      </c>
      <c r="B153" s="5">
        <f>'Residents - Topline'!B153</f>
        <v>0.40500000000000003</v>
      </c>
      <c r="C153" s="1">
        <f>'Residents - Topline'!C153</f>
        <v>390</v>
      </c>
      <c r="E153" s="5">
        <v>0.49399999999999999</v>
      </c>
      <c r="F153" s="1">
        <v>167</v>
      </c>
      <c r="G153" s="10">
        <f t="shared" si="77"/>
        <v>8.8999999999999968E-2</v>
      </c>
      <c r="I153" s="5">
        <v>0.44900000000000001</v>
      </c>
      <c r="J153" s="1">
        <v>216</v>
      </c>
      <c r="K153" s="10">
        <f t="shared" si="78"/>
        <v>4.3999999999999984E-2</v>
      </c>
      <c r="M153" s="5">
        <v>0.45500000000000002</v>
      </c>
      <c r="N153" s="1">
        <v>175</v>
      </c>
      <c r="O153" s="10">
        <f t="shared" si="79"/>
        <v>4.9999999999999989E-2</v>
      </c>
      <c r="Q153" s="5">
        <v>0.49399999999999999</v>
      </c>
      <c r="R153" s="1">
        <v>157</v>
      </c>
      <c r="S153" s="10">
        <f t="shared" si="80"/>
        <v>8.8999999999999968E-2</v>
      </c>
      <c r="U153" s="5">
        <v>0.51700000000000002</v>
      </c>
      <c r="V153" s="1">
        <v>107</v>
      </c>
      <c r="W153" s="10">
        <f t="shared" si="81"/>
        <v>0.11199999999999999</v>
      </c>
      <c r="Y153" s="5">
        <v>0.47599999999999998</v>
      </c>
      <c r="Z153" s="1">
        <v>187</v>
      </c>
      <c r="AA153" s="10">
        <f t="shared" si="82"/>
        <v>7.0999999999999952E-2</v>
      </c>
      <c r="AC153" s="5">
        <v>0.50700000000000001</v>
      </c>
      <c r="AD153" s="1">
        <v>238</v>
      </c>
      <c r="AE153" s="10">
        <f t="shared" si="83"/>
        <v>0.10199999999999998</v>
      </c>
      <c r="AG153" s="5">
        <v>0.44700000000000001</v>
      </c>
      <c r="AH153" s="1">
        <v>264</v>
      </c>
      <c r="AI153" s="10">
        <f t="shared" si="84"/>
        <v>4.1999999999999982E-2</v>
      </c>
      <c r="AK153" s="5">
        <v>0.45200000000000001</v>
      </c>
      <c r="AL153" s="1">
        <v>141</v>
      </c>
      <c r="AM153" s="10">
        <f t="shared" si="85"/>
        <v>4.6999999999999986E-2</v>
      </c>
      <c r="AO153" s="5">
        <v>0.46500000000000002</v>
      </c>
      <c r="AP153" s="1">
        <v>219</v>
      </c>
      <c r="AQ153" s="10">
        <f t="shared" si="86"/>
        <v>0.06</v>
      </c>
      <c r="AS153" s="5">
        <v>0.47699999999999998</v>
      </c>
      <c r="AT153" s="1">
        <v>127</v>
      </c>
      <c r="AU153" s="10">
        <f t="shared" si="87"/>
        <v>7.1999999999999953E-2</v>
      </c>
    </row>
    <row r="154" spans="1:47" ht="25.5" x14ac:dyDescent="0.35">
      <c r="A154" s="4" t="s">
        <v>107</v>
      </c>
      <c r="B154" s="5">
        <f>'Residents - Topline'!B154</f>
        <v>0.56100000000000005</v>
      </c>
      <c r="C154" s="1">
        <f>'Residents - Topline'!C154</f>
        <v>540</v>
      </c>
      <c r="E154" s="5">
        <v>0.63900000000000001</v>
      </c>
      <c r="F154" s="1">
        <v>216</v>
      </c>
      <c r="G154" s="10">
        <f t="shared" si="77"/>
        <v>7.7999999999999958E-2</v>
      </c>
      <c r="I154" s="5">
        <v>0.61699999999999999</v>
      </c>
      <c r="J154" s="1">
        <v>297</v>
      </c>
      <c r="K154" s="10">
        <f t="shared" si="78"/>
        <v>5.5999999999999939E-2</v>
      </c>
      <c r="M154" s="5">
        <v>0.64900000000000002</v>
      </c>
      <c r="N154" s="1">
        <v>250</v>
      </c>
      <c r="O154" s="10">
        <f t="shared" si="79"/>
        <v>8.7999999999999967E-2</v>
      </c>
      <c r="Q154" s="5">
        <v>0.64500000000000002</v>
      </c>
      <c r="R154" s="1">
        <v>205</v>
      </c>
      <c r="S154" s="10">
        <f t="shared" si="80"/>
        <v>8.3999999999999964E-2</v>
      </c>
      <c r="U154" s="5">
        <v>0.628</v>
      </c>
      <c r="V154" s="1">
        <v>130</v>
      </c>
      <c r="W154" s="10">
        <f t="shared" si="81"/>
        <v>6.6999999999999948E-2</v>
      </c>
      <c r="Y154" s="5">
        <v>0.63600000000000001</v>
      </c>
      <c r="Z154" s="1">
        <v>250</v>
      </c>
      <c r="AA154" s="10">
        <f t="shared" si="82"/>
        <v>7.4999999999999956E-2</v>
      </c>
      <c r="AC154" s="5">
        <v>0.627</v>
      </c>
      <c r="AD154" s="1">
        <v>294</v>
      </c>
      <c r="AE154" s="10">
        <f t="shared" si="83"/>
        <v>6.5999999999999948E-2</v>
      </c>
      <c r="AG154" s="5">
        <v>0.65900000000000003</v>
      </c>
      <c r="AH154" s="1">
        <v>389</v>
      </c>
      <c r="AI154" s="10">
        <f t="shared" si="84"/>
        <v>9.7999999999999976E-2</v>
      </c>
      <c r="AK154" s="5">
        <v>0.63500000000000001</v>
      </c>
      <c r="AL154" s="1">
        <v>198</v>
      </c>
      <c r="AM154" s="10">
        <f t="shared" si="85"/>
        <v>7.3999999999999955E-2</v>
      </c>
      <c r="AO154" s="5">
        <v>0.61399999999999999</v>
      </c>
      <c r="AP154" s="1">
        <v>289</v>
      </c>
      <c r="AQ154" s="10">
        <f t="shared" si="86"/>
        <v>5.2999999999999936E-2</v>
      </c>
      <c r="AS154" s="5">
        <v>0.59799999999999998</v>
      </c>
      <c r="AT154" s="1">
        <v>159</v>
      </c>
      <c r="AU154" s="10">
        <f t="shared" si="87"/>
        <v>3.6999999999999922E-2</v>
      </c>
    </row>
    <row r="155" spans="1:47" x14ac:dyDescent="0.35">
      <c r="A155" s="4" t="s">
        <v>108</v>
      </c>
      <c r="B155" s="5">
        <f>'Residents - Topline'!B155</f>
        <v>0.27900000000000003</v>
      </c>
      <c r="C155" s="1">
        <f>'Residents - Topline'!C155</f>
        <v>268</v>
      </c>
      <c r="E155" s="5">
        <v>0.39300000000000002</v>
      </c>
      <c r="F155" s="1">
        <v>133</v>
      </c>
      <c r="G155" s="10">
        <f t="shared" si="77"/>
        <v>0.11399999999999999</v>
      </c>
      <c r="I155" s="5">
        <v>0.34300000000000003</v>
      </c>
      <c r="J155" s="1">
        <v>165</v>
      </c>
      <c r="K155" s="10">
        <f t="shared" si="78"/>
        <v>6.4000000000000001E-2</v>
      </c>
      <c r="M155" s="5">
        <v>0.38700000000000001</v>
      </c>
      <c r="N155" s="1">
        <v>149</v>
      </c>
      <c r="O155" s="10">
        <f t="shared" si="79"/>
        <v>0.10799999999999998</v>
      </c>
      <c r="Q155" s="5">
        <v>0.38100000000000001</v>
      </c>
      <c r="R155" s="1">
        <v>121</v>
      </c>
      <c r="S155" s="10">
        <f t="shared" si="80"/>
        <v>0.10199999999999998</v>
      </c>
      <c r="U155" s="5">
        <v>0.48799999999999999</v>
      </c>
      <c r="V155" s="1">
        <v>101</v>
      </c>
      <c r="W155" s="10">
        <f t="shared" si="81"/>
        <v>0.20899999999999996</v>
      </c>
      <c r="Y155" s="5">
        <v>0.34599999999999997</v>
      </c>
      <c r="Z155" s="1">
        <v>136</v>
      </c>
      <c r="AA155" s="10">
        <f t="shared" si="82"/>
        <v>6.6999999999999948E-2</v>
      </c>
      <c r="AC155" s="5">
        <v>0.57099999999999995</v>
      </c>
      <c r="AD155" s="1">
        <v>268</v>
      </c>
      <c r="AE155" s="10">
        <f t="shared" si="83"/>
        <v>0.29199999999999993</v>
      </c>
      <c r="AG155" s="5">
        <v>0.35299999999999998</v>
      </c>
      <c r="AH155" s="1">
        <v>208</v>
      </c>
      <c r="AI155" s="10">
        <f t="shared" si="84"/>
        <v>7.3999999999999955E-2</v>
      </c>
      <c r="AK155" s="5">
        <v>0.36499999999999999</v>
      </c>
      <c r="AL155" s="1">
        <v>114</v>
      </c>
      <c r="AM155" s="10">
        <f t="shared" si="85"/>
        <v>8.5999999999999965E-2</v>
      </c>
      <c r="AO155" s="5">
        <v>0.39300000000000002</v>
      </c>
      <c r="AP155" s="1">
        <v>185</v>
      </c>
      <c r="AQ155" s="10">
        <f t="shared" si="86"/>
        <v>0.11399999999999999</v>
      </c>
      <c r="AS155" s="5">
        <v>0.44</v>
      </c>
      <c r="AT155" s="1">
        <v>117</v>
      </c>
      <c r="AU155" s="10">
        <f t="shared" si="87"/>
        <v>0.16099999999999998</v>
      </c>
    </row>
    <row r="156" spans="1:47" ht="25.5" x14ac:dyDescent="0.35">
      <c r="A156" s="4" t="s">
        <v>109</v>
      </c>
      <c r="B156" s="5">
        <f>'Residents - Topline'!B156</f>
        <v>0.184</v>
      </c>
      <c r="C156" s="1">
        <f>'Residents - Topline'!C156</f>
        <v>177</v>
      </c>
      <c r="E156" s="5">
        <v>0.28699999999999998</v>
      </c>
      <c r="F156" s="1">
        <v>97</v>
      </c>
      <c r="G156" s="10">
        <f t="shared" si="77"/>
        <v>0.10299999999999998</v>
      </c>
      <c r="I156" s="5">
        <v>0.23499999999999999</v>
      </c>
      <c r="J156" s="1">
        <v>113</v>
      </c>
      <c r="K156" s="10">
        <f t="shared" si="78"/>
        <v>5.099999999999999E-2</v>
      </c>
      <c r="M156" s="5">
        <v>0.26800000000000002</v>
      </c>
      <c r="N156" s="1">
        <v>103</v>
      </c>
      <c r="O156" s="10">
        <f t="shared" si="79"/>
        <v>8.4000000000000019E-2</v>
      </c>
      <c r="Q156" s="5">
        <v>0.23599999999999999</v>
      </c>
      <c r="R156" s="1">
        <v>75</v>
      </c>
      <c r="S156" s="10">
        <f t="shared" si="80"/>
        <v>5.1999999999999991E-2</v>
      </c>
      <c r="U156" s="5">
        <v>0.35699999999999998</v>
      </c>
      <c r="V156" s="1">
        <v>74</v>
      </c>
      <c r="W156" s="10">
        <f t="shared" si="81"/>
        <v>0.17299999999999999</v>
      </c>
      <c r="Y156" s="5">
        <v>0.247</v>
      </c>
      <c r="Z156" s="1">
        <v>97</v>
      </c>
      <c r="AA156" s="10">
        <f t="shared" si="82"/>
        <v>6.3E-2</v>
      </c>
      <c r="AC156" s="5">
        <v>0.26700000000000002</v>
      </c>
      <c r="AD156" s="1">
        <v>125</v>
      </c>
      <c r="AE156" s="10">
        <f t="shared" si="83"/>
        <v>8.3000000000000018E-2</v>
      </c>
      <c r="AG156" s="5">
        <v>0.215</v>
      </c>
      <c r="AH156" s="1">
        <v>127</v>
      </c>
      <c r="AI156" s="10">
        <f t="shared" si="84"/>
        <v>3.1E-2</v>
      </c>
      <c r="AK156" s="5">
        <v>0.27200000000000002</v>
      </c>
      <c r="AL156" s="1">
        <v>85</v>
      </c>
      <c r="AM156" s="10">
        <f t="shared" si="85"/>
        <v>8.8000000000000023E-2</v>
      </c>
      <c r="AO156" s="5">
        <v>0.27800000000000002</v>
      </c>
      <c r="AP156" s="1">
        <v>131</v>
      </c>
      <c r="AQ156" s="10">
        <f t="shared" si="86"/>
        <v>9.4000000000000028E-2</v>
      </c>
      <c r="AS156" s="5">
        <v>0.32700000000000001</v>
      </c>
      <c r="AT156" s="1">
        <v>87</v>
      </c>
      <c r="AU156" s="10">
        <f t="shared" si="87"/>
        <v>0.14300000000000002</v>
      </c>
    </row>
    <row r="157" spans="1:47" x14ac:dyDescent="0.35">
      <c r="A157" s="4" t="s">
        <v>110</v>
      </c>
      <c r="B157" s="5">
        <f>'Residents - Topline'!B157</f>
        <v>0.70699999999999996</v>
      </c>
      <c r="C157" s="1">
        <f>'Residents - Topline'!C157</f>
        <v>680</v>
      </c>
      <c r="E157" s="5">
        <v>0.75700000000000001</v>
      </c>
      <c r="F157" s="1">
        <v>256</v>
      </c>
      <c r="G157" s="10">
        <f t="shared" si="77"/>
        <v>5.0000000000000044E-2</v>
      </c>
      <c r="I157" s="5">
        <v>0.76100000000000001</v>
      </c>
      <c r="J157" s="1">
        <v>366</v>
      </c>
      <c r="K157" s="10">
        <f t="shared" si="78"/>
        <v>5.4000000000000048E-2</v>
      </c>
      <c r="M157" s="5">
        <v>0.76100000000000001</v>
      </c>
      <c r="N157" s="1">
        <v>293</v>
      </c>
      <c r="O157" s="10">
        <f t="shared" si="79"/>
        <v>5.4000000000000048E-2</v>
      </c>
      <c r="Q157" s="5">
        <v>0.79200000000000004</v>
      </c>
      <c r="R157" s="1">
        <v>252</v>
      </c>
      <c r="S157" s="10">
        <f t="shared" si="80"/>
        <v>8.5000000000000075E-2</v>
      </c>
      <c r="U157" s="5">
        <v>0.77800000000000002</v>
      </c>
      <c r="V157" s="1">
        <v>161</v>
      </c>
      <c r="W157" s="10">
        <f t="shared" si="81"/>
        <v>7.1000000000000063E-2</v>
      </c>
      <c r="Y157" s="5">
        <v>0.73799999999999999</v>
      </c>
      <c r="Z157" s="1">
        <v>290</v>
      </c>
      <c r="AA157" s="10">
        <f t="shared" si="82"/>
        <v>3.1000000000000028E-2</v>
      </c>
      <c r="AC157" s="5">
        <v>0.746</v>
      </c>
      <c r="AD157" s="1">
        <v>350</v>
      </c>
      <c r="AE157" s="10">
        <f t="shared" si="83"/>
        <v>3.9000000000000035E-2</v>
      </c>
      <c r="AG157" s="5">
        <v>0.76900000000000002</v>
      </c>
      <c r="AH157" s="1">
        <v>454</v>
      </c>
      <c r="AI157" s="10">
        <f t="shared" si="84"/>
        <v>6.2000000000000055E-2</v>
      </c>
      <c r="AK157" s="5">
        <v>0.80100000000000005</v>
      </c>
      <c r="AL157" s="1">
        <v>250</v>
      </c>
      <c r="AM157" s="10">
        <f t="shared" si="85"/>
        <v>9.4000000000000083E-2</v>
      </c>
      <c r="AO157" s="5">
        <v>0.73699999999999999</v>
      </c>
      <c r="AP157" s="1">
        <v>347</v>
      </c>
      <c r="AQ157" s="10">
        <f t="shared" si="86"/>
        <v>3.0000000000000027E-2</v>
      </c>
      <c r="AS157" s="5">
        <v>0.72899999999999998</v>
      </c>
      <c r="AT157" s="1">
        <v>194</v>
      </c>
      <c r="AU157" s="10">
        <f t="shared" si="87"/>
        <v>2.200000000000002E-2</v>
      </c>
    </row>
    <row r="158" spans="1:47" ht="38.25" x14ac:dyDescent="0.35">
      <c r="A158" s="4" t="s">
        <v>111</v>
      </c>
      <c r="B158" s="5">
        <f>'Residents - Topline'!B158</f>
        <v>0.20599999999999999</v>
      </c>
      <c r="C158" s="1">
        <f>'Residents - Topline'!C158</f>
        <v>198</v>
      </c>
      <c r="E158" s="5">
        <v>0.311</v>
      </c>
      <c r="F158" s="1">
        <v>105</v>
      </c>
      <c r="G158" s="10">
        <f t="shared" si="77"/>
        <v>0.10500000000000001</v>
      </c>
      <c r="I158" s="5">
        <v>0.28899999999999998</v>
      </c>
      <c r="J158" s="1">
        <v>139</v>
      </c>
      <c r="K158" s="10">
        <f t="shared" si="78"/>
        <v>8.299999999999999E-2</v>
      </c>
      <c r="M158" s="5">
        <v>0.22600000000000001</v>
      </c>
      <c r="N158" s="1">
        <v>87</v>
      </c>
      <c r="O158" s="10">
        <f t="shared" si="79"/>
        <v>2.0000000000000018E-2</v>
      </c>
      <c r="Q158" s="5">
        <v>0.28299999999999997</v>
      </c>
      <c r="R158" s="1">
        <v>90</v>
      </c>
      <c r="S158" s="10">
        <f t="shared" si="80"/>
        <v>7.6999999999999985E-2</v>
      </c>
      <c r="U158" s="5">
        <v>0.309</v>
      </c>
      <c r="V158" s="1">
        <v>64</v>
      </c>
      <c r="W158" s="10">
        <f t="shared" si="81"/>
        <v>0.10300000000000001</v>
      </c>
      <c r="Y158" s="5">
        <v>0.504</v>
      </c>
      <c r="Z158" s="1">
        <v>198</v>
      </c>
      <c r="AA158" s="10">
        <f t="shared" si="82"/>
        <v>0.29800000000000004</v>
      </c>
      <c r="AC158" s="5">
        <v>0.28399999999999997</v>
      </c>
      <c r="AD158" s="1">
        <v>133</v>
      </c>
      <c r="AE158" s="10">
        <f t="shared" si="83"/>
        <v>7.7999999999999986E-2</v>
      </c>
      <c r="AG158" s="5">
        <v>0.23400000000000001</v>
      </c>
      <c r="AH158" s="1">
        <v>138</v>
      </c>
      <c r="AI158" s="10">
        <f t="shared" si="84"/>
        <v>2.8000000000000025E-2</v>
      </c>
      <c r="AK158" s="5">
        <v>0.27900000000000003</v>
      </c>
      <c r="AL158" s="1">
        <v>87</v>
      </c>
      <c r="AM158" s="10">
        <f t="shared" si="85"/>
        <v>7.3000000000000037E-2</v>
      </c>
      <c r="AO158" s="5">
        <v>0.28499999999999998</v>
      </c>
      <c r="AP158" s="1">
        <v>134</v>
      </c>
      <c r="AQ158" s="10">
        <f t="shared" si="86"/>
        <v>7.8999999999999987E-2</v>
      </c>
      <c r="AS158" s="5">
        <v>0.36499999999999999</v>
      </c>
      <c r="AT158" s="1">
        <v>97</v>
      </c>
      <c r="AU158" s="10">
        <f t="shared" si="87"/>
        <v>0.159</v>
      </c>
    </row>
    <row r="159" spans="1:47" ht="25.5" x14ac:dyDescent="0.35">
      <c r="A159" s="4" t="s">
        <v>112</v>
      </c>
      <c r="B159" s="5">
        <f>'Residents - Topline'!B159</f>
        <v>0.152</v>
      </c>
      <c r="C159" s="1">
        <f>'Residents - Topline'!C159</f>
        <v>146</v>
      </c>
      <c r="E159" s="5">
        <v>0.246</v>
      </c>
      <c r="F159" s="1">
        <v>83</v>
      </c>
      <c r="G159" s="10">
        <f t="shared" si="77"/>
        <v>9.4E-2</v>
      </c>
      <c r="I159" s="5">
        <v>0.2</v>
      </c>
      <c r="J159" s="1">
        <v>96</v>
      </c>
      <c r="K159" s="10">
        <f t="shared" si="78"/>
        <v>4.8000000000000015E-2</v>
      </c>
      <c r="M159" s="5">
        <v>0.19700000000000001</v>
      </c>
      <c r="N159" s="1">
        <v>76</v>
      </c>
      <c r="O159" s="10">
        <f t="shared" si="79"/>
        <v>4.5000000000000012E-2</v>
      </c>
      <c r="Q159" s="5">
        <v>0.19500000000000001</v>
      </c>
      <c r="R159" s="1">
        <v>62</v>
      </c>
      <c r="S159" s="10">
        <f t="shared" si="80"/>
        <v>4.300000000000001E-2</v>
      </c>
      <c r="U159" s="5">
        <v>0.32400000000000001</v>
      </c>
      <c r="V159" s="1">
        <v>67</v>
      </c>
      <c r="W159" s="10">
        <f t="shared" si="81"/>
        <v>0.17200000000000001</v>
      </c>
      <c r="Y159" s="5">
        <v>0.18099999999999999</v>
      </c>
      <c r="Z159" s="1">
        <v>71</v>
      </c>
      <c r="AA159" s="10">
        <f t="shared" si="82"/>
        <v>2.8999999999999998E-2</v>
      </c>
      <c r="AC159" s="5">
        <v>0.224</v>
      </c>
      <c r="AD159" s="1">
        <v>105</v>
      </c>
      <c r="AE159" s="10">
        <f t="shared" si="83"/>
        <v>7.2000000000000008E-2</v>
      </c>
      <c r="AG159" s="5">
        <v>0.185</v>
      </c>
      <c r="AH159" s="1">
        <v>109</v>
      </c>
      <c r="AI159" s="10">
        <f t="shared" si="84"/>
        <v>3.3000000000000002E-2</v>
      </c>
      <c r="AK159" s="5">
        <v>0.20799999999999999</v>
      </c>
      <c r="AL159" s="1">
        <v>65</v>
      </c>
      <c r="AM159" s="10">
        <f t="shared" si="85"/>
        <v>5.5999999999999994E-2</v>
      </c>
      <c r="AO159" s="5">
        <v>0.219</v>
      </c>
      <c r="AP159" s="1">
        <v>103</v>
      </c>
      <c r="AQ159" s="10">
        <f t="shared" si="86"/>
        <v>6.7000000000000004E-2</v>
      </c>
      <c r="AS159" s="5">
        <v>0.26700000000000002</v>
      </c>
      <c r="AT159" s="1">
        <v>71</v>
      </c>
      <c r="AU159" s="10">
        <f t="shared" si="87"/>
        <v>0.11500000000000002</v>
      </c>
    </row>
    <row r="160" spans="1:47" x14ac:dyDescent="0.35">
      <c r="A160" s="4" t="s">
        <v>40</v>
      </c>
      <c r="B160" s="5">
        <f>'Residents - Topline'!B160</f>
        <v>5.8000000000000003E-2</v>
      </c>
      <c r="C160" s="1">
        <f>'Residents - Topline'!C160</f>
        <v>56</v>
      </c>
      <c r="E160" s="5">
        <v>0</v>
      </c>
      <c r="F160" s="1">
        <v>0</v>
      </c>
      <c r="G160" s="10">
        <f t="shared" si="77"/>
        <v>-5.8000000000000003E-2</v>
      </c>
      <c r="I160" s="5">
        <v>2.1000000000000001E-2</v>
      </c>
      <c r="J160" s="1">
        <v>10</v>
      </c>
      <c r="K160" s="10">
        <f t="shared" si="78"/>
        <v>-3.7000000000000005E-2</v>
      </c>
      <c r="M160" s="5">
        <v>0.01</v>
      </c>
      <c r="N160" s="1">
        <v>4</v>
      </c>
      <c r="O160" s="10">
        <f t="shared" si="79"/>
        <v>-4.8000000000000001E-2</v>
      </c>
      <c r="Q160" s="5">
        <v>1.9E-2</v>
      </c>
      <c r="R160" s="1">
        <v>6</v>
      </c>
      <c r="S160" s="10">
        <f t="shared" si="80"/>
        <v>-3.9000000000000007E-2</v>
      </c>
      <c r="U160" s="5">
        <v>1.4E-2</v>
      </c>
      <c r="V160" s="1">
        <v>3</v>
      </c>
      <c r="W160" s="10">
        <f t="shared" si="81"/>
        <v>-4.4000000000000004E-2</v>
      </c>
      <c r="Y160" s="5">
        <v>0.02</v>
      </c>
      <c r="Z160" s="1">
        <v>8</v>
      </c>
      <c r="AA160" s="10">
        <f t="shared" si="82"/>
        <v>-3.8000000000000006E-2</v>
      </c>
      <c r="AC160" s="5">
        <v>1.9E-2</v>
      </c>
      <c r="AD160" s="1">
        <v>9</v>
      </c>
      <c r="AE160" s="10">
        <f t="shared" si="83"/>
        <v>-3.9000000000000007E-2</v>
      </c>
      <c r="AG160" s="5">
        <v>2.5000000000000001E-2</v>
      </c>
      <c r="AH160" s="1">
        <v>15</v>
      </c>
      <c r="AI160" s="10">
        <f t="shared" si="84"/>
        <v>-3.3000000000000002E-2</v>
      </c>
      <c r="AK160" s="5">
        <v>2.5999999999999999E-2</v>
      </c>
      <c r="AL160" s="1">
        <v>8</v>
      </c>
      <c r="AM160" s="10">
        <f t="shared" si="85"/>
        <v>-3.2000000000000001E-2</v>
      </c>
      <c r="AO160" s="5">
        <v>1.0999999999999999E-2</v>
      </c>
      <c r="AP160" s="1">
        <v>5</v>
      </c>
      <c r="AQ160" s="10">
        <f t="shared" si="86"/>
        <v>-4.7E-2</v>
      </c>
      <c r="AS160" s="5">
        <v>4.0000000000000001E-3</v>
      </c>
      <c r="AT160" s="1">
        <v>1</v>
      </c>
      <c r="AU160" s="10">
        <f t="shared" si="87"/>
        <v>-5.4000000000000006E-2</v>
      </c>
    </row>
    <row r="161" spans="1:47" x14ac:dyDescent="0.35">
      <c r="A161" s="4" t="s">
        <v>26</v>
      </c>
      <c r="B161" s="5">
        <f>'Residents - Topline'!B161</f>
        <v>0.01</v>
      </c>
      <c r="C161" s="1">
        <f>'Residents - Topline'!C161</f>
        <v>10</v>
      </c>
      <c r="E161" s="5">
        <v>6.0000000000000001E-3</v>
      </c>
      <c r="F161" s="1">
        <v>2</v>
      </c>
      <c r="G161" s="10">
        <f t="shared" si="77"/>
        <v>-4.0000000000000001E-3</v>
      </c>
      <c r="I161" s="5">
        <v>8.0000000000000002E-3</v>
      </c>
      <c r="J161" s="1">
        <v>4</v>
      </c>
      <c r="K161" s="10">
        <f t="shared" si="78"/>
        <v>-2E-3</v>
      </c>
      <c r="M161" s="5">
        <v>1.6E-2</v>
      </c>
      <c r="N161" s="1">
        <v>6</v>
      </c>
      <c r="O161" s="10">
        <f t="shared" si="79"/>
        <v>6.0000000000000001E-3</v>
      </c>
      <c r="Q161" s="5">
        <v>1.6E-2</v>
      </c>
      <c r="R161" s="1">
        <v>5</v>
      </c>
      <c r="S161" s="10">
        <f t="shared" si="80"/>
        <v>6.0000000000000001E-3</v>
      </c>
      <c r="U161" s="5">
        <v>5.0000000000000001E-3</v>
      </c>
      <c r="V161" s="1">
        <v>1</v>
      </c>
      <c r="W161" s="10">
        <f t="shared" si="81"/>
        <v>-5.0000000000000001E-3</v>
      </c>
      <c r="Y161" s="5">
        <v>8.0000000000000002E-3</v>
      </c>
      <c r="Z161" s="1">
        <v>3</v>
      </c>
      <c r="AA161" s="10">
        <f t="shared" si="82"/>
        <v>-2E-3</v>
      </c>
      <c r="AC161" s="5">
        <v>1.2999999999999999E-2</v>
      </c>
      <c r="AD161" s="1">
        <v>6</v>
      </c>
      <c r="AE161" s="10">
        <f t="shared" si="83"/>
        <v>2.9999999999999992E-3</v>
      </c>
      <c r="AG161" s="5">
        <v>0.01</v>
      </c>
      <c r="AH161" s="1">
        <v>6</v>
      </c>
      <c r="AI161" s="10">
        <f t="shared" si="84"/>
        <v>0</v>
      </c>
      <c r="AK161" s="5">
        <v>1.2999999999999999E-2</v>
      </c>
      <c r="AL161" s="1">
        <v>4</v>
      </c>
      <c r="AM161" s="10">
        <f t="shared" si="85"/>
        <v>2.9999999999999992E-3</v>
      </c>
      <c r="AO161" s="5">
        <v>6.0000000000000001E-3</v>
      </c>
      <c r="AP161" s="1">
        <v>3</v>
      </c>
      <c r="AQ161" s="10">
        <f t="shared" si="86"/>
        <v>-4.0000000000000001E-3</v>
      </c>
      <c r="AS161" s="5">
        <v>1.0999999999999999E-2</v>
      </c>
      <c r="AT161" s="1">
        <v>3</v>
      </c>
      <c r="AU161" s="10">
        <f t="shared" si="87"/>
        <v>9.9999999999999915E-4</v>
      </c>
    </row>
    <row r="162" spans="1:47" x14ac:dyDescent="0.35">
      <c r="A162" s="4" t="s">
        <v>11</v>
      </c>
    </row>
    <row r="163" spans="1:47" x14ac:dyDescent="0.35">
      <c r="A163" s="4" t="s">
        <v>11</v>
      </c>
    </row>
    <row r="164" spans="1:47" ht="26.25" x14ac:dyDescent="0.4">
      <c r="A164" s="7" t="s">
        <v>27</v>
      </c>
      <c r="B164" s="7" t="s">
        <v>28</v>
      </c>
      <c r="E164" s="7" t="s">
        <v>14</v>
      </c>
      <c r="F164" s="7" t="s">
        <v>474</v>
      </c>
      <c r="G164" s="9" t="s">
        <v>400</v>
      </c>
      <c r="I164" s="7" t="s">
        <v>42</v>
      </c>
      <c r="J164" s="7" t="s">
        <v>474</v>
      </c>
      <c r="K164" s="9" t="s">
        <v>400</v>
      </c>
      <c r="M164" s="7" t="s">
        <v>14</v>
      </c>
      <c r="N164" s="7" t="s">
        <v>474</v>
      </c>
      <c r="O164" s="9" t="s">
        <v>400</v>
      </c>
      <c r="Q164" s="7" t="s">
        <v>14</v>
      </c>
      <c r="R164" s="7" t="s">
        <v>474</v>
      </c>
      <c r="S164" s="9" t="s">
        <v>400</v>
      </c>
      <c r="U164" s="7" t="s">
        <v>14</v>
      </c>
      <c r="V164" s="7" t="s">
        <v>474</v>
      </c>
      <c r="W164" s="9" t="s">
        <v>400</v>
      </c>
      <c r="Y164" s="7" t="s">
        <v>42</v>
      </c>
      <c r="Z164" s="7" t="s">
        <v>474</v>
      </c>
      <c r="AA164" s="9" t="s">
        <v>400</v>
      </c>
      <c r="AC164" s="7" t="s">
        <v>42</v>
      </c>
      <c r="AD164" s="7" t="s">
        <v>474</v>
      </c>
      <c r="AE164" s="9" t="s">
        <v>400</v>
      </c>
      <c r="AG164" s="7" t="s">
        <v>14</v>
      </c>
      <c r="AH164" s="7" t="s">
        <v>474</v>
      </c>
      <c r="AI164" s="9" t="s">
        <v>400</v>
      </c>
      <c r="AK164" s="7" t="s">
        <v>14</v>
      </c>
      <c r="AL164" s="7" t="s">
        <v>474</v>
      </c>
      <c r="AM164" s="9" t="s">
        <v>400</v>
      </c>
      <c r="AO164" s="7" t="s">
        <v>42</v>
      </c>
      <c r="AP164" s="7" t="s">
        <v>474</v>
      </c>
      <c r="AQ164" s="9" t="s">
        <v>400</v>
      </c>
      <c r="AS164" s="7" t="s">
        <v>42</v>
      </c>
      <c r="AT164" s="7" t="s">
        <v>474</v>
      </c>
      <c r="AU164" s="9" t="s">
        <v>400</v>
      </c>
    </row>
    <row r="165" spans="1:47" x14ac:dyDescent="0.35">
      <c r="A165" s="6">
        <f>'Residents - Topline'!A165</f>
        <v>3.0301455301455302</v>
      </c>
      <c r="B165" s="1">
        <f>'Residents - Topline'!B165</f>
        <v>962</v>
      </c>
      <c r="E165" s="1">
        <v>338</v>
      </c>
      <c r="F165" s="15">
        <v>4.3964497041420119</v>
      </c>
      <c r="G165" s="11">
        <f>F165-$A165</f>
        <v>1.3663041739964816</v>
      </c>
      <c r="I165" s="1">
        <v>481</v>
      </c>
      <c r="J165" s="15">
        <v>3.6486486486486487</v>
      </c>
      <c r="K165" s="11">
        <f>J165-$A165</f>
        <v>0.61850311850311845</v>
      </c>
      <c r="M165" s="16">
        <v>385</v>
      </c>
      <c r="N165" s="15">
        <v>3.6597402597402597</v>
      </c>
      <c r="O165" s="11">
        <f>N165-$A165</f>
        <v>0.62959472959472951</v>
      </c>
      <c r="Q165" s="16">
        <v>318</v>
      </c>
      <c r="R165" s="15">
        <v>3.7547169811320753</v>
      </c>
      <c r="S165" s="11">
        <f>R165-$A165</f>
        <v>0.72457145098654507</v>
      </c>
      <c r="U165" s="16">
        <v>207</v>
      </c>
      <c r="V165" s="15">
        <v>4.2560386473429954</v>
      </c>
      <c r="W165" s="11">
        <f>V165-$A165</f>
        <v>1.2258931171974652</v>
      </c>
      <c r="Y165" s="1">
        <v>393</v>
      </c>
      <c r="Z165" s="15">
        <v>3.8066157760814248</v>
      </c>
      <c r="AA165" s="11">
        <f>Z165-$A165</f>
        <v>0.77647024593589453</v>
      </c>
      <c r="AC165" s="1">
        <v>469</v>
      </c>
      <c r="AD165" s="15">
        <v>3.9211087420042645</v>
      </c>
      <c r="AE165" s="11">
        <f>AD165-$A165</f>
        <v>0.89096321185873428</v>
      </c>
      <c r="AG165" s="16">
        <v>590</v>
      </c>
      <c r="AH165" s="15">
        <v>3.5118644067796612</v>
      </c>
      <c r="AI165" s="11">
        <f>AH165-$A165</f>
        <v>0.48171887663413093</v>
      </c>
      <c r="AK165" s="16">
        <v>312</v>
      </c>
      <c r="AL165" s="15">
        <v>3.7916666666666665</v>
      </c>
      <c r="AM165" s="11">
        <f>AL165-$A165</f>
        <v>0.76152113652113629</v>
      </c>
      <c r="AO165" s="1">
        <v>471</v>
      </c>
      <c r="AP165" s="15">
        <v>3.7282377919320595</v>
      </c>
      <c r="AQ165" s="11">
        <f>AP165-$A165</f>
        <v>0.69809226178652928</v>
      </c>
      <c r="AS165" s="1">
        <v>266</v>
      </c>
      <c r="AT165" s="15">
        <v>4.4210526315789478</v>
      </c>
      <c r="AU165" s="11">
        <f>AT165-$A165</f>
        <v>1.3909071014334176</v>
      </c>
    </row>
    <row r="166" spans="1:47" x14ac:dyDescent="0.35">
      <c r="A166" s="4" t="s">
        <v>11</v>
      </c>
    </row>
    <row r="167" spans="1:47" x14ac:dyDescent="0.35">
      <c r="A167" s="4" t="s">
        <v>11</v>
      </c>
    </row>
    <row r="168" spans="1:47" ht="39.4" x14ac:dyDescent="0.4">
      <c r="A168" s="3" t="s">
        <v>113</v>
      </c>
    </row>
    <row r="169" spans="1:47" ht="13.15" x14ac:dyDescent="0.4">
      <c r="A169" s="7" t="s">
        <v>42</v>
      </c>
      <c r="B169" s="7" t="s">
        <v>13</v>
      </c>
      <c r="C169" s="7" t="s">
        <v>14</v>
      </c>
      <c r="E169" s="7" t="s">
        <v>13</v>
      </c>
      <c r="F169" s="7" t="s">
        <v>14</v>
      </c>
      <c r="G169" s="9" t="s">
        <v>400</v>
      </c>
      <c r="I169" s="7" t="s">
        <v>13</v>
      </c>
      <c r="J169" s="7" t="s">
        <v>14</v>
      </c>
      <c r="K169" s="9" t="s">
        <v>400</v>
      </c>
      <c r="M169" s="7" t="s">
        <v>13</v>
      </c>
      <c r="N169" s="7" t="s">
        <v>14</v>
      </c>
      <c r="O169" s="9" t="s">
        <v>400</v>
      </c>
      <c r="Q169" s="7" t="s">
        <v>13</v>
      </c>
      <c r="R169" s="7" t="s">
        <v>14</v>
      </c>
      <c r="S169" s="9" t="s">
        <v>400</v>
      </c>
      <c r="U169" s="7" t="s">
        <v>13</v>
      </c>
      <c r="V169" s="7" t="s">
        <v>14</v>
      </c>
      <c r="W169" s="9" t="s">
        <v>400</v>
      </c>
      <c r="Y169" s="7" t="s">
        <v>13</v>
      </c>
      <c r="Z169" s="7" t="s">
        <v>14</v>
      </c>
      <c r="AA169" s="9" t="s">
        <v>400</v>
      </c>
      <c r="AC169" s="7" t="s">
        <v>13</v>
      </c>
      <c r="AD169" s="7" t="s">
        <v>14</v>
      </c>
      <c r="AE169" s="9" t="s">
        <v>400</v>
      </c>
      <c r="AG169" s="7" t="s">
        <v>13</v>
      </c>
      <c r="AH169" s="7" t="s">
        <v>14</v>
      </c>
      <c r="AI169" s="9" t="s">
        <v>400</v>
      </c>
      <c r="AK169" s="7" t="s">
        <v>13</v>
      </c>
      <c r="AL169" s="7" t="s">
        <v>14</v>
      </c>
      <c r="AM169" s="9" t="s">
        <v>400</v>
      </c>
      <c r="AO169" s="7" t="s">
        <v>13</v>
      </c>
      <c r="AP169" s="7" t="s">
        <v>14</v>
      </c>
      <c r="AQ169" s="9" t="s">
        <v>400</v>
      </c>
      <c r="AS169" s="7" t="s">
        <v>13</v>
      </c>
      <c r="AT169" s="7" t="s">
        <v>14</v>
      </c>
      <c r="AU169" s="9" t="s">
        <v>400</v>
      </c>
    </row>
    <row r="170" spans="1:47" x14ac:dyDescent="0.35">
      <c r="A170" s="4" t="s">
        <v>114</v>
      </c>
      <c r="B170" s="5">
        <f>'Residents - Topline'!B170</f>
        <v>0.16400000000000001</v>
      </c>
      <c r="C170" s="1">
        <f>'Residents - Topline'!C170</f>
        <v>157</v>
      </c>
      <c r="E170" s="5">
        <v>0.18</v>
      </c>
      <c r="F170" s="1">
        <v>61</v>
      </c>
      <c r="G170" s="10">
        <f t="shared" ref="G170:G183" si="88">E170-$B170</f>
        <v>1.5999999999999986E-2</v>
      </c>
      <c r="I170" s="5">
        <v>0.17199999999999999</v>
      </c>
      <c r="J170" s="1">
        <v>82</v>
      </c>
      <c r="K170" s="10">
        <f t="shared" ref="K170:K183" si="89">I170-$B170</f>
        <v>7.9999999999999793E-3</v>
      </c>
      <c r="M170" s="5">
        <v>0.16400000000000001</v>
      </c>
      <c r="N170" s="1">
        <v>63</v>
      </c>
      <c r="O170" s="10">
        <f t="shared" ref="O170:O183" si="90">M170-$B170</f>
        <v>0</v>
      </c>
      <c r="Q170" s="5">
        <v>0.158</v>
      </c>
      <c r="R170" s="1">
        <v>50</v>
      </c>
      <c r="S170" s="10">
        <f t="shared" ref="S170:S183" si="91">Q170-$B170</f>
        <v>-6.0000000000000053E-3</v>
      </c>
      <c r="U170" s="5">
        <v>0.2</v>
      </c>
      <c r="V170" s="1">
        <v>41</v>
      </c>
      <c r="W170" s="10">
        <f t="shared" ref="W170:W183" si="92">U170-$B170</f>
        <v>3.6000000000000004E-2</v>
      </c>
      <c r="Y170" s="5">
        <v>0.17699999999999999</v>
      </c>
      <c r="Z170" s="1">
        <v>69</v>
      </c>
      <c r="AA170" s="10">
        <f t="shared" ref="AA170:AA183" si="93">Y170-$B170</f>
        <v>1.2999999999999984E-2</v>
      </c>
      <c r="AC170" s="5">
        <v>0.14699999999999999</v>
      </c>
      <c r="AD170" s="1">
        <v>69</v>
      </c>
      <c r="AE170" s="10">
        <f t="shared" ref="AE170:AE183" si="94">AC170-$B170</f>
        <v>-1.7000000000000015E-2</v>
      </c>
      <c r="AG170" s="5">
        <v>0.153</v>
      </c>
      <c r="AH170" s="1">
        <v>90</v>
      </c>
      <c r="AI170" s="10">
        <f t="shared" ref="AI170:AI183" si="95">AG170-$B170</f>
        <v>-1.100000000000001E-2</v>
      </c>
      <c r="AK170" s="5">
        <v>0.20200000000000001</v>
      </c>
      <c r="AL170" s="1">
        <v>63</v>
      </c>
      <c r="AM170" s="10">
        <f t="shared" ref="AM170:AM183" si="96">AK170-$B170</f>
        <v>3.8000000000000006E-2</v>
      </c>
      <c r="AO170" s="5">
        <v>0.188</v>
      </c>
      <c r="AP170" s="1">
        <v>88</v>
      </c>
      <c r="AQ170" s="10">
        <f t="shared" ref="AQ170:AQ183" si="97">AO170-$B170</f>
        <v>2.3999999999999994E-2</v>
      </c>
      <c r="AS170" s="5">
        <v>0.193</v>
      </c>
      <c r="AT170" s="1">
        <v>51</v>
      </c>
      <c r="AU170" s="10">
        <f t="shared" ref="AU170:AU183" si="98">AS170-$B170</f>
        <v>2.8999999999999998E-2</v>
      </c>
    </row>
    <row r="171" spans="1:47" x14ac:dyDescent="0.35">
      <c r="A171" s="4" t="s">
        <v>115</v>
      </c>
      <c r="B171" s="5">
        <f>'Residents - Topline'!B171</f>
        <v>0.38800000000000001</v>
      </c>
      <c r="C171" s="1">
        <f>'Residents - Topline'!C171</f>
        <v>371</v>
      </c>
      <c r="E171" s="5">
        <v>0.38200000000000001</v>
      </c>
      <c r="F171" s="1">
        <v>129</v>
      </c>
      <c r="G171" s="10">
        <f t="shared" si="88"/>
        <v>-6.0000000000000053E-3</v>
      </c>
      <c r="I171" s="5">
        <v>0.38600000000000001</v>
      </c>
      <c r="J171" s="1">
        <v>184</v>
      </c>
      <c r="K171" s="10">
        <f t="shared" si="89"/>
        <v>-2.0000000000000018E-3</v>
      </c>
      <c r="M171" s="5">
        <v>0.38200000000000001</v>
      </c>
      <c r="N171" s="1">
        <v>147</v>
      </c>
      <c r="O171" s="10">
        <f t="shared" si="90"/>
        <v>-6.0000000000000053E-3</v>
      </c>
      <c r="Q171" s="5">
        <v>0.42899999999999999</v>
      </c>
      <c r="R171" s="1">
        <v>136</v>
      </c>
      <c r="S171" s="10">
        <f t="shared" si="91"/>
        <v>4.0999999999999981E-2</v>
      </c>
      <c r="U171" s="5">
        <v>0.38500000000000001</v>
      </c>
      <c r="V171" s="1">
        <v>79</v>
      </c>
      <c r="W171" s="10">
        <f t="shared" si="92"/>
        <v>-3.0000000000000027E-3</v>
      </c>
      <c r="Y171" s="5">
        <v>0.44900000000000001</v>
      </c>
      <c r="Z171" s="1">
        <v>175</v>
      </c>
      <c r="AA171" s="10">
        <f t="shared" si="93"/>
        <v>6.0999999999999999E-2</v>
      </c>
      <c r="AC171" s="5">
        <v>0.41199999999999998</v>
      </c>
      <c r="AD171" s="1">
        <v>193</v>
      </c>
      <c r="AE171" s="10">
        <f t="shared" si="94"/>
        <v>2.3999999999999966E-2</v>
      </c>
      <c r="AG171" s="5">
        <v>0.41699999999999998</v>
      </c>
      <c r="AH171" s="1">
        <v>245</v>
      </c>
      <c r="AI171" s="10">
        <f t="shared" si="95"/>
        <v>2.899999999999997E-2</v>
      </c>
      <c r="AK171" s="5">
        <v>0.40100000000000002</v>
      </c>
      <c r="AL171" s="1">
        <v>125</v>
      </c>
      <c r="AM171" s="10">
        <f t="shared" si="96"/>
        <v>1.3000000000000012E-2</v>
      </c>
      <c r="AO171" s="5">
        <v>0.373</v>
      </c>
      <c r="AP171" s="1">
        <v>174</v>
      </c>
      <c r="AQ171" s="10">
        <f t="shared" si="97"/>
        <v>-1.5000000000000013E-2</v>
      </c>
      <c r="AS171" s="5">
        <v>0.38300000000000001</v>
      </c>
      <c r="AT171" s="1">
        <v>101</v>
      </c>
      <c r="AU171" s="10">
        <f t="shared" si="98"/>
        <v>-5.0000000000000044E-3</v>
      </c>
    </row>
    <row r="172" spans="1:47" x14ac:dyDescent="0.35">
      <c r="A172" s="4" t="s">
        <v>116</v>
      </c>
      <c r="B172" s="5">
        <f>'Residents - Topline'!B172</f>
        <v>0.32200000000000001</v>
      </c>
      <c r="C172" s="1">
        <f>'Residents - Topline'!C172</f>
        <v>308</v>
      </c>
      <c r="E172" s="5">
        <v>0.311</v>
      </c>
      <c r="F172" s="1">
        <v>105</v>
      </c>
      <c r="G172" s="10">
        <f t="shared" si="88"/>
        <v>-1.100000000000001E-2</v>
      </c>
      <c r="I172" s="5">
        <v>0.27500000000000002</v>
      </c>
      <c r="J172" s="1">
        <v>131</v>
      </c>
      <c r="K172" s="10">
        <f t="shared" si="89"/>
        <v>-4.6999999999999986E-2</v>
      </c>
      <c r="M172" s="5">
        <v>0.29899999999999999</v>
      </c>
      <c r="N172" s="1">
        <v>115</v>
      </c>
      <c r="O172" s="10">
        <f t="shared" si="90"/>
        <v>-2.300000000000002E-2</v>
      </c>
      <c r="Q172" s="5">
        <v>0.36</v>
      </c>
      <c r="R172" s="1">
        <v>114</v>
      </c>
      <c r="S172" s="10">
        <f t="shared" si="91"/>
        <v>3.7999999999999978E-2</v>
      </c>
      <c r="U172" s="5">
        <v>0.24399999999999999</v>
      </c>
      <c r="V172" s="1">
        <v>50</v>
      </c>
      <c r="W172" s="10">
        <f t="shared" si="92"/>
        <v>-7.8000000000000014E-2</v>
      </c>
      <c r="Y172" s="5">
        <v>0.28199999999999997</v>
      </c>
      <c r="Z172" s="1">
        <v>110</v>
      </c>
      <c r="AA172" s="10">
        <f t="shared" si="93"/>
        <v>-4.0000000000000036E-2</v>
      </c>
      <c r="AC172" s="5">
        <v>0.27300000000000002</v>
      </c>
      <c r="AD172" s="1">
        <v>128</v>
      </c>
      <c r="AE172" s="10">
        <f t="shared" si="94"/>
        <v>-4.8999999999999988E-2</v>
      </c>
      <c r="AG172" s="5">
        <v>0.28999999999999998</v>
      </c>
      <c r="AH172" s="1">
        <v>170</v>
      </c>
      <c r="AI172" s="10">
        <f t="shared" si="95"/>
        <v>-3.2000000000000028E-2</v>
      </c>
      <c r="AK172" s="5">
        <v>0.26300000000000001</v>
      </c>
      <c r="AL172" s="1">
        <v>82</v>
      </c>
      <c r="AM172" s="10">
        <f t="shared" si="96"/>
        <v>-5.8999999999999997E-2</v>
      </c>
      <c r="AO172" s="5">
        <v>0.22900000000000001</v>
      </c>
      <c r="AP172" s="1">
        <v>107</v>
      </c>
      <c r="AQ172" s="10">
        <f t="shared" si="97"/>
        <v>-9.2999999999999999E-2</v>
      </c>
      <c r="AS172" s="5">
        <v>0.246</v>
      </c>
      <c r="AT172" s="1">
        <v>65</v>
      </c>
      <c r="AU172" s="10">
        <f t="shared" si="98"/>
        <v>-7.6000000000000012E-2</v>
      </c>
    </row>
    <row r="173" spans="1:47" x14ac:dyDescent="0.35">
      <c r="A173" s="4" t="s">
        <v>117</v>
      </c>
      <c r="B173" s="5">
        <f>'Residents - Topline'!B173</f>
        <v>0.151</v>
      </c>
      <c r="C173" s="1">
        <f>'Residents - Topline'!C173</f>
        <v>144</v>
      </c>
      <c r="E173" s="5">
        <v>0.16600000000000001</v>
      </c>
      <c r="F173" s="1">
        <v>56</v>
      </c>
      <c r="G173" s="10">
        <f t="shared" si="88"/>
        <v>1.5000000000000013E-2</v>
      </c>
      <c r="I173" s="5">
        <v>0.159</v>
      </c>
      <c r="J173" s="1">
        <v>76</v>
      </c>
      <c r="K173" s="10">
        <f t="shared" si="89"/>
        <v>8.0000000000000071E-3</v>
      </c>
      <c r="M173" s="5">
        <v>0.161</v>
      </c>
      <c r="N173" s="1">
        <v>62</v>
      </c>
      <c r="O173" s="10">
        <f t="shared" si="90"/>
        <v>1.0000000000000009E-2</v>
      </c>
      <c r="Q173" s="5">
        <v>0.17</v>
      </c>
      <c r="R173" s="1">
        <v>54</v>
      </c>
      <c r="S173" s="10">
        <f t="shared" si="91"/>
        <v>1.9000000000000017E-2</v>
      </c>
      <c r="U173" s="5">
        <v>0.18</v>
      </c>
      <c r="V173" s="1">
        <v>37</v>
      </c>
      <c r="W173" s="10">
        <f t="shared" si="92"/>
        <v>2.8999999999999998E-2</v>
      </c>
      <c r="Y173" s="5">
        <v>0.182</v>
      </c>
      <c r="Z173" s="1">
        <v>71</v>
      </c>
      <c r="AA173" s="10">
        <f t="shared" si="93"/>
        <v>3.1E-2</v>
      </c>
      <c r="AC173" s="5">
        <v>0.18099999999999999</v>
      </c>
      <c r="AD173" s="1">
        <v>85</v>
      </c>
      <c r="AE173" s="10">
        <f t="shared" si="94"/>
        <v>0.03</v>
      </c>
      <c r="AG173" s="5">
        <v>0.152</v>
      </c>
      <c r="AH173" s="1">
        <v>89</v>
      </c>
      <c r="AI173" s="10">
        <f t="shared" si="95"/>
        <v>1.0000000000000009E-3</v>
      </c>
      <c r="AK173" s="5">
        <v>0.154</v>
      </c>
      <c r="AL173" s="1">
        <v>48</v>
      </c>
      <c r="AM173" s="10">
        <f t="shared" si="96"/>
        <v>3.0000000000000027E-3</v>
      </c>
      <c r="AO173" s="5">
        <v>0.158</v>
      </c>
      <c r="AP173" s="1">
        <v>74</v>
      </c>
      <c r="AQ173" s="10">
        <f t="shared" si="97"/>
        <v>7.0000000000000062E-3</v>
      </c>
      <c r="AS173" s="5">
        <v>0.152</v>
      </c>
      <c r="AT173" s="1">
        <v>40</v>
      </c>
      <c r="AU173" s="10">
        <f t="shared" si="98"/>
        <v>1.0000000000000009E-3</v>
      </c>
    </row>
    <row r="174" spans="1:47" x14ac:dyDescent="0.35">
      <c r="A174" s="4" t="s">
        <v>118</v>
      </c>
      <c r="B174" s="5">
        <f>'Residents - Topline'!B174</f>
        <v>0.29899999999999999</v>
      </c>
      <c r="C174" s="1">
        <f>'Residents - Topline'!C174</f>
        <v>286</v>
      </c>
      <c r="E174" s="5">
        <v>0.36099999999999999</v>
      </c>
      <c r="F174" s="1">
        <v>122</v>
      </c>
      <c r="G174" s="10">
        <f t="shared" si="88"/>
        <v>6.2E-2</v>
      </c>
      <c r="I174" s="5">
        <v>0.36099999999999999</v>
      </c>
      <c r="J174" s="1">
        <v>172</v>
      </c>
      <c r="K174" s="10">
        <f t="shared" si="89"/>
        <v>6.2E-2</v>
      </c>
      <c r="M174" s="5">
        <v>0.36599999999999999</v>
      </c>
      <c r="N174" s="1">
        <v>141</v>
      </c>
      <c r="O174" s="10">
        <f t="shared" si="90"/>
        <v>6.7000000000000004E-2</v>
      </c>
      <c r="Q174" s="5">
        <v>0.38800000000000001</v>
      </c>
      <c r="R174" s="1">
        <v>123</v>
      </c>
      <c r="S174" s="10">
        <f t="shared" si="91"/>
        <v>8.9000000000000024E-2</v>
      </c>
      <c r="U174" s="5">
        <v>0.35599999999999998</v>
      </c>
      <c r="V174" s="1">
        <v>73</v>
      </c>
      <c r="W174" s="10">
        <f t="shared" si="92"/>
        <v>5.6999999999999995E-2</v>
      </c>
      <c r="Y174" s="5">
        <v>0.36699999999999999</v>
      </c>
      <c r="Z174" s="1">
        <v>143</v>
      </c>
      <c r="AA174" s="10">
        <f t="shared" si="93"/>
        <v>6.8000000000000005E-2</v>
      </c>
      <c r="AC174" s="5">
        <v>0.36899999999999999</v>
      </c>
      <c r="AD174" s="1">
        <v>173</v>
      </c>
      <c r="AE174" s="10">
        <f t="shared" si="94"/>
        <v>7.0000000000000007E-2</v>
      </c>
      <c r="AG174" s="5">
        <v>0.34200000000000003</v>
      </c>
      <c r="AH174" s="1">
        <v>201</v>
      </c>
      <c r="AI174" s="10">
        <f t="shared" si="95"/>
        <v>4.3000000000000038E-2</v>
      </c>
      <c r="AK174" s="5">
        <v>0.33</v>
      </c>
      <c r="AL174" s="1">
        <v>103</v>
      </c>
      <c r="AM174" s="10">
        <f t="shared" si="96"/>
        <v>3.1000000000000028E-2</v>
      </c>
      <c r="AO174" s="5">
        <v>0.33</v>
      </c>
      <c r="AP174" s="1">
        <v>154</v>
      </c>
      <c r="AQ174" s="10">
        <f t="shared" si="97"/>
        <v>3.1000000000000028E-2</v>
      </c>
      <c r="AS174" s="5">
        <v>0.36699999999999999</v>
      </c>
      <c r="AT174" s="1">
        <v>97</v>
      </c>
      <c r="AU174" s="10">
        <f t="shared" si="98"/>
        <v>6.8000000000000005E-2</v>
      </c>
    </row>
    <row r="175" spans="1:47" x14ac:dyDescent="0.35">
      <c r="A175" s="4" t="s">
        <v>119</v>
      </c>
      <c r="B175" s="5">
        <f>'Residents - Topline'!B175</f>
        <v>0.24299999999999999</v>
      </c>
      <c r="C175" s="1">
        <f>'Residents - Topline'!C175</f>
        <v>232</v>
      </c>
      <c r="E175" s="5">
        <v>0.251</v>
      </c>
      <c r="F175" s="1">
        <v>85</v>
      </c>
      <c r="G175" s="10">
        <f t="shared" si="88"/>
        <v>8.0000000000000071E-3</v>
      </c>
      <c r="I175" s="5">
        <v>0.26800000000000002</v>
      </c>
      <c r="J175" s="1">
        <v>128</v>
      </c>
      <c r="K175" s="10">
        <f t="shared" si="89"/>
        <v>2.5000000000000022E-2</v>
      </c>
      <c r="M175" s="5">
        <v>0.24399999999999999</v>
      </c>
      <c r="N175" s="1">
        <v>94</v>
      </c>
      <c r="O175" s="10">
        <f t="shared" si="90"/>
        <v>1.0000000000000009E-3</v>
      </c>
      <c r="Q175" s="5">
        <v>0.309</v>
      </c>
      <c r="R175" s="1">
        <v>98</v>
      </c>
      <c r="S175" s="10">
        <f t="shared" si="91"/>
        <v>6.6000000000000003E-2</v>
      </c>
      <c r="U175" s="5">
        <v>0.307</v>
      </c>
      <c r="V175" s="1">
        <v>63</v>
      </c>
      <c r="W175" s="10">
        <f t="shared" si="92"/>
        <v>6.4000000000000001E-2</v>
      </c>
      <c r="Y175" s="5">
        <v>0.28199999999999997</v>
      </c>
      <c r="Z175" s="1">
        <v>110</v>
      </c>
      <c r="AA175" s="10">
        <f t="shared" si="93"/>
        <v>3.8999999999999979E-2</v>
      </c>
      <c r="AC175" s="5">
        <v>0.27500000000000002</v>
      </c>
      <c r="AD175" s="1">
        <v>129</v>
      </c>
      <c r="AE175" s="10">
        <f t="shared" si="94"/>
        <v>3.2000000000000028E-2</v>
      </c>
      <c r="AG175" s="5">
        <v>0.254</v>
      </c>
      <c r="AH175" s="1">
        <v>149</v>
      </c>
      <c r="AI175" s="10">
        <f t="shared" si="95"/>
        <v>1.100000000000001E-2</v>
      </c>
      <c r="AK175" s="5">
        <v>0.29499999999999998</v>
      </c>
      <c r="AL175" s="1">
        <v>92</v>
      </c>
      <c r="AM175" s="10">
        <f t="shared" si="96"/>
        <v>5.1999999999999991E-2</v>
      </c>
      <c r="AO175" s="5">
        <v>0.27200000000000002</v>
      </c>
      <c r="AP175" s="1">
        <v>127</v>
      </c>
      <c r="AQ175" s="10">
        <f t="shared" si="97"/>
        <v>2.9000000000000026E-2</v>
      </c>
      <c r="AS175" s="5">
        <v>0.26500000000000001</v>
      </c>
      <c r="AT175" s="1">
        <v>70</v>
      </c>
      <c r="AU175" s="10">
        <f t="shared" si="98"/>
        <v>2.200000000000002E-2</v>
      </c>
    </row>
    <row r="176" spans="1:47" x14ac:dyDescent="0.35">
      <c r="A176" s="4" t="s">
        <v>120</v>
      </c>
      <c r="B176" s="5">
        <f>'Residents - Topline'!B176</f>
        <v>0.21</v>
      </c>
      <c r="C176" s="1">
        <f>'Residents - Topline'!C176</f>
        <v>201</v>
      </c>
      <c r="E176" s="5">
        <v>0.254</v>
      </c>
      <c r="F176" s="1">
        <v>86</v>
      </c>
      <c r="G176" s="10">
        <f t="shared" si="88"/>
        <v>4.4000000000000011E-2</v>
      </c>
      <c r="I176" s="5">
        <v>0.24299999999999999</v>
      </c>
      <c r="J176" s="1">
        <v>116</v>
      </c>
      <c r="K176" s="10">
        <f t="shared" si="89"/>
        <v>3.3000000000000002E-2</v>
      </c>
      <c r="M176" s="5">
        <v>0.221</v>
      </c>
      <c r="N176" s="1">
        <v>85</v>
      </c>
      <c r="O176" s="10">
        <f t="shared" si="90"/>
        <v>1.100000000000001E-2</v>
      </c>
      <c r="Q176" s="5">
        <v>0.23699999999999999</v>
      </c>
      <c r="R176" s="1">
        <v>75</v>
      </c>
      <c r="S176" s="10">
        <f t="shared" si="91"/>
        <v>2.6999999999999996E-2</v>
      </c>
      <c r="U176" s="5">
        <v>0.26300000000000001</v>
      </c>
      <c r="V176" s="1">
        <v>54</v>
      </c>
      <c r="W176" s="10">
        <f t="shared" si="92"/>
        <v>5.3000000000000019E-2</v>
      </c>
      <c r="Y176" s="5">
        <v>0.221</v>
      </c>
      <c r="Z176" s="1">
        <v>86</v>
      </c>
      <c r="AA176" s="10">
        <f t="shared" si="93"/>
        <v>1.100000000000001E-2</v>
      </c>
      <c r="AC176" s="5">
        <v>0.224</v>
      </c>
      <c r="AD176" s="1">
        <v>105</v>
      </c>
      <c r="AE176" s="10">
        <f t="shared" si="94"/>
        <v>1.4000000000000012E-2</v>
      </c>
      <c r="AG176" s="5">
        <v>0.23</v>
      </c>
      <c r="AH176" s="1">
        <v>135</v>
      </c>
      <c r="AI176" s="10">
        <f t="shared" si="95"/>
        <v>2.0000000000000018E-2</v>
      </c>
      <c r="AK176" s="5">
        <v>0.247</v>
      </c>
      <c r="AL176" s="1">
        <v>77</v>
      </c>
      <c r="AM176" s="10">
        <f t="shared" si="96"/>
        <v>3.7000000000000005E-2</v>
      </c>
      <c r="AO176" s="5">
        <v>0.221</v>
      </c>
      <c r="AP176" s="1">
        <v>103</v>
      </c>
      <c r="AQ176" s="10">
        <f t="shared" si="97"/>
        <v>1.100000000000001E-2</v>
      </c>
      <c r="AS176" s="5">
        <v>0.254</v>
      </c>
      <c r="AT176" s="1">
        <v>67</v>
      </c>
      <c r="AU176" s="10">
        <f t="shared" si="98"/>
        <v>4.4000000000000011E-2</v>
      </c>
    </row>
    <row r="177" spans="1:47" x14ac:dyDescent="0.35">
      <c r="A177" s="4" t="s">
        <v>121</v>
      </c>
      <c r="B177" s="5">
        <f>'Residents - Topline'!B177</f>
        <v>0.22600000000000001</v>
      </c>
      <c r="C177" s="1">
        <f>'Residents - Topline'!C177</f>
        <v>216</v>
      </c>
      <c r="E177" s="5">
        <v>0.26900000000000002</v>
      </c>
      <c r="F177" s="1">
        <v>91</v>
      </c>
      <c r="G177" s="10">
        <f t="shared" si="88"/>
        <v>4.300000000000001E-2</v>
      </c>
      <c r="I177" s="5">
        <v>0.25800000000000001</v>
      </c>
      <c r="J177" s="1">
        <v>123</v>
      </c>
      <c r="K177" s="10">
        <f t="shared" si="89"/>
        <v>3.2000000000000001E-2</v>
      </c>
      <c r="M177" s="5">
        <v>0.27800000000000002</v>
      </c>
      <c r="N177" s="1">
        <v>107</v>
      </c>
      <c r="O177" s="10">
        <f t="shared" si="90"/>
        <v>5.2000000000000018E-2</v>
      </c>
      <c r="Q177" s="5">
        <v>0.27100000000000002</v>
      </c>
      <c r="R177" s="1">
        <v>86</v>
      </c>
      <c r="S177" s="10">
        <f t="shared" si="91"/>
        <v>4.5000000000000012E-2</v>
      </c>
      <c r="U177" s="5">
        <v>0.30199999999999999</v>
      </c>
      <c r="V177" s="1">
        <v>62</v>
      </c>
      <c r="W177" s="10">
        <f t="shared" si="92"/>
        <v>7.5999999999999984E-2</v>
      </c>
      <c r="Y177" s="5">
        <v>0.27200000000000002</v>
      </c>
      <c r="Z177" s="1">
        <v>106</v>
      </c>
      <c r="AA177" s="10">
        <f t="shared" si="93"/>
        <v>4.6000000000000013E-2</v>
      </c>
      <c r="AC177" s="5">
        <v>0.26200000000000001</v>
      </c>
      <c r="AD177" s="1">
        <v>123</v>
      </c>
      <c r="AE177" s="10">
        <f t="shared" si="94"/>
        <v>3.6000000000000004E-2</v>
      </c>
      <c r="AG177" s="5">
        <v>0.23300000000000001</v>
      </c>
      <c r="AH177" s="1">
        <v>137</v>
      </c>
      <c r="AI177" s="10">
        <f t="shared" si="95"/>
        <v>7.0000000000000062E-3</v>
      </c>
      <c r="AK177" s="5">
        <v>0.29499999999999998</v>
      </c>
      <c r="AL177" s="1">
        <v>92</v>
      </c>
      <c r="AM177" s="10">
        <f t="shared" si="96"/>
        <v>6.8999999999999978E-2</v>
      </c>
      <c r="AO177" s="5">
        <v>0.28899999999999998</v>
      </c>
      <c r="AP177" s="1">
        <v>135</v>
      </c>
      <c r="AQ177" s="10">
        <f t="shared" si="97"/>
        <v>6.2999999999999973E-2</v>
      </c>
      <c r="AS177" s="5">
        <v>0.29199999999999998</v>
      </c>
      <c r="AT177" s="1">
        <v>77</v>
      </c>
      <c r="AU177" s="10">
        <f t="shared" si="98"/>
        <v>6.5999999999999975E-2</v>
      </c>
    </row>
    <row r="178" spans="1:47" x14ac:dyDescent="0.35">
      <c r="A178" s="4" t="s">
        <v>122</v>
      </c>
      <c r="B178" s="5">
        <f>'Residents - Topline'!B178</f>
        <v>0.151</v>
      </c>
      <c r="C178" s="1">
        <f>'Residents - Topline'!C178</f>
        <v>144</v>
      </c>
      <c r="E178" s="5">
        <v>0.20399999999999999</v>
      </c>
      <c r="F178" s="1">
        <v>69</v>
      </c>
      <c r="G178" s="10">
        <f t="shared" si="88"/>
        <v>5.2999999999999992E-2</v>
      </c>
      <c r="I178" s="5">
        <v>0.17</v>
      </c>
      <c r="J178" s="1">
        <v>81</v>
      </c>
      <c r="K178" s="10">
        <f t="shared" si="89"/>
        <v>1.9000000000000017E-2</v>
      </c>
      <c r="M178" s="5">
        <v>0.151</v>
      </c>
      <c r="N178" s="1">
        <v>58</v>
      </c>
      <c r="O178" s="10">
        <f t="shared" si="90"/>
        <v>0</v>
      </c>
      <c r="Q178" s="5">
        <v>0.14499999999999999</v>
      </c>
      <c r="R178" s="1">
        <v>46</v>
      </c>
      <c r="S178" s="10">
        <f t="shared" si="91"/>
        <v>-6.0000000000000053E-3</v>
      </c>
      <c r="U178" s="5">
        <v>0.16600000000000001</v>
      </c>
      <c r="V178" s="1">
        <v>34</v>
      </c>
      <c r="W178" s="10">
        <f t="shared" si="92"/>
        <v>1.5000000000000013E-2</v>
      </c>
      <c r="Y178" s="5">
        <v>0.17899999999999999</v>
      </c>
      <c r="Z178" s="1">
        <v>70</v>
      </c>
      <c r="AA178" s="10">
        <f t="shared" si="93"/>
        <v>2.7999999999999997E-2</v>
      </c>
      <c r="AC178" s="5">
        <v>0.17699999999999999</v>
      </c>
      <c r="AD178" s="1">
        <v>83</v>
      </c>
      <c r="AE178" s="10">
        <f t="shared" si="94"/>
        <v>2.5999999999999995E-2</v>
      </c>
      <c r="AG178" s="5">
        <v>0.17399999999999999</v>
      </c>
      <c r="AH178" s="1">
        <v>102</v>
      </c>
      <c r="AI178" s="10">
        <f t="shared" si="95"/>
        <v>2.2999999999999993E-2</v>
      </c>
      <c r="AK178" s="5">
        <v>0.16300000000000001</v>
      </c>
      <c r="AL178" s="1">
        <v>51</v>
      </c>
      <c r="AM178" s="10">
        <f t="shared" si="96"/>
        <v>1.2000000000000011E-2</v>
      </c>
      <c r="AO178" s="5">
        <v>0.161</v>
      </c>
      <c r="AP178" s="1">
        <v>75</v>
      </c>
      <c r="AQ178" s="10">
        <f t="shared" si="97"/>
        <v>1.0000000000000009E-2</v>
      </c>
      <c r="AS178" s="5">
        <v>0.20499999999999999</v>
      </c>
      <c r="AT178" s="1">
        <v>54</v>
      </c>
      <c r="AU178" s="10">
        <f t="shared" si="98"/>
        <v>5.3999999999999992E-2</v>
      </c>
    </row>
    <row r="179" spans="1:47" x14ac:dyDescent="0.35">
      <c r="A179" s="4" t="s">
        <v>123</v>
      </c>
      <c r="B179" s="5">
        <f>'Residents - Topline'!B179</f>
        <v>0.34699999999999998</v>
      </c>
      <c r="C179" s="1">
        <f>'Residents - Topline'!C179</f>
        <v>332</v>
      </c>
      <c r="E179" s="5">
        <v>0.435</v>
      </c>
      <c r="F179" s="1">
        <v>147</v>
      </c>
      <c r="G179" s="10">
        <f t="shared" si="88"/>
        <v>8.8000000000000023E-2</v>
      </c>
      <c r="I179" s="5">
        <v>0.39400000000000002</v>
      </c>
      <c r="J179" s="1">
        <v>188</v>
      </c>
      <c r="K179" s="10">
        <f t="shared" si="89"/>
        <v>4.7000000000000042E-2</v>
      </c>
      <c r="M179" s="5">
        <v>0.38400000000000001</v>
      </c>
      <c r="N179" s="1">
        <v>148</v>
      </c>
      <c r="O179" s="10">
        <f t="shared" si="90"/>
        <v>3.7000000000000033E-2</v>
      </c>
      <c r="Q179" s="5">
        <v>0.44500000000000001</v>
      </c>
      <c r="R179" s="1">
        <v>141</v>
      </c>
      <c r="S179" s="10">
        <f t="shared" si="91"/>
        <v>9.8000000000000032E-2</v>
      </c>
      <c r="U179" s="5">
        <v>0.40500000000000003</v>
      </c>
      <c r="V179" s="1">
        <v>83</v>
      </c>
      <c r="W179" s="10">
        <f t="shared" si="92"/>
        <v>5.8000000000000052E-2</v>
      </c>
      <c r="Y179" s="5">
        <v>0.39700000000000002</v>
      </c>
      <c r="Z179" s="1">
        <v>155</v>
      </c>
      <c r="AA179" s="10">
        <f t="shared" si="93"/>
        <v>5.0000000000000044E-2</v>
      </c>
      <c r="AC179" s="5">
        <v>0.42199999999999999</v>
      </c>
      <c r="AD179" s="1">
        <v>198</v>
      </c>
      <c r="AE179" s="10">
        <f t="shared" si="94"/>
        <v>7.5000000000000011E-2</v>
      </c>
      <c r="AG179" s="5">
        <v>0.38700000000000001</v>
      </c>
      <c r="AH179" s="1">
        <v>227</v>
      </c>
      <c r="AI179" s="10">
        <f t="shared" si="95"/>
        <v>4.0000000000000036E-2</v>
      </c>
      <c r="AK179" s="5">
        <v>0.40699999999999997</v>
      </c>
      <c r="AL179" s="1">
        <v>127</v>
      </c>
      <c r="AM179" s="10">
        <f t="shared" si="96"/>
        <v>0.06</v>
      </c>
      <c r="AO179" s="5">
        <v>0.375</v>
      </c>
      <c r="AP179" s="1">
        <v>175</v>
      </c>
      <c r="AQ179" s="10">
        <f t="shared" si="97"/>
        <v>2.8000000000000025E-2</v>
      </c>
      <c r="AS179" s="5">
        <v>0.38600000000000001</v>
      </c>
      <c r="AT179" s="1">
        <v>102</v>
      </c>
      <c r="AU179" s="10">
        <f t="shared" si="98"/>
        <v>3.9000000000000035E-2</v>
      </c>
    </row>
    <row r="180" spans="1:47" ht="25.5" x14ac:dyDescent="0.35">
      <c r="A180" s="4" t="s">
        <v>124</v>
      </c>
      <c r="B180" s="5">
        <f>'Residents - Topline'!B180</f>
        <v>7.4999999999999997E-2</v>
      </c>
      <c r="C180" s="1">
        <f>'Residents - Topline'!C180</f>
        <v>72</v>
      </c>
      <c r="E180" s="5">
        <v>9.5000000000000001E-2</v>
      </c>
      <c r="F180" s="1">
        <v>32</v>
      </c>
      <c r="G180" s="10">
        <f t="shared" si="88"/>
        <v>2.0000000000000004E-2</v>
      </c>
      <c r="I180" s="5">
        <v>7.8E-2</v>
      </c>
      <c r="J180" s="1">
        <v>37</v>
      </c>
      <c r="K180" s="10">
        <f t="shared" si="89"/>
        <v>3.0000000000000027E-3</v>
      </c>
      <c r="M180" s="5">
        <v>8.5999999999999993E-2</v>
      </c>
      <c r="N180" s="1">
        <v>33</v>
      </c>
      <c r="O180" s="10">
        <f t="shared" si="90"/>
        <v>1.0999999999999996E-2</v>
      </c>
      <c r="Q180" s="5">
        <v>8.5000000000000006E-2</v>
      </c>
      <c r="R180" s="1">
        <v>27</v>
      </c>
      <c r="S180" s="10">
        <f t="shared" si="91"/>
        <v>1.0000000000000009E-2</v>
      </c>
      <c r="U180" s="5">
        <v>9.2999999999999999E-2</v>
      </c>
      <c r="V180" s="1">
        <v>19</v>
      </c>
      <c r="W180" s="10">
        <f t="shared" si="92"/>
        <v>1.8000000000000002E-2</v>
      </c>
      <c r="Y180" s="5">
        <v>0.10299999999999999</v>
      </c>
      <c r="Z180" s="1">
        <v>40</v>
      </c>
      <c r="AA180" s="10">
        <f t="shared" si="93"/>
        <v>2.7999999999999997E-2</v>
      </c>
      <c r="AC180" s="5">
        <v>7.6999999999999999E-2</v>
      </c>
      <c r="AD180" s="1">
        <v>36</v>
      </c>
      <c r="AE180" s="10">
        <f t="shared" si="94"/>
        <v>2.0000000000000018E-3</v>
      </c>
      <c r="AG180" s="5">
        <v>7.2999999999999995E-2</v>
      </c>
      <c r="AH180" s="1">
        <v>43</v>
      </c>
      <c r="AI180" s="10">
        <f t="shared" si="95"/>
        <v>-2.0000000000000018E-3</v>
      </c>
      <c r="AK180" s="5">
        <v>0.09</v>
      </c>
      <c r="AL180" s="1">
        <v>28</v>
      </c>
      <c r="AM180" s="10">
        <f t="shared" si="96"/>
        <v>1.4999999999999999E-2</v>
      </c>
      <c r="AO180" s="5">
        <v>9.4E-2</v>
      </c>
      <c r="AP180" s="1">
        <v>44</v>
      </c>
      <c r="AQ180" s="10">
        <f t="shared" si="97"/>
        <v>1.9000000000000003E-2</v>
      </c>
      <c r="AS180" s="5">
        <v>9.5000000000000001E-2</v>
      </c>
      <c r="AT180" s="1">
        <v>25</v>
      </c>
      <c r="AU180" s="10">
        <f t="shared" si="98"/>
        <v>2.0000000000000004E-2</v>
      </c>
    </row>
    <row r="181" spans="1:47" x14ac:dyDescent="0.35">
      <c r="A181" s="4" t="s">
        <v>125</v>
      </c>
      <c r="B181" s="5">
        <f>'Residents - Topline'!B181</f>
        <v>7.9000000000000001E-2</v>
      </c>
      <c r="C181" s="1">
        <f>'Residents - Topline'!C181</f>
        <v>76</v>
      </c>
      <c r="E181" s="5">
        <v>0.107</v>
      </c>
      <c r="F181" s="1">
        <v>36</v>
      </c>
      <c r="G181" s="10">
        <f t="shared" si="88"/>
        <v>2.7999999999999997E-2</v>
      </c>
      <c r="I181" s="5">
        <v>0.08</v>
      </c>
      <c r="J181" s="1">
        <v>38</v>
      </c>
      <c r="K181" s="10">
        <f t="shared" si="89"/>
        <v>1.0000000000000009E-3</v>
      </c>
      <c r="M181" s="5">
        <v>7.2999999999999995E-2</v>
      </c>
      <c r="N181" s="1">
        <v>28</v>
      </c>
      <c r="O181" s="10">
        <f t="shared" si="90"/>
        <v>-6.0000000000000053E-3</v>
      </c>
      <c r="Q181" s="5">
        <v>6.6000000000000003E-2</v>
      </c>
      <c r="R181" s="1">
        <v>21</v>
      </c>
      <c r="S181" s="10">
        <f t="shared" si="91"/>
        <v>-1.2999999999999998E-2</v>
      </c>
      <c r="U181" s="5">
        <v>0.112</v>
      </c>
      <c r="V181" s="1">
        <v>23</v>
      </c>
      <c r="W181" s="10">
        <f t="shared" si="92"/>
        <v>3.3000000000000002E-2</v>
      </c>
      <c r="Y181" s="5">
        <v>8.6999999999999994E-2</v>
      </c>
      <c r="Z181" s="1">
        <v>34</v>
      </c>
      <c r="AA181" s="10">
        <f t="shared" si="93"/>
        <v>7.9999999999999932E-3</v>
      </c>
      <c r="AC181" s="5">
        <v>7.0000000000000007E-2</v>
      </c>
      <c r="AD181" s="1">
        <v>33</v>
      </c>
      <c r="AE181" s="10">
        <f t="shared" si="94"/>
        <v>-8.9999999999999941E-3</v>
      </c>
      <c r="AG181" s="5">
        <v>7.4999999999999997E-2</v>
      </c>
      <c r="AH181" s="1">
        <v>44</v>
      </c>
      <c r="AI181" s="10">
        <f t="shared" si="95"/>
        <v>-4.0000000000000036E-3</v>
      </c>
      <c r="AK181" s="5">
        <v>0.109</v>
      </c>
      <c r="AL181" s="1">
        <v>34</v>
      </c>
      <c r="AM181" s="10">
        <f t="shared" si="96"/>
        <v>0.03</v>
      </c>
      <c r="AO181" s="5">
        <v>8.5999999999999993E-2</v>
      </c>
      <c r="AP181" s="1">
        <v>40</v>
      </c>
      <c r="AQ181" s="10">
        <f t="shared" si="97"/>
        <v>6.9999999999999923E-3</v>
      </c>
      <c r="AS181" s="5">
        <v>0.121</v>
      </c>
      <c r="AT181" s="1">
        <v>32</v>
      </c>
      <c r="AU181" s="10">
        <f t="shared" si="98"/>
        <v>4.1999999999999996E-2</v>
      </c>
    </row>
    <row r="182" spans="1:47" x14ac:dyDescent="0.35">
      <c r="A182" s="4" t="s">
        <v>40</v>
      </c>
      <c r="B182" s="5">
        <f>'Residents - Topline'!B182</f>
        <v>7.6999999999999999E-2</v>
      </c>
      <c r="C182" s="1">
        <f>'Residents - Topline'!C182</f>
        <v>74</v>
      </c>
      <c r="E182" s="5">
        <v>7.6999999999999999E-2</v>
      </c>
      <c r="F182" s="1">
        <v>26</v>
      </c>
      <c r="G182" s="10">
        <f t="shared" si="88"/>
        <v>0</v>
      </c>
      <c r="I182" s="5">
        <v>0.08</v>
      </c>
      <c r="J182" s="1">
        <v>38</v>
      </c>
      <c r="K182" s="10">
        <f t="shared" si="89"/>
        <v>3.0000000000000027E-3</v>
      </c>
      <c r="M182" s="5">
        <v>8.5999999999999993E-2</v>
      </c>
      <c r="N182" s="1">
        <v>33</v>
      </c>
      <c r="O182" s="10">
        <f t="shared" si="90"/>
        <v>8.9999999999999941E-3</v>
      </c>
      <c r="Q182" s="5">
        <v>4.7E-2</v>
      </c>
      <c r="R182" s="1">
        <v>15</v>
      </c>
      <c r="S182" s="10">
        <f t="shared" si="91"/>
        <v>-0.03</v>
      </c>
      <c r="U182" s="5">
        <v>7.2999999999999995E-2</v>
      </c>
      <c r="V182" s="1">
        <v>15</v>
      </c>
      <c r="W182" s="10">
        <f t="shared" si="92"/>
        <v>-4.0000000000000036E-3</v>
      </c>
      <c r="Y182" s="5">
        <v>6.4000000000000001E-2</v>
      </c>
      <c r="Z182" s="1">
        <v>25</v>
      </c>
      <c r="AA182" s="10">
        <f t="shared" si="93"/>
        <v>-1.2999999999999998E-2</v>
      </c>
      <c r="AC182" s="5">
        <v>7.0000000000000007E-2</v>
      </c>
      <c r="AD182" s="1">
        <v>33</v>
      </c>
      <c r="AE182" s="10">
        <f t="shared" si="94"/>
        <v>-6.9999999999999923E-3</v>
      </c>
      <c r="AG182" s="5">
        <v>7.2999999999999995E-2</v>
      </c>
      <c r="AH182" s="1">
        <v>43</v>
      </c>
      <c r="AI182" s="10">
        <f t="shared" si="95"/>
        <v>-4.0000000000000036E-3</v>
      </c>
      <c r="AK182" s="5">
        <v>7.6999999999999999E-2</v>
      </c>
      <c r="AL182" s="1">
        <v>24</v>
      </c>
      <c r="AM182" s="10">
        <f t="shared" si="96"/>
        <v>0</v>
      </c>
      <c r="AO182" s="5">
        <v>8.5999999999999993E-2</v>
      </c>
      <c r="AP182" s="1">
        <v>40</v>
      </c>
      <c r="AQ182" s="10">
        <f t="shared" si="97"/>
        <v>8.9999999999999941E-3</v>
      </c>
      <c r="AS182" s="5">
        <v>0.08</v>
      </c>
      <c r="AT182" s="1">
        <v>21</v>
      </c>
      <c r="AU182" s="10">
        <f t="shared" si="98"/>
        <v>3.0000000000000027E-3</v>
      </c>
    </row>
    <row r="183" spans="1:47" x14ac:dyDescent="0.35">
      <c r="A183" s="4" t="s">
        <v>26</v>
      </c>
      <c r="B183" s="5">
        <f>'Residents - Topline'!B183</f>
        <v>2.8000000000000001E-2</v>
      </c>
      <c r="C183" s="1">
        <f>'Residents - Topline'!C183</f>
        <v>27</v>
      </c>
      <c r="E183" s="5">
        <v>2.7E-2</v>
      </c>
      <c r="F183" s="1">
        <v>9</v>
      </c>
      <c r="G183" s="10">
        <f t="shared" si="88"/>
        <v>-1.0000000000000009E-3</v>
      </c>
      <c r="I183" s="5">
        <v>2.1000000000000001E-2</v>
      </c>
      <c r="J183" s="1">
        <v>10</v>
      </c>
      <c r="K183" s="10">
        <f t="shared" si="89"/>
        <v>-6.9999999999999993E-3</v>
      </c>
      <c r="M183" s="5">
        <v>3.5999999999999997E-2</v>
      </c>
      <c r="N183" s="1">
        <v>14</v>
      </c>
      <c r="O183" s="10">
        <f t="shared" si="90"/>
        <v>7.9999999999999967E-3</v>
      </c>
      <c r="Q183" s="5">
        <v>4.1000000000000002E-2</v>
      </c>
      <c r="R183" s="1">
        <v>13</v>
      </c>
      <c r="S183" s="10">
        <f t="shared" si="91"/>
        <v>1.3000000000000001E-2</v>
      </c>
      <c r="U183" s="5">
        <v>2.4E-2</v>
      </c>
      <c r="V183" s="1">
        <v>5</v>
      </c>
      <c r="W183" s="10">
        <f t="shared" si="92"/>
        <v>-4.0000000000000001E-3</v>
      </c>
      <c r="Y183" s="5">
        <v>2.3E-2</v>
      </c>
      <c r="Z183" s="1">
        <v>9</v>
      </c>
      <c r="AA183" s="10">
        <f t="shared" si="93"/>
        <v>-5.000000000000001E-3</v>
      </c>
      <c r="AC183" s="5">
        <v>2.1000000000000001E-2</v>
      </c>
      <c r="AD183" s="1">
        <v>10</v>
      </c>
      <c r="AE183" s="10">
        <f t="shared" si="94"/>
        <v>-6.9999999999999993E-3</v>
      </c>
      <c r="AG183" s="5">
        <v>2.4E-2</v>
      </c>
      <c r="AH183" s="1">
        <v>14</v>
      </c>
      <c r="AI183" s="10">
        <f t="shared" si="95"/>
        <v>-4.0000000000000001E-3</v>
      </c>
      <c r="AK183" s="5">
        <v>1.9E-2</v>
      </c>
      <c r="AL183" s="1">
        <v>6</v>
      </c>
      <c r="AM183" s="10">
        <f t="shared" si="96"/>
        <v>-9.0000000000000011E-3</v>
      </c>
      <c r="AO183" s="5">
        <v>2.1000000000000001E-2</v>
      </c>
      <c r="AP183" s="1">
        <v>10</v>
      </c>
      <c r="AQ183" s="10">
        <f t="shared" si="97"/>
        <v>-6.9999999999999993E-3</v>
      </c>
      <c r="AS183" s="5">
        <v>2.3E-2</v>
      </c>
      <c r="AT183" s="1">
        <v>6</v>
      </c>
      <c r="AU183" s="10">
        <f t="shared" si="98"/>
        <v>-5.000000000000001E-3</v>
      </c>
    </row>
    <row r="184" spans="1:47" x14ac:dyDescent="0.35">
      <c r="A184" s="4" t="s">
        <v>11</v>
      </c>
    </row>
    <row r="185" spans="1:47" x14ac:dyDescent="0.35">
      <c r="A185" s="4" t="s">
        <v>11</v>
      </c>
    </row>
    <row r="186" spans="1:47" ht="26.25" x14ac:dyDescent="0.4">
      <c r="A186" s="7" t="s">
        <v>27</v>
      </c>
      <c r="B186" s="7" t="s">
        <v>28</v>
      </c>
      <c r="E186" s="7" t="s">
        <v>14</v>
      </c>
      <c r="F186" s="7" t="s">
        <v>474</v>
      </c>
      <c r="G186" s="9" t="s">
        <v>400</v>
      </c>
      <c r="I186" s="7" t="s">
        <v>42</v>
      </c>
      <c r="J186" s="7" t="s">
        <v>474</v>
      </c>
      <c r="K186" s="9" t="s">
        <v>400</v>
      </c>
      <c r="M186" s="7" t="s">
        <v>14</v>
      </c>
      <c r="N186" s="7" t="s">
        <v>474</v>
      </c>
      <c r="O186" s="9" t="s">
        <v>400</v>
      </c>
      <c r="Q186" s="7" t="s">
        <v>14</v>
      </c>
      <c r="R186" s="7" t="s">
        <v>474</v>
      </c>
      <c r="S186" s="9" t="s">
        <v>400</v>
      </c>
      <c r="U186" s="7" t="s">
        <v>14</v>
      </c>
      <c r="V186" s="7" t="s">
        <v>474</v>
      </c>
      <c r="W186" s="9" t="s">
        <v>400</v>
      </c>
      <c r="Y186" s="7" t="s">
        <v>42</v>
      </c>
      <c r="Z186" s="7" t="s">
        <v>474</v>
      </c>
      <c r="AA186" s="9" t="s">
        <v>400</v>
      </c>
      <c r="AC186" s="7" t="s">
        <v>42</v>
      </c>
      <c r="AD186" s="7" t="s">
        <v>474</v>
      </c>
      <c r="AE186" s="9" t="s">
        <v>400</v>
      </c>
      <c r="AG186" s="7" t="s">
        <v>14</v>
      </c>
      <c r="AH186" s="7" t="s">
        <v>474</v>
      </c>
      <c r="AI186" s="9" t="s">
        <v>400</v>
      </c>
      <c r="AK186" s="7" t="s">
        <v>14</v>
      </c>
      <c r="AL186" s="7" t="s">
        <v>474</v>
      </c>
      <c r="AM186" s="9" t="s">
        <v>400</v>
      </c>
      <c r="AO186" s="7" t="s">
        <v>42</v>
      </c>
      <c r="AP186" s="7" t="s">
        <v>474</v>
      </c>
      <c r="AQ186" s="9" t="s">
        <v>400</v>
      </c>
      <c r="AS186" s="7" t="s">
        <v>42</v>
      </c>
      <c r="AT186" s="7" t="s">
        <v>474</v>
      </c>
      <c r="AU186" s="9" t="s">
        <v>400</v>
      </c>
    </row>
    <row r="187" spans="1:47" x14ac:dyDescent="0.35">
      <c r="A187" s="6">
        <f>'Residents - Topline'!A187</f>
        <v>2.6558577405857742</v>
      </c>
      <c r="B187" s="1">
        <f>'Residents - Topline'!B187</f>
        <v>956</v>
      </c>
      <c r="E187" s="1">
        <v>338</v>
      </c>
      <c r="F187" s="15">
        <v>3.0147928994082842</v>
      </c>
      <c r="G187" s="11">
        <f>F187-$A187</f>
        <v>0.35893515882251004</v>
      </c>
      <c r="I187" s="1">
        <v>477</v>
      </c>
      <c r="J187" s="15">
        <v>2.8427672955974841</v>
      </c>
      <c r="K187" s="11">
        <f>J187-$A187</f>
        <v>0.18690955501170992</v>
      </c>
      <c r="M187" s="16">
        <v>385</v>
      </c>
      <c r="N187" s="15">
        <v>2.807792207792208</v>
      </c>
      <c r="O187" s="11">
        <f>N187-$A187</f>
        <v>0.15193446720643378</v>
      </c>
      <c r="Q187" s="16">
        <v>317</v>
      </c>
      <c r="R187" s="15">
        <v>3.0630914826498423</v>
      </c>
      <c r="S187" s="11">
        <f>R187-$A187</f>
        <v>0.40723374206406815</v>
      </c>
      <c r="U187" s="16">
        <v>205</v>
      </c>
      <c r="V187" s="15">
        <v>3.0146341463414634</v>
      </c>
      <c r="W187" s="11">
        <f>V187-$A187</f>
        <v>0.35877640575568925</v>
      </c>
      <c r="Y187" s="1">
        <v>390</v>
      </c>
      <c r="Z187" s="15">
        <v>2.9974358974358974</v>
      </c>
      <c r="AA187" s="11">
        <f>Z187-$A187</f>
        <v>0.34157815685012327</v>
      </c>
      <c r="AC187" s="1">
        <v>469</v>
      </c>
      <c r="AD187" s="15">
        <v>2.8891257995735606</v>
      </c>
      <c r="AE187" s="11">
        <f>AD187-$A187</f>
        <v>0.23326805898778646</v>
      </c>
      <c r="AG187" s="16">
        <v>587</v>
      </c>
      <c r="AH187" s="15">
        <v>2.7802385008517887</v>
      </c>
      <c r="AI187" s="11">
        <f>AH187-$A187</f>
        <v>0.12438076026601452</v>
      </c>
      <c r="AK187" s="16">
        <v>312</v>
      </c>
      <c r="AL187" s="15">
        <v>2.9551282051282053</v>
      </c>
      <c r="AM187" s="11">
        <f>AL187-$A187</f>
        <v>0.29927046454243111</v>
      </c>
      <c r="AO187" s="1">
        <v>467</v>
      </c>
      <c r="AP187" s="15">
        <v>2.7751605995717346</v>
      </c>
      <c r="AQ187" s="11">
        <f>AP187-$A187</f>
        <v>0.11930285898596038</v>
      </c>
      <c r="AS187" s="1">
        <v>264</v>
      </c>
      <c r="AT187" s="15">
        <v>2.9583333333333335</v>
      </c>
      <c r="AU187" s="11">
        <f>AT187-$A187</f>
        <v>0.30247559274755931</v>
      </c>
    </row>
    <row r="188" spans="1:47" x14ac:dyDescent="0.35">
      <c r="A188" s="4" t="s">
        <v>11</v>
      </c>
    </row>
    <row r="189" spans="1:47" x14ac:dyDescent="0.35">
      <c r="A189" s="4" t="s">
        <v>11</v>
      </c>
    </row>
    <row r="190" spans="1:47" ht="26.25" x14ac:dyDescent="0.4">
      <c r="A190" s="3" t="s">
        <v>126</v>
      </c>
    </row>
    <row r="191" spans="1:47" ht="13.15" x14ac:dyDescent="0.4">
      <c r="A191" s="7" t="s">
        <v>42</v>
      </c>
      <c r="B191" s="7" t="s">
        <v>13</v>
      </c>
      <c r="C191" s="7" t="s">
        <v>14</v>
      </c>
      <c r="E191" s="7" t="s">
        <v>13</v>
      </c>
      <c r="F191" s="7" t="s">
        <v>14</v>
      </c>
      <c r="G191" s="9" t="s">
        <v>400</v>
      </c>
      <c r="I191" s="7" t="s">
        <v>13</v>
      </c>
      <c r="J191" s="7" t="s">
        <v>14</v>
      </c>
      <c r="K191" s="9" t="s">
        <v>400</v>
      </c>
      <c r="M191" s="7" t="s">
        <v>13</v>
      </c>
      <c r="N191" s="7" t="s">
        <v>14</v>
      </c>
      <c r="O191" s="9" t="s">
        <v>400</v>
      </c>
      <c r="Q191" s="7" t="s">
        <v>13</v>
      </c>
      <c r="R191" s="7" t="s">
        <v>14</v>
      </c>
      <c r="S191" s="9" t="s">
        <v>400</v>
      </c>
      <c r="U191" s="7" t="s">
        <v>13</v>
      </c>
      <c r="V191" s="7" t="s">
        <v>14</v>
      </c>
      <c r="W191" s="9" t="s">
        <v>400</v>
      </c>
      <c r="Y191" s="7" t="s">
        <v>13</v>
      </c>
      <c r="Z191" s="7" t="s">
        <v>14</v>
      </c>
      <c r="AA191" s="9" t="s">
        <v>400</v>
      </c>
      <c r="AC191" s="7" t="s">
        <v>13</v>
      </c>
      <c r="AD191" s="7" t="s">
        <v>14</v>
      </c>
      <c r="AE191" s="9" t="s">
        <v>400</v>
      </c>
      <c r="AG191" s="7" t="s">
        <v>13</v>
      </c>
      <c r="AH191" s="7" t="s">
        <v>14</v>
      </c>
      <c r="AI191" s="9" t="s">
        <v>400</v>
      </c>
      <c r="AK191" s="7" t="s">
        <v>13</v>
      </c>
      <c r="AL191" s="7" t="s">
        <v>14</v>
      </c>
      <c r="AM191" s="9" t="s">
        <v>400</v>
      </c>
      <c r="AO191" s="7" t="s">
        <v>13</v>
      </c>
      <c r="AP191" s="7" t="s">
        <v>14</v>
      </c>
      <c r="AQ191" s="9" t="s">
        <v>400</v>
      </c>
      <c r="AS191" s="7" t="s">
        <v>13</v>
      </c>
      <c r="AT191" s="7" t="s">
        <v>14</v>
      </c>
      <c r="AU191" s="9" t="s">
        <v>400</v>
      </c>
    </row>
    <row r="192" spans="1:47" x14ac:dyDescent="0.35">
      <c r="A192" s="4" t="s">
        <v>127</v>
      </c>
      <c r="B192" s="5">
        <f>'Residents - Topline'!B192</f>
        <v>0.16600000000000001</v>
      </c>
      <c r="C192" s="1">
        <f>'Residents - Topline'!C192</f>
        <v>160</v>
      </c>
      <c r="E192" s="5">
        <v>0.26400000000000001</v>
      </c>
      <c r="F192" s="1">
        <v>89</v>
      </c>
      <c r="G192" s="10">
        <f t="shared" ref="G192:G203" si="99">E192-$B192</f>
        <v>9.8000000000000004E-2</v>
      </c>
      <c r="I192" s="5">
        <v>0.22800000000000001</v>
      </c>
      <c r="J192" s="1">
        <v>109</v>
      </c>
      <c r="K192" s="10">
        <f t="shared" ref="K192:K203" si="100">I192-$B192</f>
        <v>6.2E-2</v>
      </c>
      <c r="M192" s="5">
        <v>0.216</v>
      </c>
      <c r="N192" s="1">
        <v>83</v>
      </c>
      <c r="O192" s="10">
        <f t="shared" ref="O192:O203" si="101">M192-$B192</f>
        <v>4.9999999999999989E-2</v>
      </c>
      <c r="Q192" s="5">
        <v>0.20899999999999999</v>
      </c>
      <c r="R192" s="1">
        <v>66</v>
      </c>
      <c r="S192" s="10">
        <f t="shared" ref="S192:S203" si="102">Q192-$B192</f>
        <v>4.2999999999999983E-2</v>
      </c>
      <c r="U192" s="5">
        <v>0.26200000000000001</v>
      </c>
      <c r="V192" s="1">
        <v>54</v>
      </c>
      <c r="W192" s="10">
        <f t="shared" ref="W192:W203" si="103">U192-$B192</f>
        <v>9.6000000000000002E-2</v>
      </c>
      <c r="Y192" s="5">
        <v>0.246</v>
      </c>
      <c r="Z192" s="1">
        <v>96</v>
      </c>
      <c r="AA192" s="10">
        <f t="shared" ref="AA192:AA203" si="104">Y192-$B192</f>
        <v>7.9999999999999988E-2</v>
      </c>
      <c r="AC192" s="5">
        <v>0.21099999999999999</v>
      </c>
      <c r="AD192" s="1">
        <v>99</v>
      </c>
      <c r="AE192" s="10">
        <f t="shared" ref="AE192:AE203" si="105">AC192-$B192</f>
        <v>4.4999999999999984E-2</v>
      </c>
      <c r="AG192" s="5">
        <v>0.184</v>
      </c>
      <c r="AH192" s="1">
        <v>109</v>
      </c>
      <c r="AI192" s="10">
        <f t="shared" ref="AI192:AI203" si="106">AG192-$B192</f>
        <v>1.7999999999999988E-2</v>
      </c>
      <c r="AK192" s="5">
        <v>0.245</v>
      </c>
      <c r="AL192" s="1">
        <v>76</v>
      </c>
      <c r="AM192" s="10">
        <f t="shared" ref="AM192:AM203" si="107">AK192-$B192</f>
        <v>7.8999999999999987E-2</v>
      </c>
      <c r="AO192" s="5">
        <v>0.245</v>
      </c>
      <c r="AP192" s="1">
        <v>115</v>
      </c>
      <c r="AQ192" s="10">
        <f t="shared" ref="AQ192:AQ203" si="108">AO192-$B192</f>
        <v>7.8999999999999987E-2</v>
      </c>
      <c r="AS192" s="5">
        <v>0.28399999999999997</v>
      </c>
      <c r="AT192" s="1">
        <v>75</v>
      </c>
      <c r="AU192" s="10">
        <f t="shared" ref="AU192:AU203" si="109">AS192-$B192</f>
        <v>0.11799999999999997</v>
      </c>
    </row>
    <row r="193" spans="1:47" ht="25.5" x14ac:dyDescent="0.35">
      <c r="A193" s="4" t="s">
        <v>128</v>
      </c>
      <c r="B193" s="5">
        <f>'Residents - Topline'!B193</f>
        <v>0.24099999999999999</v>
      </c>
      <c r="C193" s="1">
        <f>'Residents - Topline'!C193</f>
        <v>232</v>
      </c>
      <c r="E193" s="5">
        <v>0.32900000000000001</v>
      </c>
      <c r="F193" s="1">
        <v>111</v>
      </c>
      <c r="G193" s="10">
        <f t="shared" si="99"/>
        <v>8.8000000000000023E-2</v>
      </c>
      <c r="I193" s="5">
        <v>0.29599999999999999</v>
      </c>
      <c r="J193" s="1">
        <v>142</v>
      </c>
      <c r="K193" s="10">
        <f t="shared" si="100"/>
        <v>5.4999999999999993E-2</v>
      </c>
      <c r="M193" s="5">
        <v>0.312</v>
      </c>
      <c r="N193" s="1">
        <v>120</v>
      </c>
      <c r="O193" s="10">
        <f t="shared" si="101"/>
        <v>7.1000000000000008E-2</v>
      </c>
      <c r="Q193" s="5">
        <v>0.30099999999999999</v>
      </c>
      <c r="R193" s="1">
        <v>95</v>
      </c>
      <c r="S193" s="10">
        <f t="shared" si="102"/>
        <v>0.06</v>
      </c>
      <c r="U193" s="5">
        <v>0.34499999999999997</v>
      </c>
      <c r="V193" s="1">
        <v>71</v>
      </c>
      <c r="W193" s="10">
        <f t="shared" si="103"/>
        <v>0.10399999999999998</v>
      </c>
      <c r="Y193" s="5">
        <v>0.27400000000000002</v>
      </c>
      <c r="Z193" s="1">
        <v>107</v>
      </c>
      <c r="AA193" s="10">
        <f t="shared" si="104"/>
        <v>3.3000000000000029E-2</v>
      </c>
      <c r="AC193" s="5">
        <v>0.309</v>
      </c>
      <c r="AD193" s="1">
        <v>145</v>
      </c>
      <c r="AE193" s="10">
        <f t="shared" si="105"/>
        <v>6.8000000000000005E-2</v>
      </c>
      <c r="AG193" s="5">
        <v>0.29799999999999999</v>
      </c>
      <c r="AH193" s="1">
        <v>176</v>
      </c>
      <c r="AI193" s="10">
        <f t="shared" si="106"/>
        <v>5.6999999999999995E-2</v>
      </c>
      <c r="AK193" s="5">
        <v>0.31900000000000001</v>
      </c>
      <c r="AL193" s="1">
        <v>99</v>
      </c>
      <c r="AM193" s="10">
        <f t="shared" si="107"/>
        <v>7.8000000000000014E-2</v>
      </c>
      <c r="AO193" s="5">
        <v>0.30499999999999999</v>
      </c>
      <c r="AP193" s="1">
        <v>143</v>
      </c>
      <c r="AQ193" s="10">
        <f t="shared" si="108"/>
        <v>6.4000000000000001E-2</v>
      </c>
      <c r="AS193" s="5">
        <v>0.314</v>
      </c>
      <c r="AT193" s="1">
        <v>83</v>
      </c>
      <c r="AU193" s="10">
        <f t="shared" si="109"/>
        <v>7.3000000000000009E-2</v>
      </c>
    </row>
    <row r="194" spans="1:47" ht="25.5" x14ac:dyDescent="0.35">
      <c r="A194" s="4" t="s">
        <v>129</v>
      </c>
      <c r="B194" s="5">
        <f>'Residents - Topline'!B194</f>
        <v>0.216</v>
      </c>
      <c r="C194" s="1">
        <f>'Residents - Topline'!C194</f>
        <v>208</v>
      </c>
      <c r="E194" s="5">
        <v>0.309</v>
      </c>
      <c r="F194" s="1">
        <v>104</v>
      </c>
      <c r="G194" s="10">
        <f t="shared" si="99"/>
        <v>9.2999999999999999E-2</v>
      </c>
      <c r="I194" s="5">
        <v>0.29199999999999998</v>
      </c>
      <c r="J194" s="1">
        <v>140</v>
      </c>
      <c r="K194" s="10">
        <f t="shared" si="100"/>
        <v>7.5999999999999984E-2</v>
      </c>
      <c r="M194" s="5">
        <v>0.249</v>
      </c>
      <c r="N194" s="1">
        <v>96</v>
      </c>
      <c r="O194" s="10">
        <f t="shared" si="101"/>
        <v>3.3000000000000002E-2</v>
      </c>
      <c r="Q194" s="5">
        <v>0.28199999999999997</v>
      </c>
      <c r="R194" s="1">
        <v>89</v>
      </c>
      <c r="S194" s="10">
        <f t="shared" si="102"/>
        <v>6.5999999999999975E-2</v>
      </c>
      <c r="U194" s="5">
        <v>0.32500000000000001</v>
      </c>
      <c r="V194" s="1">
        <v>67</v>
      </c>
      <c r="W194" s="10">
        <f t="shared" si="103"/>
        <v>0.10900000000000001</v>
      </c>
      <c r="Y194" s="5">
        <v>0.32100000000000001</v>
      </c>
      <c r="Z194" s="1">
        <v>125</v>
      </c>
      <c r="AA194" s="10">
        <f t="shared" si="104"/>
        <v>0.10500000000000001</v>
      </c>
      <c r="AC194" s="5">
        <v>0.28100000000000003</v>
      </c>
      <c r="AD194" s="1">
        <v>132</v>
      </c>
      <c r="AE194" s="10">
        <f t="shared" si="105"/>
        <v>6.500000000000003E-2</v>
      </c>
      <c r="AG194" s="5">
        <v>0.22800000000000001</v>
      </c>
      <c r="AH194" s="1">
        <v>135</v>
      </c>
      <c r="AI194" s="10">
        <f t="shared" si="106"/>
        <v>1.2000000000000011E-2</v>
      </c>
      <c r="AK194" s="5">
        <v>0.313</v>
      </c>
      <c r="AL194" s="1">
        <v>97</v>
      </c>
      <c r="AM194" s="10">
        <f t="shared" si="107"/>
        <v>9.7000000000000003E-2</v>
      </c>
      <c r="AO194" s="5">
        <v>0.28100000000000003</v>
      </c>
      <c r="AP194" s="1">
        <v>132</v>
      </c>
      <c r="AQ194" s="10">
        <f t="shared" si="108"/>
        <v>6.500000000000003E-2</v>
      </c>
      <c r="AS194" s="5">
        <v>0.375</v>
      </c>
      <c r="AT194" s="1">
        <v>99</v>
      </c>
      <c r="AU194" s="10">
        <f t="shared" si="109"/>
        <v>0.159</v>
      </c>
    </row>
    <row r="195" spans="1:47" ht="25.5" x14ac:dyDescent="0.35">
      <c r="A195" s="4" t="s">
        <v>130</v>
      </c>
      <c r="B195" s="5">
        <f>'Residents - Topline'!B195</f>
        <v>0.499</v>
      </c>
      <c r="C195" s="1">
        <f>'Residents - Topline'!C195</f>
        <v>480</v>
      </c>
      <c r="E195" s="5">
        <v>0.52200000000000002</v>
      </c>
      <c r="F195" s="1">
        <v>176</v>
      </c>
      <c r="G195" s="10">
        <f t="shared" si="99"/>
        <v>2.300000000000002E-2</v>
      </c>
      <c r="I195" s="5">
        <v>0.503</v>
      </c>
      <c r="J195" s="1">
        <v>241</v>
      </c>
      <c r="K195" s="10">
        <f t="shared" si="100"/>
        <v>4.0000000000000036E-3</v>
      </c>
      <c r="M195" s="5">
        <v>0.499</v>
      </c>
      <c r="N195" s="1">
        <v>192</v>
      </c>
      <c r="O195" s="10">
        <f t="shared" si="101"/>
        <v>0</v>
      </c>
      <c r="Q195" s="5">
        <v>0.56000000000000005</v>
      </c>
      <c r="R195" s="1">
        <v>177</v>
      </c>
      <c r="S195" s="10">
        <f t="shared" si="102"/>
        <v>6.1000000000000054E-2</v>
      </c>
      <c r="U195" s="5">
        <v>0.51500000000000001</v>
      </c>
      <c r="V195" s="1">
        <v>106</v>
      </c>
      <c r="W195" s="10">
        <f t="shared" si="103"/>
        <v>1.6000000000000014E-2</v>
      </c>
      <c r="Y195" s="5">
        <v>0.55100000000000005</v>
      </c>
      <c r="Z195" s="1">
        <v>215</v>
      </c>
      <c r="AA195" s="10">
        <f t="shared" si="104"/>
        <v>5.2000000000000046E-2</v>
      </c>
      <c r="AC195" s="5">
        <v>0.54200000000000004</v>
      </c>
      <c r="AD195" s="1">
        <v>254</v>
      </c>
      <c r="AE195" s="10">
        <f t="shared" si="105"/>
        <v>4.3000000000000038E-2</v>
      </c>
      <c r="AG195" s="5">
        <v>0.53</v>
      </c>
      <c r="AH195" s="1">
        <v>313</v>
      </c>
      <c r="AI195" s="10">
        <f t="shared" si="106"/>
        <v>3.1000000000000028E-2</v>
      </c>
      <c r="AK195" s="5">
        <v>0.46500000000000002</v>
      </c>
      <c r="AL195" s="1">
        <v>144</v>
      </c>
      <c r="AM195" s="10">
        <f t="shared" si="107"/>
        <v>-3.3999999999999975E-2</v>
      </c>
      <c r="AO195" s="5">
        <v>0.46500000000000002</v>
      </c>
      <c r="AP195" s="1">
        <v>218</v>
      </c>
      <c r="AQ195" s="10">
        <f t="shared" si="108"/>
        <v>-3.3999999999999975E-2</v>
      </c>
      <c r="AS195" s="5">
        <v>0.53</v>
      </c>
      <c r="AT195" s="1">
        <v>140</v>
      </c>
      <c r="AU195" s="10">
        <f t="shared" si="109"/>
        <v>3.1000000000000028E-2</v>
      </c>
    </row>
    <row r="196" spans="1:47" x14ac:dyDescent="0.35">
      <c r="A196" s="4" t="s">
        <v>131</v>
      </c>
      <c r="B196" s="5">
        <f>'Residents - Topline'!B196</f>
        <v>0.29899999999999999</v>
      </c>
      <c r="C196" s="1">
        <f>'Residents - Topline'!C196</f>
        <v>287</v>
      </c>
      <c r="E196" s="5">
        <v>0.29099999999999998</v>
      </c>
      <c r="F196" s="1">
        <v>98</v>
      </c>
      <c r="G196" s="10">
        <f t="shared" si="99"/>
        <v>-8.0000000000000071E-3</v>
      </c>
      <c r="I196" s="5">
        <v>0.29399999999999998</v>
      </c>
      <c r="J196" s="1">
        <v>141</v>
      </c>
      <c r="K196" s="10">
        <f t="shared" si="100"/>
        <v>-5.0000000000000044E-3</v>
      </c>
      <c r="M196" s="5">
        <v>0.27</v>
      </c>
      <c r="N196" s="1">
        <v>104</v>
      </c>
      <c r="O196" s="10">
        <f t="shared" si="101"/>
        <v>-2.899999999999997E-2</v>
      </c>
      <c r="Q196" s="5">
        <v>0.33200000000000002</v>
      </c>
      <c r="R196" s="1">
        <v>105</v>
      </c>
      <c r="S196" s="10">
        <f t="shared" si="102"/>
        <v>3.3000000000000029E-2</v>
      </c>
      <c r="U196" s="5">
        <v>0.28599999999999998</v>
      </c>
      <c r="V196" s="1">
        <v>59</v>
      </c>
      <c r="W196" s="10">
        <f t="shared" si="103"/>
        <v>-1.3000000000000012E-2</v>
      </c>
      <c r="Y196" s="5">
        <v>0.30499999999999999</v>
      </c>
      <c r="Z196" s="1">
        <v>119</v>
      </c>
      <c r="AA196" s="10">
        <f t="shared" si="104"/>
        <v>6.0000000000000053E-3</v>
      </c>
      <c r="AC196" s="5">
        <v>0.28100000000000003</v>
      </c>
      <c r="AD196" s="1">
        <v>132</v>
      </c>
      <c r="AE196" s="10">
        <f t="shared" si="105"/>
        <v>-1.799999999999996E-2</v>
      </c>
      <c r="AG196" s="5">
        <v>0.27200000000000002</v>
      </c>
      <c r="AH196" s="1">
        <v>161</v>
      </c>
      <c r="AI196" s="10">
        <f t="shared" si="106"/>
        <v>-2.6999999999999968E-2</v>
      </c>
      <c r="AK196" s="5">
        <v>0.26100000000000001</v>
      </c>
      <c r="AL196" s="1">
        <v>81</v>
      </c>
      <c r="AM196" s="10">
        <f t="shared" si="107"/>
        <v>-3.7999999999999978E-2</v>
      </c>
      <c r="AO196" s="5">
        <v>0.252</v>
      </c>
      <c r="AP196" s="1">
        <v>118</v>
      </c>
      <c r="AQ196" s="10">
        <f t="shared" si="108"/>
        <v>-4.6999999999999986E-2</v>
      </c>
      <c r="AS196" s="5">
        <v>0.26100000000000001</v>
      </c>
      <c r="AT196" s="1">
        <v>69</v>
      </c>
      <c r="AU196" s="10">
        <f t="shared" si="109"/>
        <v>-3.7999999999999978E-2</v>
      </c>
    </row>
    <row r="197" spans="1:47" ht="25.5" x14ac:dyDescent="0.35">
      <c r="A197" s="4" t="s">
        <v>132</v>
      </c>
      <c r="B197" s="5">
        <f>'Residents - Topline'!B197</f>
        <v>0.28599999999999998</v>
      </c>
      <c r="C197" s="1">
        <f>'Residents - Topline'!C197</f>
        <v>275</v>
      </c>
      <c r="E197" s="5">
        <v>0.38300000000000001</v>
      </c>
      <c r="F197" s="1">
        <v>129</v>
      </c>
      <c r="G197" s="10">
        <f t="shared" si="99"/>
        <v>9.7000000000000031E-2</v>
      </c>
      <c r="I197" s="5">
        <v>0.33200000000000002</v>
      </c>
      <c r="J197" s="1">
        <v>159</v>
      </c>
      <c r="K197" s="10">
        <f t="shared" si="100"/>
        <v>4.6000000000000041E-2</v>
      </c>
      <c r="M197" s="5">
        <v>0.29899999999999999</v>
      </c>
      <c r="N197" s="1">
        <v>115</v>
      </c>
      <c r="O197" s="10">
        <f t="shared" si="101"/>
        <v>1.3000000000000012E-2</v>
      </c>
      <c r="Q197" s="5">
        <v>0.32300000000000001</v>
      </c>
      <c r="R197" s="1">
        <v>102</v>
      </c>
      <c r="S197" s="10">
        <f t="shared" si="102"/>
        <v>3.7000000000000033E-2</v>
      </c>
      <c r="U197" s="5">
        <v>0.38300000000000001</v>
      </c>
      <c r="V197" s="1">
        <v>79</v>
      </c>
      <c r="W197" s="10">
        <f t="shared" si="103"/>
        <v>9.7000000000000031E-2</v>
      </c>
      <c r="Y197" s="5">
        <v>0.36199999999999999</v>
      </c>
      <c r="Z197" s="1">
        <v>141</v>
      </c>
      <c r="AA197" s="10">
        <f t="shared" si="104"/>
        <v>7.6000000000000012E-2</v>
      </c>
      <c r="AC197" s="5">
        <v>0.34799999999999998</v>
      </c>
      <c r="AD197" s="1">
        <v>163</v>
      </c>
      <c r="AE197" s="10">
        <f t="shared" si="105"/>
        <v>6.2E-2</v>
      </c>
      <c r="AG197" s="5">
        <v>0.31</v>
      </c>
      <c r="AH197" s="1">
        <v>183</v>
      </c>
      <c r="AI197" s="10">
        <f t="shared" si="106"/>
        <v>2.4000000000000021E-2</v>
      </c>
      <c r="AK197" s="5">
        <v>0.32600000000000001</v>
      </c>
      <c r="AL197" s="1">
        <v>101</v>
      </c>
      <c r="AM197" s="10">
        <f t="shared" si="107"/>
        <v>4.0000000000000036E-2</v>
      </c>
      <c r="AO197" s="5">
        <v>0.309</v>
      </c>
      <c r="AP197" s="1">
        <v>145</v>
      </c>
      <c r="AQ197" s="10">
        <f t="shared" si="108"/>
        <v>2.300000000000002E-2</v>
      </c>
      <c r="AS197" s="5">
        <v>0.34499999999999997</v>
      </c>
      <c r="AT197" s="1">
        <v>91</v>
      </c>
      <c r="AU197" s="10">
        <f t="shared" si="109"/>
        <v>5.8999999999999997E-2</v>
      </c>
    </row>
    <row r="198" spans="1:47" x14ac:dyDescent="0.35">
      <c r="A198" s="4" t="s">
        <v>133</v>
      </c>
      <c r="B198" s="5">
        <f>'Residents - Topline'!B198</f>
        <v>0.28199999999999997</v>
      </c>
      <c r="C198" s="1">
        <f>'Residents - Topline'!C198</f>
        <v>271</v>
      </c>
      <c r="E198" s="5">
        <v>0.32300000000000001</v>
      </c>
      <c r="F198" s="1">
        <v>109</v>
      </c>
      <c r="G198" s="10">
        <f t="shared" si="99"/>
        <v>4.1000000000000036E-2</v>
      </c>
      <c r="I198" s="5">
        <v>0.32600000000000001</v>
      </c>
      <c r="J198" s="1">
        <v>156</v>
      </c>
      <c r="K198" s="10">
        <f t="shared" si="100"/>
        <v>4.4000000000000039E-2</v>
      </c>
      <c r="M198" s="5">
        <v>0.35299999999999998</v>
      </c>
      <c r="N198" s="1">
        <v>136</v>
      </c>
      <c r="O198" s="10">
        <f t="shared" si="101"/>
        <v>7.1000000000000008E-2</v>
      </c>
      <c r="Q198" s="5">
        <v>0.313</v>
      </c>
      <c r="R198" s="1">
        <v>99</v>
      </c>
      <c r="S198" s="10">
        <f t="shared" si="102"/>
        <v>3.1000000000000028E-2</v>
      </c>
      <c r="U198" s="5">
        <v>0.34</v>
      </c>
      <c r="V198" s="1">
        <v>70</v>
      </c>
      <c r="W198" s="10">
        <f t="shared" si="103"/>
        <v>5.8000000000000052E-2</v>
      </c>
      <c r="Y198" s="5">
        <v>0.32300000000000001</v>
      </c>
      <c r="Z198" s="1">
        <v>126</v>
      </c>
      <c r="AA198" s="10">
        <f t="shared" si="104"/>
        <v>4.1000000000000036E-2</v>
      </c>
      <c r="AC198" s="5">
        <v>0.34300000000000003</v>
      </c>
      <c r="AD198" s="1">
        <v>161</v>
      </c>
      <c r="AE198" s="10">
        <f t="shared" si="105"/>
        <v>6.1000000000000054E-2</v>
      </c>
      <c r="AG198" s="5">
        <v>0.311</v>
      </c>
      <c r="AH198" s="1">
        <v>184</v>
      </c>
      <c r="AI198" s="10">
        <f t="shared" si="106"/>
        <v>2.9000000000000026E-2</v>
      </c>
      <c r="AK198" s="5">
        <v>0.34200000000000003</v>
      </c>
      <c r="AL198" s="1">
        <v>106</v>
      </c>
      <c r="AM198" s="10">
        <f t="shared" si="107"/>
        <v>6.0000000000000053E-2</v>
      </c>
      <c r="AO198" s="5">
        <v>0.32600000000000001</v>
      </c>
      <c r="AP198" s="1">
        <v>153</v>
      </c>
      <c r="AQ198" s="10">
        <f t="shared" si="108"/>
        <v>4.4000000000000039E-2</v>
      </c>
      <c r="AS198" s="5">
        <v>0.35199999999999998</v>
      </c>
      <c r="AT198" s="1">
        <v>93</v>
      </c>
      <c r="AU198" s="10">
        <f t="shared" si="109"/>
        <v>7.0000000000000007E-2</v>
      </c>
    </row>
    <row r="199" spans="1:47" x14ac:dyDescent="0.35">
      <c r="A199" s="4" t="s">
        <v>134</v>
      </c>
      <c r="B199" s="5">
        <f>'Residents - Topline'!B199</f>
        <v>0.17799999999999999</v>
      </c>
      <c r="C199" s="1">
        <f>'Residents - Topline'!C199</f>
        <v>171</v>
      </c>
      <c r="E199" s="5">
        <v>0.249</v>
      </c>
      <c r="F199" s="1">
        <v>84</v>
      </c>
      <c r="G199" s="10">
        <f t="shared" si="99"/>
        <v>7.1000000000000008E-2</v>
      </c>
      <c r="I199" s="5">
        <v>0.20699999999999999</v>
      </c>
      <c r="J199" s="1">
        <v>99</v>
      </c>
      <c r="K199" s="10">
        <f t="shared" si="100"/>
        <v>2.8999999999999998E-2</v>
      </c>
      <c r="M199" s="5">
        <v>0.17100000000000001</v>
      </c>
      <c r="N199" s="1">
        <v>66</v>
      </c>
      <c r="O199" s="10">
        <f t="shared" si="101"/>
        <v>-6.9999999999999785E-3</v>
      </c>
      <c r="Q199" s="5">
        <v>0.16800000000000001</v>
      </c>
      <c r="R199" s="1">
        <v>53</v>
      </c>
      <c r="S199" s="10">
        <f t="shared" si="102"/>
        <v>-9.9999999999999811E-3</v>
      </c>
      <c r="U199" s="5">
        <v>0.189</v>
      </c>
      <c r="V199" s="1">
        <v>39</v>
      </c>
      <c r="W199" s="10">
        <f t="shared" si="103"/>
        <v>1.100000000000001E-2</v>
      </c>
      <c r="Y199" s="5">
        <v>0.249</v>
      </c>
      <c r="Z199" s="1">
        <v>97</v>
      </c>
      <c r="AA199" s="10">
        <f t="shared" si="104"/>
        <v>7.1000000000000008E-2</v>
      </c>
      <c r="AC199" s="5">
        <v>0.23200000000000001</v>
      </c>
      <c r="AD199" s="1">
        <v>109</v>
      </c>
      <c r="AE199" s="10">
        <f t="shared" si="105"/>
        <v>5.400000000000002E-2</v>
      </c>
      <c r="AG199" s="5">
        <v>0.2</v>
      </c>
      <c r="AH199" s="1">
        <v>118</v>
      </c>
      <c r="AI199" s="10">
        <f t="shared" si="106"/>
        <v>2.200000000000002E-2</v>
      </c>
      <c r="AK199" s="5">
        <v>0.223</v>
      </c>
      <c r="AL199" s="1">
        <v>69</v>
      </c>
      <c r="AM199" s="10">
        <f t="shared" si="107"/>
        <v>4.5000000000000012E-2</v>
      </c>
      <c r="AO199" s="5">
        <v>0.20899999999999999</v>
      </c>
      <c r="AP199" s="1">
        <v>98</v>
      </c>
      <c r="AQ199" s="10">
        <f t="shared" si="108"/>
        <v>3.1E-2</v>
      </c>
      <c r="AS199" s="5">
        <v>0.29899999999999999</v>
      </c>
      <c r="AT199" s="1">
        <v>79</v>
      </c>
      <c r="AU199" s="10">
        <f t="shared" si="109"/>
        <v>0.121</v>
      </c>
    </row>
    <row r="200" spans="1:47" x14ac:dyDescent="0.35">
      <c r="A200" s="4" t="s">
        <v>135</v>
      </c>
      <c r="B200" s="5">
        <f>'Residents - Topline'!B200</f>
        <v>0.23499999999999999</v>
      </c>
      <c r="C200" s="1">
        <f>'Residents - Topline'!C200</f>
        <v>226</v>
      </c>
      <c r="E200" s="5">
        <v>0.32</v>
      </c>
      <c r="F200" s="1">
        <v>108</v>
      </c>
      <c r="G200" s="10">
        <f t="shared" si="99"/>
        <v>8.500000000000002E-2</v>
      </c>
      <c r="I200" s="5">
        <v>0.26500000000000001</v>
      </c>
      <c r="J200" s="1">
        <v>127</v>
      </c>
      <c r="K200" s="10">
        <f t="shared" si="100"/>
        <v>3.0000000000000027E-2</v>
      </c>
      <c r="M200" s="5">
        <v>0.26800000000000002</v>
      </c>
      <c r="N200" s="1">
        <v>103</v>
      </c>
      <c r="O200" s="10">
        <f t="shared" si="101"/>
        <v>3.3000000000000029E-2</v>
      </c>
      <c r="Q200" s="5">
        <v>0.26600000000000001</v>
      </c>
      <c r="R200" s="1">
        <v>84</v>
      </c>
      <c r="S200" s="10">
        <f t="shared" si="102"/>
        <v>3.1000000000000028E-2</v>
      </c>
      <c r="U200" s="5">
        <v>0.28199999999999997</v>
      </c>
      <c r="V200" s="1">
        <v>58</v>
      </c>
      <c r="W200" s="10">
        <f t="shared" si="103"/>
        <v>4.6999999999999986E-2</v>
      </c>
      <c r="Y200" s="5">
        <v>0.30299999999999999</v>
      </c>
      <c r="Z200" s="1">
        <v>118</v>
      </c>
      <c r="AA200" s="10">
        <f t="shared" si="104"/>
        <v>6.8000000000000005E-2</v>
      </c>
      <c r="AC200" s="5">
        <v>0.28100000000000003</v>
      </c>
      <c r="AD200" s="1">
        <v>132</v>
      </c>
      <c r="AE200" s="10">
        <f t="shared" si="105"/>
        <v>4.6000000000000041E-2</v>
      </c>
      <c r="AG200" s="5">
        <v>0.23899999999999999</v>
      </c>
      <c r="AH200" s="1">
        <v>141</v>
      </c>
      <c r="AI200" s="10">
        <f t="shared" si="106"/>
        <v>4.0000000000000036E-3</v>
      </c>
      <c r="AK200" s="5">
        <v>0.28100000000000003</v>
      </c>
      <c r="AL200" s="1">
        <v>87</v>
      </c>
      <c r="AM200" s="10">
        <f t="shared" si="107"/>
        <v>4.6000000000000041E-2</v>
      </c>
      <c r="AO200" s="5">
        <v>0.28799999999999998</v>
      </c>
      <c r="AP200" s="1">
        <v>135</v>
      </c>
      <c r="AQ200" s="10">
        <f t="shared" si="108"/>
        <v>5.2999999999999992E-2</v>
      </c>
      <c r="AS200" s="5">
        <v>0.27300000000000002</v>
      </c>
      <c r="AT200" s="1">
        <v>72</v>
      </c>
      <c r="AU200" s="10">
        <f t="shared" si="109"/>
        <v>3.8000000000000034E-2</v>
      </c>
    </row>
    <row r="201" spans="1:47" ht="25.5" x14ac:dyDescent="0.35">
      <c r="A201" s="4" t="s">
        <v>136</v>
      </c>
      <c r="B201" s="5">
        <f>'Residents - Topline'!B201</f>
        <v>8.5000000000000006E-2</v>
      </c>
      <c r="C201" s="1">
        <f>'Residents - Topline'!C201</f>
        <v>82</v>
      </c>
      <c r="E201" s="5">
        <v>9.8000000000000004E-2</v>
      </c>
      <c r="F201" s="1">
        <v>33</v>
      </c>
      <c r="G201" s="10">
        <f t="shared" si="99"/>
        <v>1.2999999999999998E-2</v>
      </c>
      <c r="I201" s="5">
        <v>0.104</v>
      </c>
      <c r="J201" s="1">
        <v>50</v>
      </c>
      <c r="K201" s="10">
        <f t="shared" si="100"/>
        <v>1.8999999999999989E-2</v>
      </c>
      <c r="M201" s="5">
        <v>0.104</v>
      </c>
      <c r="N201" s="1">
        <v>40</v>
      </c>
      <c r="O201" s="10">
        <f t="shared" si="101"/>
        <v>1.8999999999999989E-2</v>
      </c>
      <c r="Q201" s="5">
        <v>0.10100000000000001</v>
      </c>
      <c r="R201" s="1">
        <v>32</v>
      </c>
      <c r="S201" s="10">
        <f t="shared" si="102"/>
        <v>1.6E-2</v>
      </c>
      <c r="U201" s="5">
        <v>0.10199999999999999</v>
      </c>
      <c r="V201" s="1">
        <v>21</v>
      </c>
      <c r="W201" s="10">
        <f t="shared" si="103"/>
        <v>1.6999999999999987E-2</v>
      </c>
      <c r="Y201" s="5">
        <v>0.09</v>
      </c>
      <c r="Z201" s="1">
        <v>35</v>
      </c>
      <c r="AA201" s="10">
        <f t="shared" si="104"/>
        <v>4.9999999999999906E-3</v>
      </c>
      <c r="AC201" s="5">
        <v>8.6999999999999994E-2</v>
      </c>
      <c r="AD201" s="1">
        <v>41</v>
      </c>
      <c r="AE201" s="10">
        <f t="shared" si="105"/>
        <v>1.9999999999999879E-3</v>
      </c>
      <c r="AG201" s="5">
        <v>9.8000000000000004E-2</v>
      </c>
      <c r="AH201" s="1">
        <v>58</v>
      </c>
      <c r="AI201" s="10">
        <f t="shared" si="106"/>
        <v>1.2999999999999998E-2</v>
      </c>
      <c r="AK201" s="5">
        <v>0.11</v>
      </c>
      <c r="AL201" s="1">
        <v>34</v>
      </c>
      <c r="AM201" s="10">
        <f t="shared" si="107"/>
        <v>2.4999999999999994E-2</v>
      </c>
      <c r="AO201" s="5">
        <v>0.107</v>
      </c>
      <c r="AP201" s="1">
        <v>50</v>
      </c>
      <c r="AQ201" s="10">
        <f t="shared" si="108"/>
        <v>2.1999999999999992E-2</v>
      </c>
      <c r="AS201" s="5">
        <v>9.8000000000000004E-2</v>
      </c>
      <c r="AT201" s="1">
        <v>26</v>
      </c>
      <c r="AU201" s="10">
        <f t="shared" si="109"/>
        <v>1.2999999999999998E-2</v>
      </c>
    </row>
    <row r="202" spans="1:47" x14ac:dyDescent="0.35">
      <c r="A202" s="4" t="s">
        <v>137</v>
      </c>
      <c r="B202" s="5">
        <f>'Residents - Topline'!B202</f>
        <v>4.1000000000000002E-2</v>
      </c>
      <c r="C202" s="1">
        <f>'Residents - Topline'!C202</f>
        <v>39</v>
      </c>
      <c r="E202" s="5">
        <v>3.0000000000000001E-3</v>
      </c>
      <c r="F202" s="1">
        <v>1</v>
      </c>
      <c r="G202" s="10">
        <f t="shared" si="99"/>
        <v>-3.7999999999999999E-2</v>
      </c>
      <c r="I202" s="5">
        <v>0.01</v>
      </c>
      <c r="J202" s="1">
        <v>5</v>
      </c>
      <c r="K202" s="10">
        <f t="shared" si="100"/>
        <v>-3.1E-2</v>
      </c>
      <c r="M202" s="5">
        <v>0.01</v>
      </c>
      <c r="N202" s="1">
        <v>4</v>
      </c>
      <c r="O202" s="10">
        <f t="shared" si="101"/>
        <v>-3.1E-2</v>
      </c>
      <c r="Q202" s="5">
        <v>8.9999999999999993E-3</v>
      </c>
      <c r="R202" s="1">
        <v>3</v>
      </c>
      <c r="S202" s="10">
        <f t="shared" si="102"/>
        <v>-3.2000000000000001E-2</v>
      </c>
      <c r="U202" s="5">
        <v>5.0000000000000001E-3</v>
      </c>
      <c r="V202" s="1">
        <v>1</v>
      </c>
      <c r="W202" s="10">
        <f t="shared" si="103"/>
        <v>-3.6000000000000004E-2</v>
      </c>
      <c r="Y202" s="5">
        <v>5.0000000000000001E-3</v>
      </c>
      <c r="Z202" s="1">
        <v>2</v>
      </c>
      <c r="AA202" s="10">
        <f t="shared" si="104"/>
        <v>-3.6000000000000004E-2</v>
      </c>
      <c r="AC202" s="5">
        <v>1.0999999999999999E-2</v>
      </c>
      <c r="AD202" s="1">
        <v>5</v>
      </c>
      <c r="AE202" s="10">
        <f t="shared" si="105"/>
        <v>-3.0000000000000002E-2</v>
      </c>
      <c r="AG202" s="5">
        <v>1.7000000000000001E-2</v>
      </c>
      <c r="AH202" s="1">
        <v>10</v>
      </c>
      <c r="AI202" s="10">
        <f t="shared" si="106"/>
        <v>-2.4E-2</v>
      </c>
      <c r="AK202" s="5">
        <v>6.0000000000000001E-3</v>
      </c>
      <c r="AL202" s="1">
        <v>2</v>
      </c>
      <c r="AM202" s="10">
        <f t="shared" si="107"/>
        <v>-3.5000000000000003E-2</v>
      </c>
      <c r="AO202" s="5">
        <v>1.2999999999999999E-2</v>
      </c>
      <c r="AP202" s="1">
        <v>6</v>
      </c>
      <c r="AQ202" s="10">
        <f t="shared" si="108"/>
        <v>-2.8000000000000004E-2</v>
      </c>
      <c r="AS202" s="5">
        <v>4.0000000000000001E-3</v>
      </c>
      <c r="AT202" s="1">
        <v>1</v>
      </c>
      <c r="AU202" s="10">
        <f t="shared" si="109"/>
        <v>-3.7000000000000005E-2</v>
      </c>
    </row>
    <row r="203" spans="1:47" x14ac:dyDescent="0.35">
      <c r="A203" s="4" t="s">
        <v>26</v>
      </c>
      <c r="B203" s="5">
        <f>'Residents - Topline'!B203</f>
        <v>4.1000000000000002E-2</v>
      </c>
      <c r="C203" s="1">
        <f>'Residents - Topline'!C203</f>
        <v>39</v>
      </c>
      <c r="E203" s="5">
        <v>4.7E-2</v>
      </c>
      <c r="F203" s="1">
        <v>16</v>
      </c>
      <c r="G203" s="10">
        <f t="shared" si="99"/>
        <v>5.9999999999999984E-3</v>
      </c>
      <c r="I203" s="5">
        <v>3.7999999999999999E-2</v>
      </c>
      <c r="J203" s="1">
        <v>18</v>
      </c>
      <c r="K203" s="10">
        <f t="shared" si="100"/>
        <v>-3.0000000000000027E-3</v>
      </c>
      <c r="M203" s="5">
        <v>5.5E-2</v>
      </c>
      <c r="N203" s="1">
        <v>21</v>
      </c>
      <c r="O203" s="10">
        <f t="shared" si="101"/>
        <v>1.3999999999999999E-2</v>
      </c>
      <c r="Q203" s="5">
        <v>0.06</v>
      </c>
      <c r="R203" s="1">
        <v>19</v>
      </c>
      <c r="S203" s="10">
        <f t="shared" si="102"/>
        <v>1.8999999999999996E-2</v>
      </c>
      <c r="U203" s="5">
        <v>5.8000000000000003E-2</v>
      </c>
      <c r="V203" s="1">
        <v>12</v>
      </c>
      <c r="W203" s="10">
        <f t="shared" si="103"/>
        <v>1.7000000000000001E-2</v>
      </c>
      <c r="Y203" s="5">
        <v>3.5999999999999997E-2</v>
      </c>
      <c r="Z203" s="1">
        <v>14</v>
      </c>
      <c r="AA203" s="10">
        <f t="shared" si="104"/>
        <v>-5.0000000000000044E-3</v>
      </c>
      <c r="AC203" s="5">
        <v>0.03</v>
      </c>
      <c r="AD203" s="1">
        <v>14</v>
      </c>
      <c r="AE203" s="10">
        <f t="shared" si="105"/>
        <v>-1.1000000000000003E-2</v>
      </c>
      <c r="AG203" s="5">
        <v>3.5999999999999997E-2</v>
      </c>
      <c r="AH203" s="1">
        <v>21</v>
      </c>
      <c r="AI203" s="10">
        <f t="shared" si="106"/>
        <v>-5.0000000000000044E-3</v>
      </c>
      <c r="AK203" s="5">
        <v>4.4999999999999998E-2</v>
      </c>
      <c r="AL203" s="1">
        <v>14</v>
      </c>
      <c r="AM203" s="10">
        <f t="shared" si="107"/>
        <v>3.9999999999999966E-3</v>
      </c>
      <c r="AO203" s="5">
        <v>3.5999999999999997E-2</v>
      </c>
      <c r="AP203" s="1">
        <v>17</v>
      </c>
      <c r="AQ203" s="10">
        <f t="shared" si="108"/>
        <v>-5.0000000000000044E-3</v>
      </c>
      <c r="AS203" s="5">
        <v>5.2999999999999999E-2</v>
      </c>
      <c r="AT203" s="1">
        <v>14</v>
      </c>
      <c r="AU203" s="10">
        <f t="shared" si="109"/>
        <v>1.1999999999999997E-2</v>
      </c>
    </row>
    <row r="204" spans="1:47" x14ac:dyDescent="0.35">
      <c r="A204" s="4" t="s">
        <v>11</v>
      </c>
    </row>
    <row r="205" spans="1:47" x14ac:dyDescent="0.35">
      <c r="A205" s="4" t="s">
        <v>11</v>
      </c>
    </row>
    <row r="206" spans="1:47" ht="26.25" x14ac:dyDescent="0.4">
      <c r="A206" s="7" t="s">
        <v>27</v>
      </c>
      <c r="B206" s="7" t="s">
        <v>28</v>
      </c>
      <c r="E206" s="7" t="s">
        <v>14</v>
      </c>
      <c r="F206" s="7" t="s">
        <v>474</v>
      </c>
      <c r="G206" s="9" t="s">
        <v>400</v>
      </c>
      <c r="I206" s="7" t="s">
        <v>42</v>
      </c>
      <c r="J206" s="7" t="s">
        <v>474</v>
      </c>
      <c r="K206" s="9" t="s">
        <v>400</v>
      </c>
      <c r="M206" s="7" t="s">
        <v>14</v>
      </c>
      <c r="N206" s="7" t="s">
        <v>474</v>
      </c>
      <c r="O206" s="9" t="s">
        <v>400</v>
      </c>
      <c r="Q206" s="7" t="s">
        <v>14</v>
      </c>
      <c r="R206" s="7" t="s">
        <v>474</v>
      </c>
      <c r="S206" s="9" t="s">
        <v>400</v>
      </c>
      <c r="U206" s="7" t="s">
        <v>14</v>
      </c>
      <c r="V206" s="7" t="s">
        <v>474</v>
      </c>
      <c r="W206" s="9" t="s">
        <v>400</v>
      </c>
      <c r="Y206" s="7" t="s">
        <v>42</v>
      </c>
      <c r="Z206" s="7" t="s">
        <v>474</v>
      </c>
      <c r="AA206" s="9" t="s">
        <v>400</v>
      </c>
      <c r="AC206" s="7" t="s">
        <v>42</v>
      </c>
      <c r="AD206" s="7" t="s">
        <v>474</v>
      </c>
      <c r="AE206" s="9" t="s">
        <v>400</v>
      </c>
      <c r="AG206" s="7" t="s">
        <v>14</v>
      </c>
      <c r="AH206" s="7" t="s">
        <v>474</v>
      </c>
      <c r="AI206" s="9" t="s">
        <v>400</v>
      </c>
      <c r="AK206" s="7" t="s">
        <v>14</v>
      </c>
      <c r="AL206" s="7" t="s">
        <v>474</v>
      </c>
      <c r="AM206" s="9" t="s">
        <v>400</v>
      </c>
      <c r="AO206" s="7" t="s">
        <v>42</v>
      </c>
      <c r="AP206" s="7" t="s">
        <v>474</v>
      </c>
      <c r="AQ206" s="9" t="s">
        <v>400</v>
      </c>
      <c r="AS206" s="7" t="s">
        <v>42</v>
      </c>
      <c r="AT206" s="7" t="s">
        <v>474</v>
      </c>
      <c r="AU206" s="9" t="s">
        <v>400</v>
      </c>
    </row>
    <row r="207" spans="1:47" x14ac:dyDescent="0.35">
      <c r="A207" s="6">
        <f>'Residents - Topline'!A207</f>
        <v>2.4037460978147762</v>
      </c>
      <c r="B207" s="1">
        <f>'Residents - Topline'!B207</f>
        <v>961</v>
      </c>
      <c r="E207" s="1">
        <v>337</v>
      </c>
      <c r="F207" s="15">
        <v>2.9910979228486645</v>
      </c>
      <c r="G207" s="11">
        <f>F207-$A207</f>
        <v>0.58735182503388828</v>
      </c>
      <c r="I207" s="1">
        <v>479</v>
      </c>
      <c r="J207" s="15">
        <v>2.7432150313152399</v>
      </c>
      <c r="K207" s="11">
        <f>J207-$A207</f>
        <v>0.3394689335004637</v>
      </c>
      <c r="M207" s="16">
        <v>385</v>
      </c>
      <c r="N207" s="15">
        <v>2.6363636363636362</v>
      </c>
      <c r="O207" s="11">
        <f>N207-$A207</f>
        <v>0.23261753854886003</v>
      </c>
      <c r="Q207" s="16">
        <v>316</v>
      </c>
      <c r="R207" s="15">
        <v>2.7531645569620253</v>
      </c>
      <c r="S207" s="11">
        <f>R207-$A207</f>
        <v>0.34941845914724912</v>
      </c>
      <c r="U207" s="16">
        <v>206</v>
      </c>
      <c r="V207" s="15">
        <v>2.9271844660194173</v>
      </c>
      <c r="W207" s="11">
        <f>V207-$A207</f>
        <v>0.52343836820464107</v>
      </c>
      <c r="Y207" s="1">
        <v>390</v>
      </c>
      <c r="Z207" s="15">
        <v>2.9333333333333331</v>
      </c>
      <c r="AA207" s="11">
        <f>Z207-$A207</f>
        <v>0.52958723551855691</v>
      </c>
      <c r="AC207" s="1">
        <v>469</v>
      </c>
      <c r="AD207" s="15">
        <v>2.8294243070362475</v>
      </c>
      <c r="AE207" s="11">
        <f>AD207-$A207</f>
        <v>0.42567820922147126</v>
      </c>
      <c r="AG207" s="16">
        <v>591</v>
      </c>
      <c r="AH207" s="15">
        <v>2.5719120135363789</v>
      </c>
      <c r="AI207" s="11">
        <f>AH207-$A207</f>
        <v>0.16816591572160267</v>
      </c>
      <c r="AK207" s="16">
        <v>310</v>
      </c>
      <c r="AL207" s="15">
        <v>2.774193548387097</v>
      </c>
      <c r="AM207" s="11">
        <f>AL207-$A207</f>
        <v>0.37044745057232076</v>
      </c>
      <c r="AO207" s="1">
        <v>469</v>
      </c>
      <c r="AP207" s="15">
        <v>2.6801705756929639</v>
      </c>
      <c r="AQ207" s="11">
        <f>AP207-$A207</f>
        <v>0.27642447787818769</v>
      </c>
      <c r="AS207" s="1">
        <v>264</v>
      </c>
      <c r="AT207" s="15">
        <v>3.0340909090909092</v>
      </c>
      <c r="AU207" s="11">
        <f>AT207-$A207</f>
        <v>0.63034481127613295</v>
      </c>
    </row>
    <row r="208" spans="1:47" x14ac:dyDescent="0.35">
      <c r="A208" s="4" t="s">
        <v>11</v>
      </c>
    </row>
    <row r="209" spans="1:47" x14ac:dyDescent="0.35">
      <c r="A209" s="4" t="s">
        <v>11</v>
      </c>
    </row>
    <row r="210" spans="1:47" ht="26.25" x14ac:dyDescent="0.4">
      <c r="A210" s="3" t="s">
        <v>138</v>
      </c>
    </row>
    <row r="211" spans="1:47" ht="13.15" x14ac:dyDescent="0.4">
      <c r="A211" s="7" t="s">
        <v>42</v>
      </c>
      <c r="B211" s="7" t="s">
        <v>13</v>
      </c>
      <c r="C211" s="7" t="s">
        <v>14</v>
      </c>
      <c r="E211" s="7" t="s">
        <v>13</v>
      </c>
      <c r="F211" s="7" t="s">
        <v>14</v>
      </c>
      <c r="G211" s="9" t="s">
        <v>400</v>
      </c>
      <c r="I211" s="7" t="s">
        <v>13</v>
      </c>
      <c r="J211" s="7" t="s">
        <v>14</v>
      </c>
      <c r="K211" s="9" t="s">
        <v>400</v>
      </c>
      <c r="M211" s="7" t="s">
        <v>13</v>
      </c>
      <c r="N211" s="7" t="s">
        <v>14</v>
      </c>
      <c r="O211" s="9" t="s">
        <v>400</v>
      </c>
      <c r="Q211" s="7" t="s">
        <v>13</v>
      </c>
      <c r="R211" s="7" t="s">
        <v>14</v>
      </c>
      <c r="S211" s="9" t="s">
        <v>400</v>
      </c>
      <c r="U211" s="7" t="s">
        <v>13</v>
      </c>
      <c r="V211" s="7" t="s">
        <v>14</v>
      </c>
      <c r="W211" s="9" t="s">
        <v>400</v>
      </c>
      <c r="Y211" s="7" t="s">
        <v>13</v>
      </c>
      <c r="Z211" s="7" t="s">
        <v>14</v>
      </c>
      <c r="AA211" s="9" t="s">
        <v>400</v>
      </c>
      <c r="AC211" s="7" t="s">
        <v>13</v>
      </c>
      <c r="AD211" s="7" t="s">
        <v>14</v>
      </c>
      <c r="AE211" s="9" t="s">
        <v>400</v>
      </c>
      <c r="AG211" s="7" t="s">
        <v>13</v>
      </c>
      <c r="AH211" s="7" t="s">
        <v>14</v>
      </c>
      <c r="AI211" s="9" t="s">
        <v>400</v>
      </c>
      <c r="AK211" s="7" t="s">
        <v>13</v>
      </c>
      <c r="AL211" s="7" t="s">
        <v>14</v>
      </c>
      <c r="AM211" s="9" t="s">
        <v>400</v>
      </c>
      <c r="AO211" s="7" t="s">
        <v>13</v>
      </c>
      <c r="AP211" s="7" t="s">
        <v>14</v>
      </c>
      <c r="AQ211" s="9" t="s">
        <v>400</v>
      </c>
      <c r="AS211" s="7" t="s">
        <v>13</v>
      </c>
      <c r="AT211" s="7" t="s">
        <v>14</v>
      </c>
      <c r="AU211" s="9" t="s">
        <v>400</v>
      </c>
    </row>
    <row r="212" spans="1:47" x14ac:dyDescent="0.35">
      <c r="A212" s="4" t="s">
        <v>139</v>
      </c>
      <c r="B212" s="5">
        <f>'Residents - Topline'!B212</f>
        <v>9.7000000000000003E-2</v>
      </c>
      <c r="C212" s="1">
        <f>'Residents - Topline'!C212</f>
        <v>86</v>
      </c>
      <c r="E212" s="5">
        <v>3.4000000000000002E-2</v>
      </c>
      <c r="F212" s="1">
        <v>10</v>
      </c>
      <c r="G212" s="10">
        <f t="shared" ref="G212:G217" si="110">E212-$B212</f>
        <v>-6.3E-2</v>
      </c>
      <c r="I212" s="5">
        <v>3.3000000000000002E-2</v>
      </c>
      <c r="J212" s="1">
        <v>14</v>
      </c>
      <c r="K212" s="10">
        <f t="shared" ref="K212:K217" si="111">I212-$B212</f>
        <v>-6.4000000000000001E-2</v>
      </c>
      <c r="M212" s="5">
        <v>3.2000000000000001E-2</v>
      </c>
      <c r="N212" s="1">
        <v>11</v>
      </c>
      <c r="O212" s="10">
        <f t="shared" ref="O212:O217" si="112">M212-$B212</f>
        <v>-6.5000000000000002E-2</v>
      </c>
      <c r="Q212" s="5">
        <v>4.3999999999999997E-2</v>
      </c>
      <c r="R212" s="1">
        <v>12</v>
      </c>
      <c r="S212" s="10">
        <f t="shared" ref="S212:S217" si="113">Q212-$B212</f>
        <v>-5.3000000000000005E-2</v>
      </c>
      <c r="U212" s="5">
        <v>3.3000000000000002E-2</v>
      </c>
      <c r="V212" s="1">
        <v>6</v>
      </c>
      <c r="W212" s="10">
        <f t="shared" ref="W212:W217" si="114">U212-$B212</f>
        <v>-6.4000000000000001E-2</v>
      </c>
      <c r="Y212" s="5">
        <v>3.9E-2</v>
      </c>
      <c r="Z212" s="1">
        <v>14</v>
      </c>
      <c r="AA212" s="10">
        <f t="shared" ref="AA212:AA217" si="115">Y212-$B212</f>
        <v>-5.8000000000000003E-2</v>
      </c>
      <c r="AC212" s="5">
        <v>2.1000000000000001E-2</v>
      </c>
      <c r="AD212" s="1">
        <v>9</v>
      </c>
      <c r="AE212" s="10">
        <f t="shared" ref="AE212:AE217" si="116">AC212-$B212</f>
        <v>-7.5999999999999998E-2</v>
      </c>
      <c r="AG212" s="5">
        <v>3.6999999999999998E-2</v>
      </c>
      <c r="AH212" s="1">
        <v>20</v>
      </c>
      <c r="AI212" s="10">
        <f t="shared" ref="AI212:AI217" si="117">AG212-$B212</f>
        <v>-6.0000000000000005E-2</v>
      </c>
      <c r="AK212" s="5">
        <v>2.9000000000000001E-2</v>
      </c>
      <c r="AL212" s="1">
        <v>8</v>
      </c>
      <c r="AM212" s="10">
        <f t="shared" ref="AM212:AM217" si="118">AK212-$B212</f>
        <v>-6.8000000000000005E-2</v>
      </c>
      <c r="AO212" s="5">
        <v>2.4E-2</v>
      </c>
      <c r="AP212" s="1">
        <v>10</v>
      </c>
      <c r="AQ212" s="10">
        <f t="shared" ref="AQ212:AQ217" si="119">AO212-$B212</f>
        <v>-7.3000000000000009E-2</v>
      </c>
      <c r="AS212" s="5">
        <v>2.8000000000000001E-2</v>
      </c>
      <c r="AT212" s="1">
        <v>6</v>
      </c>
      <c r="AU212" s="10">
        <f t="shared" ref="AU212:AU217" si="120">AS212-$B212</f>
        <v>-6.9000000000000006E-2</v>
      </c>
    </row>
    <row r="213" spans="1:47" x14ac:dyDescent="0.35">
      <c r="A213" s="4" t="s">
        <v>140</v>
      </c>
      <c r="B213" s="5">
        <f>'Residents - Topline'!B213</f>
        <v>0.105</v>
      </c>
      <c r="C213" s="1">
        <f>'Residents - Topline'!C213</f>
        <v>93</v>
      </c>
      <c r="E213" s="5">
        <v>9.7000000000000003E-2</v>
      </c>
      <c r="F213" s="1">
        <v>28</v>
      </c>
      <c r="G213" s="10">
        <f t="shared" si="110"/>
        <v>-7.9999999999999932E-3</v>
      </c>
      <c r="I213" s="5">
        <v>7.3999999999999996E-2</v>
      </c>
      <c r="J213" s="1">
        <v>32</v>
      </c>
      <c r="K213" s="10">
        <f t="shared" si="111"/>
        <v>-3.1E-2</v>
      </c>
      <c r="M213" s="5">
        <v>8.7999999999999995E-2</v>
      </c>
      <c r="N213" s="1">
        <v>30</v>
      </c>
      <c r="O213" s="10">
        <f t="shared" si="112"/>
        <v>-1.7000000000000001E-2</v>
      </c>
      <c r="Q213" s="5">
        <v>0.10299999999999999</v>
      </c>
      <c r="R213" s="1">
        <v>28</v>
      </c>
      <c r="S213" s="10">
        <f t="shared" si="113"/>
        <v>-2.0000000000000018E-3</v>
      </c>
      <c r="U213" s="5">
        <v>6.0999999999999999E-2</v>
      </c>
      <c r="V213" s="1">
        <v>11</v>
      </c>
      <c r="W213" s="10">
        <f t="shared" si="114"/>
        <v>-4.3999999999999997E-2</v>
      </c>
      <c r="Y213" s="5">
        <v>8.3000000000000004E-2</v>
      </c>
      <c r="Z213" s="1">
        <v>30</v>
      </c>
      <c r="AA213" s="10">
        <f t="shared" si="115"/>
        <v>-2.1999999999999992E-2</v>
      </c>
      <c r="AC213" s="5">
        <v>8.1000000000000003E-2</v>
      </c>
      <c r="AD213" s="1">
        <v>34</v>
      </c>
      <c r="AE213" s="10">
        <f t="shared" si="116"/>
        <v>-2.3999999999999994E-2</v>
      </c>
      <c r="AG213" s="5">
        <v>9.0999999999999998E-2</v>
      </c>
      <c r="AH213" s="1">
        <v>49</v>
      </c>
      <c r="AI213" s="10">
        <f t="shared" si="117"/>
        <v>-1.3999999999999999E-2</v>
      </c>
      <c r="AK213" s="5">
        <v>9.5000000000000001E-2</v>
      </c>
      <c r="AL213" s="1">
        <v>26</v>
      </c>
      <c r="AM213" s="10">
        <f t="shared" si="118"/>
        <v>-9.999999999999995E-3</v>
      </c>
      <c r="AO213" s="5">
        <v>8.7999999999999995E-2</v>
      </c>
      <c r="AP213" s="1">
        <v>37</v>
      </c>
      <c r="AQ213" s="10">
        <f t="shared" si="119"/>
        <v>-1.7000000000000001E-2</v>
      </c>
      <c r="AS213" s="5">
        <v>0.10100000000000001</v>
      </c>
      <c r="AT213" s="1">
        <v>22</v>
      </c>
      <c r="AU213" s="10">
        <f t="shared" si="120"/>
        <v>-3.9999999999999897E-3</v>
      </c>
    </row>
    <row r="214" spans="1:47" x14ac:dyDescent="0.35">
      <c r="A214" s="4" t="s">
        <v>141</v>
      </c>
      <c r="B214" s="5">
        <f>'Residents - Topline'!B214</f>
        <v>0.32100000000000001</v>
      </c>
      <c r="C214" s="1">
        <f>'Residents - Topline'!C214</f>
        <v>284</v>
      </c>
      <c r="E214" s="5">
        <v>0.307</v>
      </c>
      <c r="F214" s="1">
        <v>89</v>
      </c>
      <c r="G214" s="10">
        <f t="shared" si="110"/>
        <v>-1.4000000000000012E-2</v>
      </c>
      <c r="I214" s="5">
        <v>0.316</v>
      </c>
      <c r="J214" s="1">
        <v>136</v>
      </c>
      <c r="K214" s="10">
        <f t="shared" si="111"/>
        <v>-5.0000000000000044E-3</v>
      </c>
      <c r="M214" s="5">
        <v>0.33</v>
      </c>
      <c r="N214" s="1">
        <v>112</v>
      </c>
      <c r="O214" s="10">
        <f t="shared" si="112"/>
        <v>9.000000000000008E-3</v>
      </c>
      <c r="Q214" s="5">
        <v>0.32700000000000001</v>
      </c>
      <c r="R214" s="1">
        <v>89</v>
      </c>
      <c r="S214" s="10">
        <f t="shared" si="113"/>
        <v>6.0000000000000053E-3</v>
      </c>
      <c r="U214" s="5">
        <v>0.33900000000000002</v>
      </c>
      <c r="V214" s="1">
        <v>61</v>
      </c>
      <c r="W214" s="10">
        <f t="shared" si="114"/>
        <v>1.8000000000000016E-2</v>
      </c>
      <c r="Y214" s="5">
        <v>0.35</v>
      </c>
      <c r="Z214" s="1">
        <v>126</v>
      </c>
      <c r="AA214" s="10">
        <f t="shared" si="115"/>
        <v>2.899999999999997E-2</v>
      </c>
      <c r="AC214" s="5">
        <v>0.33500000000000002</v>
      </c>
      <c r="AD214" s="1">
        <v>141</v>
      </c>
      <c r="AE214" s="10">
        <f t="shared" si="116"/>
        <v>1.4000000000000012E-2</v>
      </c>
      <c r="AG214" s="5">
        <v>0.33900000000000002</v>
      </c>
      <c r="AH214" s="1">
        <v>182</v>
      </c>
      <c r="AI214" s="10">
        <f t="shared" si="117"/>
        <v>1.8000000000000016E-2</v>
      </c>
      <c r="AK214" s="5">
        <v>0.34799999999999998</v>
      </c>
      <c r="AL214" s="1">
        <v>95</v>
      </c>
      <c r="AM214" s="10">
        <f t="shared" si="118"/>
        <v>2.6999999999999968E-2</v>
      </c>
      <c r="AO214" s="5">
        <v>0.33600000000000002</v>
      </c>
      <c r="AP214" s="1">
        <v>141</v>
      </c>
      <c r="AQ214" s="10">
        <f t="shared" si="119"/>
        <v>1.5000000000000013E-2</v>
      </c>
      <c r="AS214" s="5">
        <v>0.29399999999999998</v>
      </c>
      <c r="AT214" s="1">
        <v>64</v>
      </c>
      <c r="AU214" s="10">
        <f t="shared" si="120"/>
        <v>-2.7000000000000024E-2</v>
      </c>
    </row>
    <row r="215" spans="1:47" x14ac:dyDescent="0.35">
      <c r="A215" s="4" t="s">
        <v>142</v>
      </c>
      <c r="B215" s="5">
        <f>'Residents - Topline'!B215</f>
        <v>0.26400000000000001</v>
      </c>
      <c r="C215" s="1">
        <f>'Residents - Topline'!C215</f>
        <v>234</v>
      </c>
      <c r="E215" s="5">
        <v>0.35499999999999998</v>
      </c>
      <c r="F215" s="1">
        <v>103</v>
      </c>
      <c r="G215" s="10">
        <f t="shared" si="110"/>
        <v>9.099999999999997E-2</v>
      </c>
      <c r="I215" s="5">
        <v>0.34200000000000003</v>
      </c>
      <c r="J215" s="1">
        <v>147</v>
      </c>
      <c r="K215" s="10">
        <f t="shared" si="111"/>
        <v>7.8000000000000014E-2</v>
      </c>
      <c r="M215" s="5">
        <v>0.28899999999999998</v>
      </c>
      <c r="N215" s="1">
        <v>98</v>
      </c>
      <c r="O215" s="10">
        <f t="shared" si="112"/>
        <v>2.4999999999999967E-2</v>
      </c>
      <c r="Q215" s="5">
        <v>0.32700000000000001</v>
      </c>
      <c r="R215" s="1">
        <v>89</v>
      </c>
      <c r="S215" s="10">
        <f t="shared" si="113"/>
        <v>6.3E-2</v>
      </c>
      <c r="U215" s="5">
        <v>0.32800000000000001</v>
      </c>
      <c r="V215" s="1">
        <v>59</v>
      </c>
      <c r="W215" s="10">
        <f t="shared" si="114"/>
        <v>6.4000000000000001E-2</v>
      </c>
      <c r="Y215" s="5">
        <v>0.30299999999999999</v>
      </c>
      <c r="Z215" s="1">
        <v>109</v>
      </c>
      <c r="AA215" s="10">
        <f t="shared" si="115"/>
        <v>3.8999999999999979E-2</v>
      </c>
      <c r="AC215" s="5">
        <v>0.30599999999999999</v>
      </c>
      <c r="AD215" s="1">
        <v>129</v>
      </c>
      <c r="AE215" s="10">
        <f t="shared" si="116"/>
        <v>4.1999999999999982E-2</v>
      </c>
      <c r="AG215" s="5">
        <v>0.3</v>
      </c>
      <c r="AH215" s="1">
        <v>161</v>
      </c>
      <c r="AI215" s="10">
        <f t="shared" si="117"/>
        <v>3.5999999999999976E-2</v>
      </c>
      <c r="AK215" s="5">
        <v>0.3</v>
      </c>
      <c r="AL215" s="1">
        <v>82</v>
      </c>
      <c r="AM215" s="10">
        <f t="shared" si="118"/>
        <v>3.5999999999999976E-2</v>
      </c>
      <c r="AO215" s="5">
        <v>0.29299999999999998</v>
      </c>
      <c r="AP215" s="1">
        <v>123</v>
      </c>
      <c r="AQ215" s="10">
        <f t="shared" si="119"/>
        <v>2.899999999999997E-2</v>
      </c>
      <c r="AS215" s="5">
        <v>0.32600000000000001</v>
      </c>
      <c r="AT215" s="1">
        <v>71</v>
      </c>
      <c r="AU215" s="10">
        <f t="shared" si="120"/>
        <v>6.2E-2</v>
      </c>
    </row>
    <row r="216" spans="1:47" x14ac:dyDescent="0.35">
      <c r="A216" s="4" t="s">
        <v>143</v>
      </c>
      <c r="B216" s="5">
        <f>'Residents - Topline'!B216</f>
        <v>0.13100000000000001</v>
      </c>
      <c r="C216" s="1">
        <f>'Residents - Topline'!C216</f>
        <v>116</v>
      </c>
      <c r="E216" s="5">
        <v>0.10299999999999999</v>
      </c>
      <c r="F216" s="1">
        <v>30</v>
      </c>
      <c r="G216" s="10">
        <f t="shared" si="110"/>
        <v>-2.8000000000000011E-2</v>
      </c>
      <c r="I216" s="5">
        <v>0.13700000000000001</v>
      </c>
      <c r="J216" s="1">
        <v>59</v>
      </c>
      <c r="K216" s="10">
        <f t="shared" si="111"/>
        <v>6.0000000000000053E-3</v>
      </c>
      <c r="M216" s="5">
        <v>0.153</v>
      </c>
      <c r="N216" s="1">
        <v>52</v>
      </c>
      <c r="O216" s="10">
        <f t="shared" si="112"/>
        <v>2.1999999999999992E-2</v>
      </c>
      <c r="Q216" s="5">
        <v>0.10299999999999999</v>
      </c>
      <c r="R216" s="1">
        <v>28</v>
      </c>
      <c r="S216" s="10">
        <f t="shared" si="113"/>
        <v>-2.8000000000000011E-2</v>
      </c>
      <c r="U216" s="5">
        <v>0.128</v>
      </c>
      <c r="V216" s="1">
        <v>23</v>
      </c>
      <c r="W216" s="10">
        <f t="shared" si="114"/>
        <v>-3.0000000000000027E-3</v>
      </c>
      <c r="Y216" s="5">
        <v>0.13100000000000001</v>
      </c>
      <c r="Z216" s="1">
        <v>47</v>
      </c>
      <c r="AA216" s="10">
        <f t="shared" si="115"/>
        <v>0</v>
      </c>
      <c r="AC216" s="5">
        <v>0.14000000000000001</v>
      </c>
      <c r="AD216" s="1">
        <v>59</v>
      </c>
      <c r="AE216" s="10">
        <f t="shared" si="116"/>
        <v>9.000000000000008E-3</v>
      </c>
      <c r="AG216" s="5">
        <v>0.14299999999999999</v>
      </c>
      <c r="AH216" s="1">
        <v>77</v>
      </c>
      <c r="AI216" s="10">
        <f t="shared" si="117"/>
        <v>1.1999999999999983E-2</v>
      </c>
      <c r="AK216" s="5">
        <v>0.128</v>
      </c>
      <c r="AL216" s="1">
        <v>35</v>
      </c>
      <c r="AM216" s="10">
        <f t="shared" si="118"/>
        <v>-3.0000000000000027E-3</v>
      </c>
      <c r="AO216" s="5">
        <v>0.16400000000000001</v>
      </c>
      <c r="AP216" s="1">
        <v>69</v>
      </c>
      <c r="AQ216" s="10">
        <f t="shared" si="119"/>
        <v>3.3000000000000002E-2</v>
      </c>
      <c r="AS216" s="5">
        <v>0.17</v>
      </c>
      <c r="AT216" s="1">
        <v>37</v>
      </c>
      <c r="AU216" s="10">
        <f t="shared" si="120"/>
        <v>3.9000000000000007E-2</v>
      </c>
    </row>
    <row r="217" spans="1:47" x14ac:dyDescent="0.35">
      <c r="A217" s="4" t="s">
        <v>144</v>
      </c>
      <c r="B217" s="5">
        <f>'Residents - Topline'!B217</f>
        <v>8.2000000000000003E-2</v>
      </c>
      <c r="C217" s="1">
        <f>'Residents - Topline'!C217</f>
        <v>73</v>
      </c>
      <c r="E217" s="5">
        <v>0.10299999999999999</v>
      </c>
      <c r="F217" s="1">
        <v>30</v>
      </c>
      <c r="G217" s="10">
        <f t="shared" si="110"/>
        <v>2.0999999999999991E-2</v>
      </c>
      <c r="I217" s="5">
        <v>9.8000000000000004E-2</v>
      </c>
      <c r="J217" s="1">
        <v>42</v>
      </c>
      <c r="K217" s="10">
        <f t="shared" si="111"/>
        <v>1.6E-2</v>
      </c>
      <c r="M217" s="5">
        <v>0.106</v>
      </c>
      <c r="N217" s="1">
        <v>36</v>
      </c>
      <c r="O217" s="10">
        <f t="shared" si="112"/>
        <v>2.3999999999999994E-2</v>
      </c>
      <c r="Q217" s="5">
        <v>9.6000000000000002E-2</v>
      </c>
      <c r="R217" s="1">
        <v>26</v>
      </c>
      <c r="S217" s="10">
        <f t="shared" si="113"/>
        <v>1.3999999999999999E-2</v>
      </c>
      <c r="U217" s="5">
        <v>0.111</v>
      </c>
      <c r="V217" s="1">
        <v>20</v>
      </c>
      <c r="W217" s="10">
        <f t="shared" si="114"/>
        <v>2.8999999999999998E-2</v>
      </c>
      <c r="Y217" s="5">
        <v>9.4E-2</v>
      </c>
      <c r="Z217" s="1">
        <v>34</v>
      </c>
      <c r="AA217" s="10">
        <f t="shared" si="115"/>
        <v>1.1999999999999997E-2</v>
      </c>
      <c r="AC217" s="5">
        <v>0.11600000000000001</v>
      </c>
      <c r="AD217" s="1">
        <v>49</v>
      </c>
      <c r="AE217" s="10">
        <f t="shared" si="116"/>
        <v>3.4000000000000002E-2</v>
      </c>
      <c r="AG217" s="5">
        <v>8.8999999999999996E-2</v>
      </c>
      <c r="AH217" s="1">
        <v>48</v>
      </c>
      <c r="AI217" s="10">
        <f t="shared" si="117"/>
        <v>6.9999999999999923E-3</v>
      </c>
      <c r="AK217" s="5">
        <v>9.9000000000000005E-2</v>
      </c>
      <c r="AL217" s="1">
        <v>27</v>
      </c>
      <c r="AM217" s="10">
        <f t="shared" si="118"/>
        <v>1.7000000000000001E-2</v>
      </c>
      <c r="AO217" s="5">
        <v>9.5000000000000001E-2</v>
      </c>
      <c r="AP217" s="1">
        <v>40</v>
      </c>
      <c r="AQ217" s="10">
        <f t="shared" si="119"/>
        <v>1.2999999999999998E-2</v>
      </c>
      <c r="AS217" s="5">
        <v>8.3000000000000004E-2</v>
      </c>
      <c r="AT217" s="1">
        <v>18</v>
      </c>
      <c r="AU217" s="10">
        <f t="shared" si="120"/>
        <v>1.0000000000000009E-3</v>
      </c>
    </row>
    <row r="218" spans="1:47" x14ac:dyDescent="0.35">
      <c r="A218" s="4" t="s">
        <v>42</v>
      </c>
      <c r="B218" s="5" t="str">
        <f>'Residents - Topline'!B218</f>
        <v xml:space="preserve">Totals </v>
      </c>
      <c r="C218" s="1">
        <f>'Residents - Topline'!C218</f>
        <v>886</v>
      </c>
      <c r="E218" s="5" t="s">
        <v>78</v>
      </c>
      <c r="F218" s="1">
        <v>290</v>
      </c>
      <c r="I218" s="5" t="s">
        <v>78</v>
      </c>
      <c r="J218" s="1">
        <v>430</v>
      </c>
      <c r="M218" s="5" t="s">
        <v>78</v>
      </c>
      <c r="N218" s="16">
        <v>339</v>
      </c>
      <c r="Q218" s="5" t="s">
        <v>78</v>
      </c>
      <c r="R218" s="16">
        <v>272</v>
      </c>
      <c r="U218" s="5" t="s">
        <v>78</v>
      </c>
      <c r="V218" s="16">
        <v>180</v>
      </c>
      <c r="Y218" s="5" t="s">
        <v>78</v>
      </c>
      <c r="Z218" s="1">
        <v>360</v>
      </c>
      <c r="AC218" s="5" t="s">
        <v>78</v>
      </c>
      <c r="AD218" s="1">
        <v>421</v>
      </c>
      <c r="AG218" s="5" t="s">
        <v>78</v>
      </c>
      <c r="AH218" s="16">
        <v>537</v>
      </c>
      <c r="AK218" s="5" t="s">
        <v>78</v>
      </c>
      <c r="AL218" s="16">
        <v>273</v>
      </c>
      <c r="AO218" s="5" t="s">
        <v>78</v>
      </c>
      <c r="AP218" s="1">
        <v>420</v>
      </c>
      <c r="AS218" s="5" t="s">
        <v>78</v>
      </c>
      <c r="AT218" s="1">
        <v>218</v>
      </c>
    </row>
    <row r="219" spans="1:47" x14ac:dyDescent="0.35">
      <c r="A219" s="4" t="s">
        <v>11</v>
      </c>
      <c r="B219" s="5"/>
      <c r="E219" s="5"/>
      <c r="I219" s="5"/>
      <c r="M219" s="5"/>
      <c r="Q219" s="5"/>
      <c r="U219" s="5"/>
      <c r="Y219" s="5"/>
      <c r="AC219" s="5"/>
      <c r="AG219" s="5"/>
      <c r="AK219" s="5"/>
      <c r="AO219" s="5"/>
      <c r="AS219" s="5"/>
    </row>
    <row r="220" spans="1:47" x14ac:dyDescent="0.35">
      <c r="A220" s="4" t="s">
        <v>11</v>
      </c>
      <c r="B220" s="5"/>
      <c r="E220" s="5"/>
      <c r="I220" s="5"/>
      <c r="M220" s="5"/>
      <c r="Q220" s="5"/>
      <c r="U220" s="5"/>
      <c r="Y220" s="5"/>
      <c r="AC220" s="5"/>
      <c r="AG220" s="5"/>
      <c r="AK220" s="5"/>
      <c r="AO220" s="5"/>
      <c r="AS220" s="5"/>
    </row>
    <row r="221" spans="1:47" ht="52.5" x14ac:dyDescent="0.4">
      <c r="A221" s="3" t="s">
        <v>145</v>
      </c>
      <c r="B221" s="5"/>
      <c r="E221" s="5"/>
      <c r="I221" s="5"/>
      <c r="M221" s="5"/>
      <c r="Q221" s="5"/>
      <c r="U221" s="5"/>
      <c r="Y221" s="5"/>
      <c r="AC221" s="5"/>
      <c r="AG221" s="5"/>
      <c r="AK221" s="5"/>
      <c r="AO221" s="5"/>
      <c r="AS221" s="5"/>
    </row>
    <row r="222" spans="1:47" ht="13.15" x14ac:dyDescent="0.4">
      <c r="A222" s="7" t="s">
        <v>42</v>
      </c>
      <c r="B222" s="7" t="s">
        <v>13</v>
      </c>
      <c r="C222" s="7" t="s">
        <v>14</v>
      </c>
      <c r="E222" s="7" t="s">
        <v>13</v>
      </c>
      <c r="F222" s="7" t="s">
        <v>14</v>
      </c>
      <c r="G222" s="9" t="s">
        <v>400</v>
      </c>
      <c r="I222" s="7" t="s">
        <v>13</v>
      </c>
      <c r="J222" s="7" t="s">
        <v>14</v>
      </c>
      <c r="K222" s="9" t="s">
        <v>400</v>
      </c>
      <c r="M222" s="7" t="s">
        <v>13</v>
      </c>
      <c r="N222" s="7" t="s">
        <v>14</v>
      </c>
      <c r="O222" s="9" t="s">
        <v>400</v>
      </c>
      <c r="Q222" s="7" t="s">
        <v>13</v>
      </c>
      <c r="R222" s="7" t="s">
        <v>14</v>
      </c>
      <c r="S222" s="9" t="s">
        <v>400</v>
      </c>
      <c r="U222" s="7" t="s">
        <v>13</v>
      </c>
      <c r="V222" s="7" t="s">
        <v>14</v>
      </c>
      <c r="W222" s="9" t="s">
        <v>400</v>
      </c>
      <c r="Y222" s="7" t="s">
        <v>13</v>
      </c>
      <c r="Z222" s="7" t="s">
        <v>14</v>
      </c>
      <c r="AA222" s="9" t="s">
        <v>400</v>
      </c>
      <c r="AC222" s="7" t="s">
        <v>13</v>
      </c>
      <c r="AD222" s="7" t="s">
        <v>14</v>
      </c>
      <c r="AE222" s="9" t="s">
        <v>400</v>
      </c>
      <c r="AG222" s="7" t="s">
        <v>13</v>
      </c>
      <c r="AH222" s="7" t="s">
        <v>14</v>
      </c>
      <c r="AI222" s="9" t="s">
        <v>400</v>
      </c>
      <c r="AK222" s="7" t="s">
        <v>13</v>
      </c>
      <c r="AL222" s="7" t="s">
        <v>14</v>
      </c>
      <c r="AM222" s="9" t="s">
        <v>400</v>
      </c>
      <c r="AO222" s="7" t="s">
        <v>13</v>
      </c>
      <c r="AP222" s="7" t="s">
        <v>14</v>
      </c>
      <c r="AQ222" s="9" t="s">
        <v>400</v>
      </c>
      <c r="AS222" s="7" t="s">
        <v>13</v>
      </c>
      <c r="AT222" s="7" t="s">
        <v>14</v>
      </c>
      <c r="AU222" s="9" t="s">
        <v>400</v>
      </c>
    </row>
    <row r="223" spans="1:47" x14ac:dyDescent="0.35">
      <c r="A223" s="4" t="s">
        <v>146</v>
      </c>
      <c r="B223" s="5">
        <f>'Residents - Topline'!B223</f>
        <v>0.216</v>
      </c>
      <c r="C223" s="1">
        <f>'Residents - Topline'!C223</f>
        <v>189</v>
      </c>
      <c r="E223" s="5">
        <v>0.26500000000000001</v>
      </c>
      <c r="F223" s="1">
        <v>76</v>
      </c>
      <c r="G223" s="10">
        <f>E223-$B223</f>
        <v>4.9000000000000016E-2</v>
      </c>
      <c r="I223" s="5">
        <v>0.254</v>
      </c>
      <c r="J223" s="1">
        <v>109</v>
      </c>
      <c r="K223" s="10">
        <f>I223-$B223</f>
        <v>3.8000000000000006E-2</v>
      </c>
      <c r="M223" s="5">
        <v>0.26100000000000001</v>
      </c>
      <c r="N223" s="1">
        <v>88</v>
      </c>
      <c r="O223" s="10">
        <f>M223-$B223</f>
        <v>4.5000000000000012E-2</v>
      </c>
      <c r="Q223" s="5">
        <v>0.24299999999999999</v>
      </c>
      <c r="R223" s="1">
        <v>66</v>
      </c>
      <c r="S223" s="10">
        <f>Q223-$B223</f>
        <v>2.6999999999999996E-2</v>
      </c>
      <c r="U223" s="5">
        <v>0.29099999999999998</v>
      </c>
      <c r="V223" s="1">
        <v>52</v>
      </c>
      <c r="W223" s="10">
        <f>U223-$B223</f>
        <v>7.4999999999999983E-2</v>
      </c>
      <c r="Y223" s="5">
        <v>0.249</v>
      </c>
      <c r="Z223" s="1">
        <v>90</v>
      </c>
      <c r="AA223" s="10">
        <f>Y223-$B223</f>
        <v>3.3000000000000002E-2</v>
      </c>
      <c r="AC223" s="5">
        <v>0.27700000000000002</v>
      </c>
      <c r="AD223" s="1">
        <v>116</v>
      </c>
      <c r="AE223" s="10">
        <f>AC223-$B223</f>
        <v>6.1000000000000026E-2</v>
      </c>
      <c r="AG223" s="5">
        <v>0.22700000000000001</v>
      </c>
      <c r="AH223" s="1">
        <v>121</v>
      </c>
      <c r="AI223" s="10">
        <f>AG223-$B223</f>
        <v>1.100000000000001E-2</v>
      </c>
      <c r="AK223" s="5">
        <v>0.28599999999999998</v>
      </c>
      <c r="AL223" s="1">
        <v>78</v>
      </c>
      <c r="AM223" s="10">
        <f>AK223-$B223</f>
        <v>6.9999999999999979E-2</v>
      </c>
      <c r="AO223" s="5">
        <v>0.28000000000000003</v>
      </c>
      <c r="AP223" s="1">
        <v>116</v>
      </c>
      <c r="AQ223" s="10">
        <f>AO223-$B223</f>
        <v>6.4000000000000029E-2</v>
      </c>
      <c r="AS223" s="5">
        <v>0.32600000000000001</v>
      </c>
      <c r="AT223" s="1">
        <v>71</v>
      </c>
      <c r="AU223" s="10">
        <f>AS223-$B223</f>
        <v>0.11000000000000001</v>
      </c>
    </row>
    <row r="224" spans="1:47" x14ac:dyDescent="0.35">
      <c r="A224" s="4" t="s">
        <v>147</v>
      </c>
      <c r="B224" s="5">
        <f>'Residents - Topline'!B224</f>
        <v>0.56499999999999995</v>
      </c>
      <c r="C224" s="1">
        <f>'Residents - Topline'!C224</f>
        <v>494</v>
      </c>
      <c r="E224" s="5">
        <v>0.55400000000000005</v>
      </c>
      <c r="F224" s="1">
        <v>159</v>
      </c>
      <c r="G224" s="10">
        <f>E224-$B224</f>
        <v>-1.0999999999999899E-2</v>
      </c>
      <c r="I224" s="5">
        <v>0.57799999999999996</v>
      </c>
      <c r="J224" s="1">
        <v>248</v>
      </c>
      <c r="K224" s="10">
        <f>I224-$B224</f>
        <v>1.3000000000000012E-2</v>
      </c>
      <c r="M224" s="5">
        <v>0.56399999999999995</v>
      </c>
      <c r="N224" s="1">
        <v>190</v>
      </c>
      <c r="O224" s="10">
        <f>M224-$B224</f>
        <v>-1.0000000000000009E-3</v>
      </c>
      <c r="Q224" s="5">
        <v>0.55500000000000005</v>
      </c>
      <c r="R224" s="1">
        <v>151</v>
      </c>
      <c r="S224" s="10">
        <f>Q224-$B224</f>
        <v>-9.9999999999998979E-3</v>
      </c>
      <c r="U224" s="5">
        <v>0.54200000000000004</v>
      </c>
      <c r="V224" s="1">
        <v>97</v>
      </c>
      <c r="W224" s="10">
        <f>U224-$B224</f>
        <v>-2.2999999999999909E-2</v>
      </c>
      <c r="Y224" s="5">
        <v>0.58399999999999996</v>
      </c>
      <c r="Z224" s="1">
        <v>211</v>
      </c>
      <c r="AA224" s="10">
        <f>Y224-$B224</f>
        <v>1.9000000000000017E-2</v>
      </c>
      <c r="AC224" s="5">
        <v>0.58499999999999996</v>
      </c>
      <c r="AD224" s="1">
        <v>245</v>
      </c>
      <c r="AE224" s="10">
        <f>AC224-$B224</f>
        <v>2.0000000000000018E-2</v>
      </c>
      <c r="AG224" s="5">
        <v>0.57899999999999996</v>
      </c>
      <c r="AH224" s="1">
        <v>309</v>
      </c>
      <c r="AI224" s="10">
        <f>AG224-$B224</f>
        <v>1.4000000000000012E-2</v>
      </c>
      <c r="AK224" s="5">
        <v>0.55700000000000005</v>
      </c>
      <c r="AL224" s="1">
        <v>152</v>
      </c>
      <c r="AM224" s="10">
        <f>AK224-$B224</f>
        <v>-7.9999999999998961E-3</v>
      </c>
      <c r="AO224" s="5">
        <v>0.58499999999999996</v>
      </c>
      <c r="AP224" s="1">
        <v>242</v>
      </c>
      <c r="AQ224" s="10">
        <f>AO224-$B224</f>
        <v>2.0000000000000018E-2</v>
      </c>
      <c r="AS224" s="5">
        <v>0.54600000000000004</v>
      </c>
      <c r="AT224" s="1">
        <v>119</v>
      </c>
      <c r="AU224" s="10">
        <f>AS224-$B224</f>
        <v>-1.8999999999999906E-2</v>
      </c>
    </row>
    <row r="225" spans="1:47" x14ac:dyDescent="0.35">
      <c r="A225" s="4" t="s">
        <v>148</v>
      </c>
      <c r="B225" s="5">
        <f>'Residents - Topline'!B225</f>
        <v>0.193</v>
      </c>
      <c r="C225" s="1">
        <f>'Residents - Topline'!C225</f>
        <v>169</v>
      </c>
      <c r="E225" s="5">
        <v>0.17100000000000001</v>
      </c>
      <c r="F225" s="1">
        <v>49</v>
      </c>
      <c r="G225" s="10">
        <f>E225-$B225</f>
        <v>-2.1999999999999992E-2</v>
      </c>
      <c r="I225" s="5">
        <v>0.16300000000000001</v>
      </c>
      <c r="J225" s="1">
        <v>70</v>
      </c>
      <c r="K225" s="10">
        <f>I225-$B225</f>
        <v>-0.03</v>
      </c>
      <c r="M225" s="5">
        <v>0.16900000000000001</v>
      </c>
      <c r="N225" s="1">
        <v>57</v>
      </c>
      <c r="O225" s="10">
        <f>M225-$B225</f>
        <v>-2.3999999999999994E-2</v>
      </c>
      <c r="Q225" s="5">
        <v>0.19900000000000001</v>
      </c>
      <c r="R225" s="1">
        <v>54</v>
      </c>
      <c r="S225" s="10">
        <f>Q225-$B225</f>
        <v>6.0000000000000053E-3</v>
      </c>
      <c r="U225" s="5">
        <v>0.151</v>
      </c>
      <c r="V225" s="1">
        <v>27</v>
      </c>
      <c r="W225" s="10">
        <f>U225-$B225</f>
        <v>-4.200000000000001E-2</v>
      </c>
      <c r="Y225" s="5">
        <v>0.161</v>
      </c>
      <c r="Z225" s="1">
        <v>58</v>
      </c>
      <c r="AA225" s="10">
        <f>Y225-$B225</f>
        <v>-3.2000000000000001E-2</v>
      </c>
      <c r="AC225" s="5">
        <v>0.124</v>
      </c>
      <c r="AD225" s="1">
        <v>52</v>
      </c>
      <c r="AE225" s="10">
        <f>AC225-$B225</f>
        <v>-6.9000000000000006E-2</v>
      </c>
      <c r="AG225" s="5">
        <v>0.185</v>
      </c>
      <c r="AH225" s="1">
        <v>99</v>
      </c>
      <c r="AI225" s="10">
        <f>AG225-$B225</f>
        <v>-8.0000000000000071E-3</v>
      </c>
      <c r="AK225" s="5">
        <v>0.15</v>
      </c>
      <c r="AL225" s="1">
        <v>41</v>
      </c>
      <c r="AM225" s="10">
        <f>AK225-$B225</f>
        <v>-4.300000000000001E-2</v>
      </c>
      <c r="AO225" s="5">
        <v>0.123</v>
      </c>
      <c r="AP225" s="1">
        <v>51</v>
      </c>
      <c r="AQ225" s="10">
        <f>AO225-$B225</f>
        <v>-7.0000000000000007E-2</v>
      </c>
      <c r="AS225" s="5">
        <v>0.124</v>
      </c>
      <c r="AT225" s="1">
        <v>27</v>
      </c>
      <c r="AU225" s="10">
        <f>AS225-$B225</f>
        <v>-6.9000000000000006E-2</v>
      </c>
    </row>
    <row r="226" spans="1:47" x14ac:dyDescent="0.35">
      <c r="A226" s="4" t="s">
        <v>149</v>
      </c>
      <c r="B226" s="5">
        <f>'Residents - Topline'!B226</f>
        <v>2.5000000000000001E-2</v>
      </c>
      <c r="C226" s="1">
        <f>'Residents - Topline'!C226</f>
        <v>22</v>
      </c>
      <c r="E226" s="5">
        <v>0.01</v>
      </c>
      <c r="F226" s="1">
        <v>3</v>
      </c>
      <c r="G226" s="10">
        <f>E226-$B226</f>
        <v>-1.5000000000000001E-2</v>
      </c>
      <c r="I226" s="5">
        <v>5.0000000000000001E-3</v>
      </c>
      <c r="J226" s="1">
        <v>2</v>
      </c>
      <c r="K226" s="10">
        <f>I226-$B226</f>
        <v>-0.02</v>
      </c>
      <c r="M226" s="5">
        <v>6.0000000000000001E-3</v>
      </c>
      <c r="N226" s="1">
        <v>2</v>
      </c>
      <c r="O226" s="10">
        <f>M226-$B226</f>
        <v>-1.9000000000000003E-2</v>
      </c>
      <c r="Q226" s="5">
        <v>4.0000000000000001E-3</v>
      </c>
      <c r="R226" s="1">
        <v>1</v>
      </c>
      <c r="S226" s="10">
        <f>Q226-$B226</f>
        <v>-2.1000000000000001E-2</v>
      </c>
      <c r="U226" s="5">
        <v>1.7000000000000001E-2</v>
      </c>
      <c r="V226" s="1">
        <v>3</v>
      </c>
      <c r="W226" s="10">
        <f>U226-$B226</f>
        <v>-8.0000000000000002E-3</v>
      </c>
      <c r="Y226" s="5">
        <v>6.0000000000000001E-3</v>
      </c>
      <c r="Z226" s="1">
        <v>2</v>
      </c>
      <c r="AA226" s="10">
        <f>Y226-$B226</f>
        <v>-1.9000000000000003E-2</v>
      </c>
      <c r="AC226" s="5">
        <v>1.4E-2</v>
      </c>
      <c r="AD226" s="1">
        <v>6</v>
      </c>
      <c r="AE226" s="10">
        <f>AC226-$B226</f>
        <v>-1.1000000000000001E-2</v>
      </c>
      <c r="AG226" s="5">
        <v>8.9999999999999993E-3</v>
      </c>
      <c r="AH226" s="1">
        <v>5</v>
      </c>
      <c r="AI226" s="10">
        <f>AG226-$B226</f>
        <v>-1.6E-2</v>
      </c>
      <c r="AK226" s="5">
        <v>7.0000000000000001E-3</v>
      </c>
      <c r="AL226" s="1">
        <v>2</v>
      </c>
      <c r="AM226" s="10">
        <f>AK226-$B226</f>
        <v>-1.8000000000000002E-2</v>
      </c>
      <c r="AO226" s="5">
        <v>1.2E-2</v>
      </c>
      <c r="AP226" s="1">
        <v>5</v>
      </c>
      <c r="AQ226" s="10">
        <f>AO226-$B226</f>
        <v>-1.3000000000000001E-2</v>
      </c>
      <c r="AS226" s="5">
        <v>5.0000000000000001E-3</v>
      </c>
      <c r="AT226" s="1">
        <v>1</v>
      </c>
      <c r="AU226" s="10">
        <f>AS226-$B226</f>
        <v>-0.02</v>
      </c>
    </row>
    <row r="227" spans="1:47" x14ac:dyDescent="0.35">
      <c r="A227" s="4" t="s">
        <v>42</v>
      </c>
      <c r="B227" s="5" t="str">
        <f>'Residents - Topline'!B227</f>
        <v xml:space="preserve">Totals </v>
      </c>
      <c r="C227" s="1">
        <f>'Residents - Topline'!C227</f>
        <v>874</v>
      </c>
      <c r="E227" s="5" t="s">
        <v>78</v>
      </c>
      <c r="F227" s="1">
        <v>287</v>
      </c>
      <c r="I227" s="5" t="s">
        <v>78</v>
      </c>
      <c r="J227" s="1">
        <v>429</v>
      </c>
      <c r="M227" s="5" t="s">
        <v>78</v>
      </c>
      <c r="N227" s="16">
        <v>337</v>
      </c>
      <c r="Q227" s="5" t="s">
        <v>78</v>
      </c>
      <c r="R227" s="16">
        <v>272</v>
      </c>
      <c r="U227" s="5" t="s">
        <v>78</v>
      </c>
      <c r="V227" s="16">
        <v>179</v>
      </c>
      <c r="Y227" s="5" t="s">
        <v>78</v>
      </c>
      <c r="Z227" s="1">
        <v>361</v>
      </c>
      <c r="AC227" s="5" t="s">
        <v>78</v>
      </c>
      <c r="AD227" s="1">
        <v>419</v>
      </c>
      <c r="AG227" s="5" t="s">
        <v>78</v>
      </c>
      <c r="AH227" s="16">
        <v>534</v>
      </c>
      <c r="AK227" s="5" t="s">
        <v>78</v>
      </c>
      <c r="AL227" s="16">
        <v>273</v>
      </c>
      <c r="AO227" s="5" t="s">
        <v>78</v>
      </c>
      <c r="AP227" s="1">
        <v>414</v>
      </c>
      <c r="AS227" s="5" t="s">
        <v>78</v>
      </c>
      <c r="AT227" s="1">
        <v>218</v>
      </c>
    </row>
    <row r="228" spans="1:47" x14ac:dyDescent="0.35">
      <c r="A228" s="4" t="s">
        <v>11</v>
      </c>
      <c r="B228" s="5"/>
      <c r="E228" s="5"/>
      <c r="I228" s="5"/>
      <c r="M228" s="5"/>
      <c r="Q228" s="5"/>
      <c r="U228" s="5"/>
      <c r="Y228" s="5"/>
      <c r="AC228" s="5"/>
      <c r="AG228" s="5"/>
      <c r="AK228" s="5"/>
      <c r="AO228" s="5"/>
      <c r="AS228" s="5"/>
    </row>
    <row r="229" spans="1:47" x14ac:dyDescent="0.35">
      <c r="A229" s="4" t="s">
        <v>11</v>
      </c>
      <c r="B229" s="5"/>
      <c r="E229" s="5"/>
      <c r="I229" s="5"/>
      <c r="M229" s="5"/>
      <c r="Q229" s="5"/>
      <c r="U229" s="5"/>
      <c r="Y229" s="5"/>
      <c r="AC229" s="5"/>
      <c r="AG229" s="5"/>
      <c r="AK229" s="5"/>
      <c r="AO229" s="5"/>
      <c r="AS229" s="5"/>
    </row>
    <row r="230" spans="1:47" ht="39.4" x14ac:dyDescent="0.4">
      <c r="A230" s="3" t="s">
        <v>150</v>
      </c>
      <c r="B230" s="5"/>
      <c r="E230" s="5"/>
      <c r="I230" s="5"/>
      <c r="M230" s="5"/>
      <c r="Q230" s="5"/>
      <c r="U230" s="5"/>
      <c r="Y230" s="5"/>
      <c r="AC230" s="5"/>
      <c r="AG230" s="5"/>
      <c r="AK230" s="5"/>
      <c r="AO230" s="5"/>
      <c r="AS230" s="5"/>
    </row>
    <row r="231" spans="1:47" ht="13.15" x14ac:dyDescent="0.4">
      <c r="A231" s="7" t="s">
        <v>42</v>
      </c>
      <c r="B231" s="7" t="s">
        <v>13</v>
      </c>
      <c r="C231" s="7" t="s">
        <v>14</v>
      </c>
      <c r="E231" s="7" t="s">
        <v>13</v>
      </c>
      <c r="F231" s="7" t="s">
        <v>14</v>
      </c>
      <c r="G231" s="9" t="s">
        <v>400</v>
      </c>
      <c r="I231" s="7" t="s">
        <v>13</v>
      </c>
      <c r="J231" s="7" t="s">
        <v>14</v>
      </c>
      <c r="K231" s="9" t="s">
        <v>400</v>
      </c>
      <c r="M231" s="7" t="s">
        <v>13</v>
      </c>
      <c r="N231" s="7" t="s">
        <v>14</v>
      </c>
      <c r="O231" s="9" t="s">
        <v>400</v>
      </c>
      <c r="Q231" s="7" t="s">
        <v>13</v>
      </c>
      <c r="R231" s="7" t="s">
        <v>14</v>
      </c>
      <c r="S231" s="9" t="s">
        <v>400</v>
      </c>
      <c r="U231" s="7" t="s">
        <v>13</v>
      </c>
      <c r="V231" s="7" t="s">
        <v>14</v>
      </c>
      <c r="W231" s="9" t="s">
        <v>400</v>
      </c>
      <c r="Y231" s="7" t="s">
        <v>13</v>
      </c>
      <c r="Z231" s="7" t="s">
        <v>14</v>
      </c>
      <c r="AA231" s="9" t="s">
        <v>400</v>
      </c>
      <c r="AC231" s="7" t="s">
        <v>13</v>
      </c>
      <c r="AD231" s="7" t="s">
        <v>14</v>
      </c>
      <c r="AE231" s="9" t="s">
        <v>400</v>
      </c>
      <c r="AG231" s="7" t="s">
        <v>13</v>
      </c>
      <c r="AH231" s="7" t="s">
        <v>14</v>
      </c>
      <c r="AI231" s="9" t="s">
        <v>400</v>
      </c>
      <c r="AK231" s="7" t="s">
        <v>13</v>
      </c>
      <c r="AL231" s="7" t="s">
        <v>14</v>
      </c>
      <c r="AM231" s="9" t="s">
        <v>400</v>
      </c>
      <c r="AO231" s="7" t="s">
        <v>13</v>
      </c>
      <c r="AP231" s="7" t="s">
        <v>14</v>
      </c>
      <c r="AQ231" s="9" t="s">
        <v>400</v>
      </c>
      <c r="AS231" s="7" t="s">
        <v>13</v>
      </c>
      <c r="AT231" s="7" t="s">
        <v>14</v>
      </c>
      <c r="AU231" s="9" t="s">
        <v>400</v>
      </c>
    </row>
    <row r="232" spans="1:47" ht="25.5" x14ac:dyDescent="0.35">
      <c r="A232" s="4" t="s">
        <v>151</v>
      </c>
      <c r="B232" s="5">
        <f>'Residents - Topline'!B232</f>
        <v>0.32600000000000001</v>
      </c>
      <c r="C232" s="1">
        <f>'Residents - Topline'!C232</f>
        <v>313</v>
      </c>
      <c r="E232" s="5">
        <v>0.44</v>
      </c>
      <c r="F232" s="1">
        <v>148</v>
      </c>
      <c r="G232" s="10">
        <f t="shared" ref="G232:G243" si="121">E232-$B232</f>
        <v>0.11399999999999999</v>
      </c>
      <c r="I232" s="5">
        <v>0.41699999999999998</v>
      </c>
      <c r="J232" s="1">
        <v>200</v>
      </c>
      <c r="K232" s="10">
        <f t="shared" ref="K232:K243" si="122">I232-$B232</f>
        <v>9.099999999999997E-2</v>
      </c>
      <c r="M232" s="5">
        <v>0.39100000000000001</v>
      </c>
      <c r="N232" s="1">
        <v>151</v>
      </c>
      <c r="O232" s="10">
        <f t="shared" ref="O232:O243" si="123">M232-$B232</f>
        <v>6.5000000000000002E-2</v>
      </c>
      <c r="Q232" s="5">
        <v>0.40300000000000002</v>
      </c>
      <c r="R232" s="1">
        <v>128</v>
      </c>
      <c r="S232" s="10">
        <f t="shared" ref="S232:S243" si="124">Q232-$B232</f>
        <v>7.7000000000000013E-2</v>
      </c>
      <c r="U232" s="5">
        <v>0.48299999999999998</v>
      </c>
      <c r="V232" s="1">
        <v>100</v>
      </c>
      <c r="W232" s="10">
        <f t="shared" ref="W232:W243" si="125">U232-$B232</f>
        <v>0.15699999999999997</v>
      </c>
      <c r="Y232" s="5">
        <v>0.39800000000000002</v>
      </c>
      <c r="Z232" s="1">
        <v>156</v>
      </c>
      <c r="AA232" s="10">
        <f t="shared" ref="AA232:AA243" si="126">Y232-$B232</f>
        <v>7.2000000000000008E-2</v>
      </c>
      <c r="AC232" s="5">
        <v>0.40400000000000003</v>
      </c>
      <c r="AD232" s="1">
        <v>190</v>
      </c>
      <c r="AE232" s="10">
        <f t="shared" ref="AE232:AE243" si="127">AC232-$B232</f>
        <v>7.8000000000000014E-2</v>
      </c>
      <c r="AG232" s="5">
        <v>0.35199999999999998</v>
      </c>
      <c r="AH232" s="1">
        <v>207</v>
      </c>
      <c r="AI232" s="10">
        <f t="shared" ref="AI232:AI243" si="128">AG232-$B232</f>
        <v>2.5999999999999968E-2</v>
      </c>
      <c r="AK232" s="5">
        <v>0.433</v>
      </c>
      <c r="AL232" s="1">
        <v>135</v>
      </c>
      <c r="AM232" s="10">
        <f t="shared" ref="AM232:AM243" si="129">AK232-$B232</f>
        <v>0.10699999999999998</v>
      </c>
      <c r="AO232" s="5">
        <v>0.38600000000000001</v>
      </c>
      <c r="AP232" s="1">
        <v>182</v>
      </c>
      <c r="AQ232" s="10">
        <f t="shared" ref="AQ232:AQ243" si="130">AO232-$B232</f>
        <v>0.06</v>
      </c>
      <c r="AS232" s="5">
        <v>0.45700000000000002</v>
      </c>
      <c r="AT232" s="1">
        <v>121</v>
      </c>
      <c r="AU232" s="10">
        <f t="shared" ref="AU232:AU243" si="131">AS232-$B232</f>
        <v>0.13100000000000001</v>
      </c>
    </row>
    <row r="233" spans="1:47" x14ac:dyDescent="0.35">
      <c r="A233" s="4" t="s">
        <v>152</v>
      </c>
      <c r="B233" s="5">
        <f>'Residents - Topline'!B233</f>
        <v>0.41599999999999998</v>
      </c>
      <c r="C233" s="1">
        <f>'Residents - Topline'!C233</f>
        <v>399</v>
      </c>
      <c r="E233" s="5">
        <v>0.52700000000000002</v>
      </c>
      <c r="F233" s="1">
        <v>177</v>
      </c>
      <c r="G233" s="10">
        <f t="shared" si="121"/>
        <v>0.11100000000000004</v>
      </c>
      <c r="I233" s="5">
        <v>0.47899999999999998</v>
      </c>
      <c r="J233" s="1">
        <v>230</v>
      </c>
      <c r="K233" s="10">
        <f t="shared" si="122"/>
        <v>6.3E-2</v>
      </c>
      <c r="M233" s="5">
        <v>0.42499999999999999</v>
      </c>
      <c r="N233" s="1">
        <v>164</v>
      </c>
      <c r="O233" s="10">
        <f t="shared" si="123"/>
        <v>9.000000000000008E-3</v>
      </c>
      <c r="Q233" s="5">
        <v>0.48699999999999999</v>
      </c>
      <c r="R233" s="1">
        <v>155</v>
      </c>
      <c r="S233" s="10">
        <f t="shared" si="124"/>
        <v>7.1000000000000008E-2</v>
      </c>
      <c r="U233" s="5">
        <v>0.49299999999999999</v>
      </c>
      <c r="V233" s="1">
        <v>102</v>
      </c>
      <c r="W233" s="10">
        <f t="shared" si="125"/>
        <v>7.7000000000000013E-2</v>
      </c>
      <c r="Y233" s="5">
        <v>0.46899999999999997</v>
      </c>
      <c r="Z233" s="1">
        <v>184</v>
      </c>
      <c r="AA233" s="10">
        <f t="shared" si="126"/>
        <v>5.2999999999999992E-2</v>
      </c>
      <c r="AC233" s="5">
        <v>0.46200000000000002</v>
      </c>
      <c r="AD233" s="1">
        <v>217</v>
      </c>
      <c r="AE233" s="10">
        <f t="shared" si="127"/>
        <v>4.6000000000000041E-2</v>
      </c>
      <c r="AG233" s="5">
        <v>0.45100000000000001</v>
      </c>
      <c r="AH233" s="1">
        <v>265</v>
      </c>
      <c r="AI233" s="10">
        <f t="shared" si="128"/>
        <v>3.5000000000000031E-2</v>
      </c>
      <c r="AK233" s="5">
        <v>0.497</v>
      </c>
      <c r="AL233" s="1">
        <v>155</v>
      </c>
      <c r="AM233" s="10">
        <f t="shared" si="129"/>
        <v>8.1000000000000016E-2</v>
      </c>
      <c r="AO233" s="5">
        <v>0.43099999999999999</v>
      </c>
      <c r="AP233" s="1">
        <v>203</v>
      </c>
      <c r="AQ233" s="10">
        <f t="shared" si="130"/>
        <v>1.5000000000000013E-2</v>
      </c>
      <c r="AS233" s="5">
        <v>0.40799999999999997</v>
      </c>
      <c r="AT233" s="1">
        <v>108</v>
      </c>
      <c r="AU233" s="10">
        <f t="shared" si="131"/>
        <v>-8.0000000000000071E-3</v>
      </c>
    </row>
    <row r="234" spans="1:47" ht="25.5" x14ac:dyDescent="0.35">
      <c r="A234" s="4" t="s">
        <v>153</v>
      </c>
      <c r="B234" s="5">
        <f>'Residents - Topline'!B234</f>
        <v>0.56499999999999995</v>
      </c>
      <c r="C234" s="1">
        <f>'Residents - Topline'!C234</f>
        <v>542</v>
      </c>
      <c r="D234" s="1">
        <v>1</v>
      </c>
      <c r="E234" s="5">
        <v>0.67600000000000005</v>
      </c>
      <c r="F234" s="1">
        <v>227</v>
      </c>
      <c r="G234" s="10">
        <f t="shared" si="121"/>
        <v>0.1110000000000001</v>
      </c>
      <c r="H234" s="1">
        <v>1</v>
      </c>
      <c r="I234" s="5">
        <v>0.61499999999999999</v>
      </c>
      <c r="J234" s="1">
        <v>295</v>
      </c>
      <c r="K234" s="10">
        <f t="shared" si="122"/>
        <v>5.0000000000000044E-2</v>
      </c>
      <c r="L234" s="1">
        <v>1</v>
      </c>
      <c r="M234" s="5">
        <v>0.64500000000000002</v>
      </c>
      <c r="N234" s="1">
        <v>249</v>
      </c>
      <c r="O234" s="10">
        <f t="shared" si="123"/>
        <v>8.0000000000000071E-2</v>
      </c>
      <c r="P234" s="1">
        <v>1</v>
      </c>
      <c r="Q234" s="5">
        <v>0.66700000000000004</v>
      </c>
      <c r="R234" s="1">
        <v>212</v>
      </c>
      <c r="S234" s="10">
        <f t="shared" si="124"/>
        <v>0.10200000000000009</v>
      </c>
      <c r="T234" s="1">
        <v>1</v>
      </c>
      <c r="U234" s="5">
        <v>0.64300000000000002</v>
      </c>
      <c r="V234" s="1">
        <v>133</v>
      </c>
      <c r="W234" s="10">
        <f t="shared" si="125"/>
        <v>7.8000000000000069E-2</v>
      </c>
      <c r="X234" s="1">
        <v>1</v>
      </c>
      <c r="Y234" s="5">
        <v>0.62</v>
      </c>
      <c r="Z234" s="1">
        <v>243</v>
      </c>
      <c r="AA234" s="10">
        <f t="shared" si="126"/>
        <v>5.5000000000000049E-2</v>
      </c>
      <c r="AC234" s="5">
        <v>0.63600000000000001</v>
      </c>
      <c r="AD234" s="1">
        <v>299</v>
      </c>
      <c r="AE234" s="10">
        <f t="shared" si="127"/>
        <v>7.1000000000000063E-2</v>
      </c>
      <c r="AF234" s="1">
        <v>1</v>
      </c>
      <c r="AG234" s="5">
        <v>0.629</v>
      </c>
      <c r="AH234" s="1">
        <v>370</v>
      </c>
      <c r="AI234" s="10">
        <f t="shared" si="128"/>
        <v>6.4000000000000057E-2</v>
      </c>
      <c r="AJ234" s="1">
        <v>1</v>
      </c>
      <c r="AK234" s="5">
        <v>0.625</v>
      </c>
      <c r="AL234" s="1">
        <v>195</v>
      </c>
      <c r="AM234" s="10">
        <f t="shared" si="129"/>
        <v>6.0000000000000053E-2</v>
      </c>
      <c r="AN234" s="1">
        <v>1</v>
      </c>
      <c r="AO234" s="5">
        <v>0.58599999999999997</v>
      </c>
      <c r="AP234" s="1">
        <v>276</v>
      </c>
      <c r="AQ234" s="10">
        <f t="shared" si="130"/>
        <v>2.1000000000000019E-2</v>
      </c>
      <c r="AR234" s="1">
        <v>1</v>
      </c>
      <c r="AS234" s="5">
        <v>0.60799999999999998</v>
      </c>
      <c r="AT234" s="1">
        <v>161</v>
      </c>
      <c r="AU234" s="10">
        <f t="shared" si="131"/>
        <v>4.3000000000000038E-2</v>
      </c>
    </row>
    <row r="235" spans="1:47" ht="38.25" x14ac:dyDescent="0.35">
      <c r="A235" s="4" t="s">
        <v>154</v>
      </c>
      <c r="B235" s="5">
        <f>'Residents - Topline'!B235</f>
        <v>0.438</v>
      </c>
      <c r="C235" s="1">
        <f>'Residents - Topline'!C235</f>
        <v>420</v>
      </c>
      <c r="E235" s="5">
        <v>0.55100000000000005</v>
      </c>
      <c r="F235" s="1">
        <v>185</v>
      </c>
      <c r="G235" s="10">
        <f t="shared" si="121"/>
        <v>0.11300000000000004</v>
      </c>
      <c r="I235" s="5">
        <v>0.48499999999999999</v>
      </c>
      <c r="J235" s="1">
        <v>233</v>
      </c>
      <c r="K235" s="10">
        <f t="shared" si="122"/>
        <v>4.6999999999999986E-2</v>
      </c>
      <c r="M235" s="5">
        <v>0.49</v>
      </c>
      <c r="N235" s="1">
        <v>189</v>
      </c>
      <c r="O235" s="10">
        <f t="shared" si="123"/>
        <v>5.1999999999999991E-2</v>
      </c>
      <c r="Q235" s="5">
        <v>0.56299999999999994</v>
      </c>
      <c r="R235" s="1">
        <v>179</v>
      </c>
      <c r="S235" s="10">
        <f t="shared" si="124"/>
        <v>0.12499999999999994</v>
      </c>
      <c r="U235" s="5">
        <v>0.60899999999999999</v>
      </c>
      <c r="V235" s="1">
        <v>126</v>
      </c>
      <c r="W235" s="10">
        <f t="shared" si="125"/>
        <v>0.17099999999999999</v>
      </c>
      <c r="X235" s="1">
        <v>2</v>
      </c>
      <c r="Y235" s="5">
        <v>0.49199999999999999</v>
      </c>
      <c r="Z235" s="1">
        <v>193</v>
      </c>
      <c r="AA235" s="10">
        <f t="shared" si="126"/>
        <v>5.3999999999999992E-2</v>
      </c>
      <c r="AC235" s="5">
        <v>0.49399999999999999</v>
      </c>
      <c r="AD235" s="1">
        <v>232</v>
      </c>
      <c r="AE235" s="10">
        <f t="shared" si="127"/>
        <v>5.5999999999999994E-2</v>
      </c>
      <c r="AG235" s="5">
        <v>0.46899999999999997</v>
      </c>
      <c r="AH235" s="1">
        <v>276</v>
      </c>
      <c r="AI235" s="10">
        <f t="shared" si="128"/>
        <v>3.0999999999999972E-2</v>
      </c>
      <c r="AK235" s="5">
        <v>0.53800000000000003</v>
      </c>
      <c r="AL235" s="1">
        <v>168</v>
      </c>
      <c r="AM235" s="10">
        <f t="shared" si="129"/>
        <v>0.10000000000000003</v>
      </c>
      <c r="AO235" s="5">
        <v>0.48799999999999999</v>
      </c>
      <c r="AP235" s="1">
        <v>230</v>
      </c>
      <c r="AQ235" s="10">
        <f t="shared" si="130"/>
        <v>4.9999999999999989E-2</v>
      </c>
      <c r="AR235" s="1">
        <v>2</v>
      </c>
      <c r="AS235" s="5">
        <v>0.52500000000000002</v>
      </c>
      <c r="AT235" s="1">
        <v>139</v>
      </c>
      <c r="AU235" s="10">
        <f t="shared" si="131"/>
        <v>8.7000000000000022E-2</v>
      </c>
    </row>
    <row r="236" spans="1:47" x14ac:dyDescent="0.35">
      <c r="A236" s="4" t="s">
        <v>155</v>
      </c>
      <c r="B236" s="5">
        <f>'Residents - Topline'!B236</f>
        <v>0.45400000000000001</v>
      </c>
      <c r="C236" s="1">
        <f>'Residents - Topline'!C236</f>
        <v>436</v>
      </c>
      <c r="E236" s="5">
        <v>0.52400000000000002</v>
      </c>
      <c r="F236" s="1">
        <v>176</v>
      </c>
      <c r="G236" s="10">
        <f t="shared" si="121"/>
        <v>7.0000000000000007E-2</v>
      </c>
      <c r="I236" s="5">
        <v>0.50600000000000001</v>
      </c>
      <c r="J236" s="1">
        <v>243</v>
      </c>
      <c r="K236" s="10">
        <f t="shared" si="122"/>
        <v>5.1999999999999991E-2</v>
      </c>
      <c r="M236" s="5">
        <v>0.52600000000000002</v>
      </c>
      <c r="N236" s="1">
        <v>203</v>
      </c>
      <c r="O236" s="10">
        <f t="shared" si="123"/>
        <v>7.2000000000000008E-2</v>
      </c>
      <c r="Q236" s="5">
        <v>0.53800000000000003</v>
      </c>
      <c r="R236" s="1">
        <v>171</v>
      </c>
      <c r="S236" s="10">
        <f t="shared" si="124"/>
        <v>8.4000000000000019E-2</v>
      </c>
      <c r="U236" s="5">
        <v>0.52700000000000002</v>
      </c>
      <c r="V236" s="1">
        <v>109</v>
      </c>
      <c r="W236" s="10">
        <f t="shared" si="125"/>
        <v>7.3000000000000009E-2</v>
      </c>
      <c r="Y236" s="5">
        <v>0.52800000000000002</v>
      </c>
      <c r="Z236" s="1">
        <v>207</v>
      </c>
      <c r="AA236" s="10">
        <f t="shared" si="126"/>
        <v>7.400000000000001E-2</v>
      </c>
      <c r="AC236" s="5">
        <v>0.504</v>
      </c>
      <c r="AD236" s="1">
        <v>237</v>
      </c>
      <c r="AE236" s="10">
        <f t="shared" si="127"/>
        <v>4.9999999999999989E-2</v>
      </c>
      <c r="AG236" s="5">
        <v>0.495</v>
      </c>
      <c r="AH236" s="1">
        <v>291</v>
      </c>
      <c r="AI236" s="10">
        <f t="shared" si="128"/>
        <v>4.0999999999999981E-2</v>
      </c>
      <c r="AK236" s="5">
        <v>0.52200000000000002</v>
      </c>
      <c r="AL236" s="1">
        <v>163</v>
      </c>
      <c r="AM236" s="10">
        <f t="shared" si="129"/>
        <v>6.8000000000000005E-2</v>
      </c>
      <c r="AO236" s="5">
        <v>0.45900000000000002</v>
      </c>
      <c r="AP236" s="1">
        <v>216</v>
      </c>
      <c r="AQ236" s="10">
        <f t="shared" si="130"/>
        <v>5.0000000000000044E-3</v>
      </c>
      <c r="AS236" s="5">
        <v>0.50900000000000001</v>
      </c>
      <c r="AT236" s="1">
        <v>135</v>
      </c>
      <c r="AU236" s="10">
        <f t="shared" si="131"/>
        <v>5.4999999999999993E-2</v>
      </c>
    </row>
    <row r="237" spans="1:47" x14ac:dyDescent="0.35">
      <c r="A237" s="4" t="s">
        <v>156</v>
      </c>
      <c r="B237" s="5">
        <f>'Residents - Topline'!B237</f>
        <v>0.25600000000000001</v>
      </c>
      <c r="C237" s="1">
        <f>'Residents - Topline'!C237</f>
        <v>246</v>
      </c>
      <c r="E237" s="5">
        <v>0.33900000000000002</v>
      </c>
      <c r="F237" s="1">
        <v>114</v>
      </c>
      <c r="G237" s="10">
        <f t="shared" si="121"/>
        <v>8.3000000000000018E-2</v>
      </c>
      <c r="I237" s="5">
        <v>0.30399999999999999</v>
      </c>
      <c r="J237" s="1">
        <v>146</v>
      </c>
      <c r="K237" s="10">
        <f t="shared" si="122"/>
        <v>4.7999999999999987E-2</v>
      </c>
      <c r="M237" s="5">
        <v>0.28000000000000003</v>
      </c>
      <c r="N237" s="1">
        <v>108</v>
      </c>
      <c r="O237" s="10">
        <f t="shared" si="123"/>
        <v>2.4000000000000021E-2</v>
      </c>
      <c r="Q237" s="5">
        <v>0.33300000000000002</v>
      </c>
      <c r="R237" s="1">
        <v>106</v>
      </c>
      <c r="S237" s="10">
        <f t="shared" si="124"/>
        <v>7.7000000000000013E-2</v>
      </c>
      <c r="U237" s="5">
        <v>0.309</v>
      </c>
      <c r="V237" s="1">
        <v>64</v>
      </c>
      <c r="W237" s="10">
        <f t="shared" si="125"/>
        <v>5.2999999999999992E-2</v>
      </c>
      <c r="Y237" s="5">
        <v>0.311</v>
      </c>
      <c r="Z237" s="1">
        <v>122</v>
      </c>
      <c r="AA237" s="10">
        <f t="shared" si="126"/>
        <v>5.4999999999999993E-2</v>
      </c>
      <c r="AC237" s="5">
        <v>0.29099999999999998</v>
      </c>
      <c r="AD237" s="1">
        <v>137</v>
      </c>
      <c r="AE237" s="10">
        <f t="shared" si="127"/>
        <v>3.4999999999999976E-2</v>
      </c>
      <c r="AG237" s="5">
        <v>0.27600000000000002</v>
      </c>
      <c r="AH237" s="1">
        <v>162</v>
      </c>
      <c r="AI237" s="10">
        <f t="shared" si="128"/>
        <v>2.0000000000000018E-2</v>
      </c>
      <c r="AK237" s="5">
        <v>0.314</v>
      </c>
      <c r="AL237" s="1">
        <v>98</v>
      </c>
      <c r="AM237" s="10">
        <f t="shared" si="129"/>
        <v>5.7999999999999996E-2</v>
      </c>
      <c r="AO237" s="5">
        <v>0.27200000000000002</v>
      </c>
      <c r="AP237" s="1">
        <v>128</v>
      </c>
      <c r="AQ237" s="10">
        <f t="shared" si="130"/>
        <v>1.6000000000000014E-2</v>
      </c>
      <c r="AS237" s="5">
        <v>0.28299999999999997</v>
      </c>
      <c r="AT237" s="1">
        <v>75</v>
      </c>
      <c r="AU237" s="10">
        <f t="shared" si="131"/>
        <v>2.6999999999999968E-2</v>
      </c>
    </row>
    <row r="238" spans="1:47" ht="25.5" x14ac:dyDescent="0.35">
      <c r="A238" s="4" t="s">
        <v>157</v>
      </c>
      <c r="B238" s="5">
        <f>'Residents - Topline'!B238</f>
        <v>0.317</v>
      </c>
      <c r="C238" s="1">
        <f>'Residents - Topline'!C238</f>
        <v>304</v>
      </c>
      <c r="E238" s="5">
        <v>0.42599999999999999</v>
      </c>
      <c r="F238" s="1">
        <v>143</v>
      </c>
      <c r="G238" s="10">
        <f t="shared" si="121"/>
        <v>0.10899999999999999</v>
      </c>
      <c r="I238" s="5">
        <v>0.39</v>
      </c>
      <c r="J238" s="1">
        <v>187</v>
      </c>
      <c r="K238" s="10">
        <f t="shared" si="122"/>
        <v>7.3000000000000009E-2</v>
      </c>
      <c r="M238" s="5">
        <v>0.35199999999999998</v>
      </c>
      <c r="N238" s="1">
        <v>136</v>
      </c>
      <c r="O238" s="10">
        <f t="shared" si="123"/>
        <v>3.4999999999999976E-2</v>
      </c>
      <c r="Q238" s="5">
        <v>0.39300000000000002</v>
      </c>
      <c r="R238" s="1">
        <v>125</v>
      </c>
      <c r="S238" s="10">
        <f t="shared" si="124"/>
        <v>7.6000000000000012E-2</v>
      </c>
      <c r="U238" s="5">
        <v>0.42</v>
      </c>
      <c r="V238" s="1">
        <v>87</v>
      </c>
      <c r="W238" s="10">
        <f t="shared" si="125"/>
        <v>0.10299999999999998</v>
      </c>
      <c r="Y238" s="5">
        <v>0.436</v>
      </c>
      <c r="Z238" s="1">
        <v>171</v>
      </c>
      <c r="AA238" s="10">
        <f t="shared" si="126"/>
        <v>0.11899999999999999</v>
      </c>
      <c r="AC238" s="5">
        <v>0.35299999999999998</v>
      </c>
      <c r="AD238" s="1">
        <v>166</v>
      </c>
      <c r="AE238" s="10">
        <f t="shared" si="127"/>
        <v>3.5999999999999976E-2</v>
      </c>
      <c r="AG238" s="5">
        <v>0.33500000000000002</v>
      </c>
      <c r="AH238" s="1">
        <v>197</v>
      </c>
      <c r="AI238" s="10">
        <f t="shared" si="128"/>
        <v>1.8000000000000016E-2</v>
      </c>
      <c r="AK238" s="5">
        <v>0.375</v>
      </c>
      <c r="AL238" s="1">
        <v>117</v>
      </c>
      <c r="AM238" s="10">
        <f t="shared" si="129"/>
        <v>5.7999999999999996E-2</v>
      </c>
      <c r="AO238" s="5">
        <v>0.36699999999999999</v>
      </c>
      <c r="AP238" s="1">
        <v>173</v>
      </c>
      <c r="AQ238" s="10">
        <f t="shared" si="130"/>
        <v>4.9999999999999989E-2</v>
      </c>
      <c r="AS238" s="5">
        <v>0.40400000000000003</v>
      </c>
      <c r="AT238" s="1">
        <v>107</v>
      </c>
      <c r="AU238" s="10">
        <f t="shared" si="131"/>
        <v>8.7000000000000022E-2</v>
      </c>
    </row>
    <row r="239" spans="1:47" x14ac:dyDescent="0.35">
      <c r="A239" s="4" t="s">
        <v>158</v>
      </c>
      <c r="B239" s="5">
        <f>'Residents - Topline'!B239</f>
        <v>0.497</v>
      </c>
      <c r="C239" s="1">
        <f>'Residents - Topline'!C239</f>
        <v>477</v>
      </c>
      <c r="D239" s="1">
        <v>2</v>
      </c>
      <c r="E239" s="5">
        <v>0.61599999999999999</v>
      </c>
      <c r="F239" s="1">
        <v>207</v>
      </c>
      <c r="G239" s="10">
        <f t="shared" si="121"/>
        <v>0.11899999999999999</v>
      </c>
      <c r="H239" s="1">
        <v>2</v>
      </c>
      <c r="I239" s="5">
        <v>0.55800000000000005</v>
      </c>
      <c r="J239" s="1">
        <v>268</v>
      </c>
      <c r="K239" s="10">
        <f t="shared" si="122"/>
        <v>6.1000000000000054E-2</v>
      </c>
      <c r="L239" s="1">
        <v>2</v>
      </c>
      <c r="M239" s="5">
        <v>0.54700000000000004</v>
      </c>
      <c r="N239" s="1">
        <v>211</v>
      </c>
      <c r="O239" s="10">
        <f t="shared" si="123"/>
        <v>5.0000000000000044E-2</v>
      </c>
      <c r="P239" s="1">
        <v>2</v>
      </c>
      <c r="Q239" s="5">
        <v>0.629</v>
      </c>
      <c r="R239" s="1">
        <v>200</v>
      </c>
      <c r="S239" s="10">
        <f t="shared" si="124"/>
        <v>0.13200000000000001</v>
      </c>
      <c r="T239" s="1">
        <v>2</v>
      </c>
      <c r="U239" s="5">
        <v>0.54600000000000004</v>
      </c>
      <c r="V239" s="1">
        <v>113</v>
      </c>
      <c r="W239" s="10">
        <f t="shared" si="125"/>
        <v>4.9000000000000044E-2</v>
      </c>
      <c r="Y239" s="5">
        <v>0.52800000000000002</v>
      </c>
      <c r="Z239" s="1">
        <v>207</v>
      </c>
      <c r="AA239" s="10">
        <f t="shared" si="126"/>
        <v>3.1000000000000028E-2</v>
      </c>
      <c r="AC239" s="5">
        <v>0.56599999999999995</v>
      </c>
      <c r="AD239" s="1">
        <v>266</v>
      </c>
      <c r="AE239" s="10">
        <f t="shared" si="127"/>
        <v>6.899999999999995E-2</v>
      </c>
      <c r="AF239" s="1">
        <v>2</v>
      </c>
      <c r="AG239" s="5">
        <v>0.53100000000000003</v>
      </c>
      <c r="AH239" s="1">
        <v>312</v>
      </c>
      <c r="AI239" s="10">
        <f t="shared" si="128"/>
        <v>3.400000000000003E-2</v>
      </c>
      <c r="AJ239" s="1">
        <v>2</v>
      </c>
      <c r="AK239" s="5">
        <v>0.56699999999999995</v>
      </c>
      <c r="AL239" s="1">
        <v>177</v>
      </c>
      <c r="AM239" s="10">
        <f t="shared" si="129"/>
        <v>6.9999999999999951E-2</v>
      </c>
      <c r="AN239" s="1">
        <v>2</v>
      </c>
      <c r="AO239" s="5">
        <v>0.503</v>
      </c>
      <c r="AP239" s="1">
        <v>237</v>
      </c>
      <c r="AQ239" s="10">
        <f t="shared" si="130"/>
        <v>6.0000000000000053E-3</v>
      </c>
      <c r="AS239" s="5">
        <v>0.54300000000000004</v>
      </c>
      <c r="AT239" s="1">
        <v>144</v>
      </c>
      <c r="AU239" s="10">
        <f t="shared" si="131"/>
        <v>4.6000000000000041E-2</v>
      </c>
    </row>
    <row r="240" spans="1:47" ht="25.5" x14ac:dyDescent="0.35">
      <c r="A240" s="4" t="s">
        <v>159</v>
      </c>
      <c r="B240" s="5">
        <f>'Residents - Topline'!B240</f>
        <v>0.39600000000000002</v>
      </c>
      <c r="C240" s="1">
        <f>'Residents - Topline'!C240</f>
        <v>380</v>
      </c>
      <c r="E240" s="5">
        <v>0.50600000000000001</v>
      </c>
      <c r="F240" s="1">
        <v>170</v>
      </c>
      <c r="G240" s="10">
        <f t="shared" si="121"/>
        <v>0.10999999999999999</v>
      </c>
      <c r="I240" s="5">
        <v>0.46500000000000002</v>
      </c>
      <c r="J240" s="1">
        <v>223</v>
      </c>
      <c r="K240" s="10">
        <f t="shared" si="122"/>
        <v>6.9000000000000006E-2</v>
      </c>
      <c r="M240" s="5">
        <v>0.46899999999999997</v>
      </c>
      <c r="N240" s="1">
        <v>181</v>
      </c>
      <c r="O240" s="10">
        <f t="shared" si="123"/>
        <v>7.2999999999999954E-2</v>
      </c>
      <c r="Q240" s="5">
        <v>0.49399999999999999</v>
      </c>
      <c r="R240" s="1">
        <v>157</v>
      </c>
      <c r="S240" s="10">
        <f t="shared" si="124"/>
        <v>9.7999999999999976E-2</v>
      </c>
      <c r="U240" s="5">
        <v>0.502</v>
      </c>
      <c r="V240" s="1">
        <v>104</v>
      </c>
      <c r="W240" s="10">
        <f t="shared" si="125"/>
        <v>0.10599999999999998</v>
      </c>
      <c r="Y240" s="5">
        <v>0.48199999999999998</v>
      </c>
      <c r="Z240" s="1">
        <v>189</v>
      </c>
      <c r="AA240" s="10">
        <f t="shared" si="126"/>
        <v>8.5999999999999965E-2</v>
      </c>
      <c r="AC240" s="5">
        <v>0.47399999999999998</v>
      </c>
      <c r="AD240" s="1">
        <v>223</v>
      </c>
      <c r="AE240" s="10">
        <f t="shared" si="127"/>
        <v>7.7999999999999958E-2</v>
      </c>
      <c r="AG240" s="5">
        <v>0.45100000000000001</v>
      </c>
      <c r="AH240" s="1">
        <v>265</v>
      </c>
      <c r="AI240" s="10">
        <f t="shared" si="128"/>
        <v>5.4999999999999993E-2</v>
      </c>
      <c r="AK240" s="5">
        <v>0.51600000000000001</v>
      </c>
      <c r="AL240" s="1">
        <v>161</v>
      </c>
      <c r="AM240" s="10">
        <f t="shared" si="129"/>
        <v>0.12</v>
      </c>
      <c r="AO240" s="5">
        <v>0.46100000000000002</v>
      </c>
      <c r="AP240" s="1">
        <v>217</v>
      </c>
      <c r="AQ240" s="10">
        <f t="shared" si="130"/>
        <v>6.5000000000000002E-2</v>
      </c>
      <c r="AS240" s="5">
        <v>0.48699999999999999</v>
      </c>
      <c r="AT240" s="1">
        <v>129</v>
      </c>
      <c r="AU240" s="10">
        <f t="shared" si="131"/>
        <v>9.099999999999997E-2</v>
      </c>
    </row>
    <row r="241" spans="1:47" ht="25.5" x14ac:dyDescent="0.35">
      <c r="A241" s="4" t="s">
        <v>160</v>
      </c>
      <c r="B241" s="5">
        <f>'Residents - Topline'!B241</f>
        <v>0.38100000000000001</v>
      </c>
      <c r="C241" s="1">
        <f>'Residents - Topline'!C241</f>
        <v>366</v>
      </c>
      <c r="E241" s="5">
        <v>0.48499999999999999</v>
      </c>
      <c r="F241" s="1">
        <v>163</v>
      </c>
      <c r="G241" s="10">
        <f t="shared" si="121"/>
        <v>0.10399999999999998</v>
      </c>
      <c r="I241" s="5">
        <v>0.45</v>
      </c>
      <c r="J241" s="1">
        <v>216</v>
      </c>
      <c r="K241" s="10">
        <f t="shared" si="122"/>
        <v>6.9000000000000006E-2</v>
      </c>
      <c r="M241" s="5">
        <v>0.433</v>
      </c>
      <c r="N241" s="1">
        <v>167</v>
      </c>
      <c r="O241" s="10">
        <f t="shared" si="123"/>
        <v>5.1999999999999991E-2</v>
      </c>
      <c r="Q241" s="5">
        <v>0.48099999999999998</v>
      </c>
      <c r="R241" s="1">
        <v>153</v>
      </c>
      <c r="S241" s="10">
        <f t="shared" si="124"/>
        <v>9.9999999999999978E-2</v>
      </c>
      <c r="U241" s="5">
        <v>0.51200000000000001</v>
      </c>
      <c r="V241" s="1">
        <v>106</v>
      </c>
      <c r="W241" s="10">
        <f t="shared" si="125"/>
        <v>0.13100000000000001</v>
      </c>
      <c r="Y241" s="5">
        <v>0.47699999999999998</v>
      </c>
      <c r="Z241" s="1">
        <v>187</v>
      </c>
      <c r="AA241" s="10">
        <f t="shared" si="126"/>
        <v>9.5999999999999974E-2</v>
      </c>
      <c r="AC241" s="5">
        <v>0.44700000000000001</v>
      </c>
      <c r="AD241" s="1">
        <v>210</v>
      </c>
      <c r="AE241" s="10">
        <f t="shared" si="127"/>
        <v>6.6000000000000003E-2</v>
      </c>
      <c r="AG241" s="5">
        <v>0.40500000000000003</v>
      </c>
      <c r="AH241" s="1">
        <v>238</v>
      </c>
      <c r="AI241" s="10">
        <f t="shared" si="128"/>
        <v>2.4000000000000021E-2</v>
      </c>
      <c r="AK241" s="5">
        <v>0.48699999999999999</v>
      </c>
      <c r="AL241" s="1">
        <v>152</v>
      </c>
      <c r="AM241" s="10">
        <f t="shared" si="129"/>
        <v>0.10599999999999998</v>
      </c>
      <c r="AO241" s="5">
        <v>0.41799999999999998</v>
      </c>
      <c r="AP241" s="1">
        <v>197</v>
      </c>
      <c r="AQ241" s="10">
        <f t="shared" si="130"/>
        <v>3.6999999999999977E-2</v>
      </c>
      <c r="AS241" s="5">
        <v>0.50600000000000001</v>
      </c>
      <c r="AT241" s="1">
        <v>134</v>
      </c>
      <c r="AU241" s="10">
        <f t="shared" si="131"/>
        <v>0.125</v>
      </c>
    </row>
    <row r="242" spans="1:47" x14ac:dyDescent="0.35">
      <c r="A242" s="4" t="s">
        <v>40</v>
      </c>
      <c r="B242" s="5">
        <f>'Residents - Topline'!B242</f>
        <v>4.1000000000000002E-2</v>
      </c>
      <c r="C242" s="1">
        <f>'Residents - Topline'!C242</f>
        <v>39</v>
      </c>
      <c r="E242" s="5">
        <v>3.0000000000000001E-3</v>
      </c>
      <c r="F242" s="1">
        <v>1</v>
      </c>
      <c r="G242" s="10">
        <f t="shared" si="121"/>
        <v>-3.7999999999999999E-2</v>
      </c>
      <c r="I242" s="5">
        <v>1.4999999999999999E-2</v>
      </c>
      <c r="J242" s="1">
        <v>7</v>
      </c>
      <c r="K242" s="10">
        <f t="shared" si="122"/>
        <v>-2.6000000000000002E-2</v>
      </c>
      <c r="M242" s="5">
        <v>1.7999999999999999E-2</v>
      </c>
      <c r="N242" s="1">
        <v>7</v>
      </c>
      <c r="O242" s="10">
        <f t="shared" si="123"/>
        <v>-2.3000000000000003E-2</v>
      </c>
      <c r="Q242" s="5">
        <v>6.0000000000000001E-3</v>
      </c>
      <c r="R242" s="1">
        <v>2</v>
      </c>
      <c r="S242" s="10">
        <f t="shared" si="124"/>
        <v>-3.5000000000000003E-2</v>
      </c>
      <c r="U242" s="5">
        <v>2.9000000000000001E-2</v>
      </c>
      <c r="V242" s="1">
        <v>6</v>
      </c>
      <c r="W242" s="10">
        <f t="shared" si="125"/>
        <v>-1.2E-2</v>
      </c>
      <c r="Y242" s="5">
        <v>8.0000000000000002E-3</v>
      </c>
      <c r="Z242" s="1">
        <v>3</v>
      </c>
      <c r="AA242" s="10">
        <f t="shared" si="126"/>
        <v>-3.3000000000000002E-2</v>
      </c>
      <c r="AC242" s="5">
        <v>6.0000000000000001E-3</v>
      </c>
      <c r="AD242" s="1">
        <v>3</v>
      </c>
      <c r="AE242" s="10">
        <f t="shared" si="127"/>
        <v>-3.5000000000000003E-2</v>
      </c>
      <c r="AG242" s="5">
        <v>1.9E-2</v>
      </c>
      <c r="AH242" s="1">
        <v>11</v>
      </c>
      <c r="AI242" s="10">
        <f t="shared" si="128"/>
        <v>-2.2000000000000002E-2</v>
      </c>
      <c r="AK242" s="5">
        <v>6.0000000000000001E-3</v>
      </c>
      <c r="AL242" s="1">
        <v>2</v>
      </c>
      <c r="AM242" s="10">
        <f t="shared" si="129"/>
        <v>-3.5000000000000003E-2</v>
      </c>
      <c r="AO242" s="5">
        <v>1.4999999999999999E-2</v>
      </c>
      <c r="AP242" s="1">
        <v>7</v>
      </c>
      <c r="AQ242" s="10">
        <f t="shared" si="130"/>
        <v>-2.6000000000000002E-2</v>
      </c>
      <c r="AS242" s="5">
        <v>4.0000000000000001E-3</v>
      </c>
      <c r="AT242" s="1">
        <v>1</v>
      </c>
      <c r="AU242" s="10">
        <f t="shared" si="131"/>
        <v>-3.7000000000000005E-2</v>
      </c>
    </row>
    <row r="243" spans="1:47" x14ac:dyDescent="0.35">
      <c r="A243" s="4" t="s">
        <v>26</v>
      </c>
      <c r="B243" s="5">
        <f>'Residents - Topline'!B243</f>
        <v>0.01</v>
      </c>
      <c r="C243" s="1">
        <f>'Residents - Topline'!C243</f>
        <v>10</v>
      </c>
      <c r="E243" s="5">
        <v>1.4999999999999999E-2</v>
      </c>
      <c r="F243" s="1">
        <v>5</v>
      </c>
      <c r="G243" s="10">
        <f t="shared" si="121"/>
        <v>4.9999999999999992E-3</v>
      </c>
      <c r="I243" s="5">
        <v>0.01</v>
      </c>
      <c r="J243" s="1">
        <v>5</v>
      </c>
      <c r="K243" s="10">
        <f t="shared" si="122"/>
        <v>0</v>
      </c>
      <c r="M243" s="5">
        <v>0.01</v>
      </c>
      <c r="N243" s="1">
        <v>4</v>
      </c>
      <c r="O243" s="10">
        <f t="shared" si="123"/>
        <v>0</v>
      </c>
      <c r="Q243" s="5">
        <v>1.2999999999999999E-2</v>
      </c>
      <c r="R243" s="1">
        <v>4</v>
      </c>
      <c r="S243" s="10">
        <f t="shared" si="124"/>
        <v>2.9999999999999992E-3</v>
      </c>
      <c r="U243" s="5">
        <v>1.9E-2</v>
      </c>
      <c r="V243" s="1">
        <v>4</v>
      </c>
      <c r="W243" s="10">
        <f t="shared" si="125"/>
        <v>8.9999999999999993E-3</v>
      </c>
      <c r="Y243" s="5">
        <v>0.01</v>
      </c>
      <c r="Z243" s="1">
        <v>4</v>
      </c>
      <c r="AA243" s="10">
        <f t="shared" si="126"/>
        <v>0</v>
      </c>
      <c r="AC243" s="5">
        <v>1.2999999999999999E-2</v>
      </c>
      <c r="AD243" s="1">
        <v>6</v>
      </c>
      <c r="AE243" s="10">
        <f t="shared" si="127"/>
        <v>2.9999999999999992E-3</v>
      </c>
      <c r="AG243" s="5">
        <v>1.2E-2</v>
      </c>
      <c r="AH243" s="1">
        <v>7</v>
      </c>
      <c r="AI243" s="10">
        <f t="shared" si="128"/>
        <v>2E-3</v>
      </c>
      <c r="AK243" s="5">
        <v>0.01</v>
      </c>
      <c r="AL243" s="1">
        <v>3</v>
      </c>
      <c r="AM243" s="10">
        <f t="shared" si="129"/>
        <v>0</v>
      </c>
      <c r="AO243" s="5">
        <v>8.0000000000000002E-3</v>
      </c>
      <c r="AP243" s="1">
        <v>4</v>
      </c>
      <c r="AQ243" s="10">
        <f t="shared" si="130"/>
        <v>-2E-3</v>
      </c>
      <c r="AS243" s="5">
        <v>1.4999999999999999E-2</v>
      </c>
      <c r="AT243" s="1">
        <v>4</v>
      </c>
      <c r="AU243" s="10">
        <f t="shared" si="131"/>
        <v>4.9999999999999992E-3</v>
      </c>
    </row>
    <row r="244" spans="1:47" x14ac:dyDescent="0.35">
      <c r="A244" s="4" t="s">
        <v>11</v>
      </c>
    </row>
    <row r="245" spans="1:47" x14ac:dyDescent="0.35">
      <c r="A245" s="4" t="s">
        <v>11</v>
      </c>
    </row>
    <row r="246" spans="1:47" ht="26.25" x14ac:dyDescent="0.4">
      <c r="A246" s="7" t="s">
        <v>27</v>
      </c>
      <c r="B246" s="7" t="s">
        <v>28</v>
      </c>
      <c r="E246" s="7" t="s">
        <v>14</v>
      </c>
      <c r="F246" s="7" t="s">
        <v>474</v>
      </c>
      <c r="G246" s="9" t="s">
        <v>400</v>
      </c>
      <c r="I246" s="7" t="s">
        <v>42</v>
      </c>
      <c r="J246" s="7" t="s">
        <v>474</v>
      </c>
      <c r="K246" s="9" t="s">
        <v>400</v>
      </c>
      <c r="M246" s="7" t="s">
        <v>14</v>
      </c>
      <c r="N246" s="7" t="s">
        <v>474</v>
      </c>
      <c r="O246" s="9" t="s">
        <v>400</v>
      </c>
      <c r="Q246" s="7" t="s">
        <v>14</v>
      </c>
      <c r="R246" s="7" t="s">
        <v>474</v>
      </c>
      <c r="S246" s="9" t="s">
        <v>400</v>
      </c>
      <c r="U246" s="7" t="s">
        <v>14</v>
      </c>
      <c r="V246" s="7" t="s">
        <v>474</v>
      </c>
      <c r="W246" s="9" t="s">
        <v>400</v>
      </c>
      <c r="Y246" s="7" t="s">
        <v>42</v>
      </c>
      <c r="Z246" s="7" t="s">
        <v>474</v>
      </c>
      <c r="AA246" s="9" t="s">
        <v>400</v>
      </c>
      <c r="AC246" s="7" t="s">
        <v>42</v>
      </c>
      <c r="AD246" s="7" t="s">
        <v>474</v>
      </c>
      <c r="AE246" s="9" t="s">
        <v>400</v>
      </c>
      <c r="AG246" s="7" t="s">
        <v>14</v>
      </c>
      <c r="AH246" s="7" t="s">
        <v>474</v>
      </c>
      <c r="AI246" s="9" t="s">
        <v>400</v>
      </c>
      <c r="AK246" s="7" t="s">
        <v>14</v>
      </c>
      <c r="AL246" s="7" t="s">
        <v>474</v>
      </c>
      <c r="AM246" s="9" t="s">
        <v>400</v>
      </c>
      <c r="AO246" s="7" t="s">
        <v>42</v>
      </c>
      <c r="AP246" s="7" t="s">
        <v>474</v>
      </c>
      <c r="AQ246" s="9" t="s">
        <v>400</v>
      </c>
      <c r="AS246" s="7" t="s">
        <v>42</v>
      </c>
      <c r="AT246" s="7" t="s">
        <v>474</v>
      </c>
      <c r="AU246" s="9" t="s">
        <v>400</v>
      </c>
    </row>
    <row r="247" spans="1:47" x14ac:dyDescent="0.35">
      <c r="A247" s="6">
        <f>'Residents - Topline'!A247</f>
        <v>4.0447916666666668</v>
      </c>
      <c r="B247" s="1">
        <f>'Residents - Topline'!B247</f>
        <v>960</v>
      </c>
      <c r="E247" s="1">
        <v>336</v>
      </c>
      <c r="F247" s="15">
        <v>5.0892857142857144</v>
      </c>
      <c r="G247" s="11">
        <f>F247-$A247</f>
        <v>1.0444940476190476</v>
      </c>
      <c r="I247" s="1">
        <v>480</v>
      </c>
      <c r="J247" s="15">
        <v>4.6687500000000002</v>
      </c>
      <c r="K247" s="11">
        <f>J247-$A247</f>
        <v>0.62395833333333339</v>
      </c>
      <c r="M247" s="16">
        <v>386</v>
      </c>
      <c r="N247" s="15">
        <v>4.5569948186528499</v>
      </c>
      <c r="O247" s="11">
        <f>N247-$A247</f>
        <v>0.51220315198618316</v>
      </c>
      <c r="Q247" s="16">
        <v>318</v>
      </c>
      <c r="R247" s="15">
        <v>4.9874213836477983</v>
      </c>
      <c r="S247" s="11">
        <f>R247-$A247</f>
        <v>0.94262971698113152</v>
      </c>
      <c r="U247" s="16">
        <v>207</v>
      </c>
      <c r="V247" s="15">
        <v>5.0434782608695654</v>
      </c>
      <c r="W247" s="11">
        <f>V247-$A247</f>
        <v>0.99868659420289863</v>
      </c>
      <c r="Y247" s="1">
        <v>392</v>
      </c>
      <c r="Z247" s="15">
        <v>4.7423469387755102</v>
      </c>
      <c r="AA247" s="11">
        <f>Z247-$A247</f>
        <v>0.69755527210884338</v>
      </c>
      <c r="AC247" s="1">
        <v>470</v>
      </c>
      <c r="AD247" s="15">
        <v>4.6319148936170214</v>
      </c>
      <c r="AE247" s="11">
        <f>AD247-$A247</f>
        <v>0.58712322695035457</v>
      </c>
      <c r="AG247" s="16">
        <v>588</v>
      </c>
      <c r="AH247" s="15">
        <v>4.3928571428571432</v>
      </c>
      <c r="AI247" s="11">
        <f>AH247-$A247</f>
        <v>0.34806547619047645</v>
      </c>
      <c r="AK247" s="16">
        <v>312</v>
      </c>
      <c r="AL247" s="15">
        <v>4.875</v>
      </c>
      <c r="AM247" s="11">
        <f>AL247-$A247</f>
        <v>0.83020833333333321</v>
      </c>
      <c r="AO247" s="1">
        <v>471</v>
      </c>
      <c r="AP247" s="15">
        <v>4.3715498938428876</v>
      </c>
      <c r="AQ247" s="11">
        <f>AP247-$A247</f>
        <v>0.32675822717622083</v>
      </c>
      <c r="AS247" s="1">
        <v>265</v>
      </c>
      <c r="AT247" s="15">
        <v>4.7283018867924529</v>
      </c>
      <c r="AU247" s="11">
        <f>AT247-$A247</f>
        <v>0.68351022012578611</v>
      </c>
    </row>
    <row r="248" spans="1:47" x14ac:dyDescent="0.35">
      <c r="A248" s="4" t="s">
        <v>11</v>
      </c>
    </row>
    <row r="249" spans="1:47" x14ac:dyDescent="0.35">
      <c r="A249" s="4" t="s">
        <v>11</v>
      </c>
    </row>
    <row r="250" spans="1:47" ht="39.4" x14ac:dyDescent="0.4">
      <c r="A250" s="3" t="s">
        <v>161</v>
      </c>
    </row>
    <row r="251" spans="1:47" ht="13.15" x14ac:dyDescent="0.4">
      <c r="A251" s="7" t="s">
        <v>42</v>
      </c>
      <c r="B251" s="7" t="s">
        <v>13</v>
      </c>
      <c r="C251" s="7" t="s">
        <v>14</v>
      </c>
      <c r="E251" s="7" t="s">
        <v>13</v>
      </c>
      <c r="F251" s="7" t="s">
        <v>14</v>
      </c>
      <c r="G251" s="9" t="s">
        <v>400</v>
      </c>
      <c r="I251" s="7" t="s">
        <v>13</v>
      </c>
      <c r="J251" s="7" t="s">
        <v>14</v>
      </c>
      <c r="K251" s="9" t="s">
        <v>400</v>
      </c>
      <c r="M251" s="7" t="s">
        <v>13</v>
      </c>
      <c r="N251" s="7" t="s">
        <v>14</v>
      </c>
      <c r="O251" s="9" t="s">
        <v>400</v>
      </c>
      <c r="Q251" s="7" t="s">
        <v>13</v>
      </c>
      <c r="R251" s="7" t="s">
        <v>14</v>
      </c>
      <c r="S251" s="9" t="s">
        <v>400</v>
      </c>
      <c r="U251" s="7" t="s">
        <v>13</v>
      </c>
      <c r="V251" s="7" t="s">
        <v>14</v>
      </c>
      <c r="W251" s="9" t="s">
        <v>400</v>
      </c>
      <c r="Y251" s="7" t="s">
        <v>13</v>
      </c>
      <c r="Z251" s="7" t="s">
        <v>14</v>
      </c>
      <c r="AA251" s="9" t="s">
        <v>400</v>
      </c>
      <c r="AC251" s="7" t="s">
        <v>13</v>
      </c>
      <c r="AD251" s="7" t="s">
        <v>14</v>
      </c>
      <c r="AE251" s="9" t="s">
        <v>400</v>
      </c>
      <c r="AG251" s="7" t="s">
        <v>13</v>
      </c>
      <c r="AH251" s="7" t="s">
        <v>14</v>
      </c>
      <c r="AI251" s="9" t="s">
        <v>400</v>
      </c>
      <c r="AK251" s="7" t="s">
        <v>13</v>
      </c>
      <c r="AL251" s="7" t="s">
        <v>14</v>
      </c>
      <c r="AM251" s="9" t="s">
        <v>400</v>
      </c>
      <c r="AO251" s="7" t="s">
        <v>13</v>
      </c>
      <c r="AP251" s="7" t="s">
        <v>14</v>
      </c>
      <c r="AQ251" s="9" t="s">
        <v>400</v>
      </c>
      <c r="AS251" s="7" t="s">
        <v>13</v>
      </c>
      <c r="AT251" s="7" t="s">
        <v>14</v>
      </c>
      <c r="AU251" s="9" t="s">
        <v>400</v>
      </c>
    </row>
    <row r="252" spans="1:47" x14ac:dyDescent="0.35">
      <c r="A252" s="4" t="s">
        <v>162</v>
      </c>
      <c r="B252" s="5">
        <f>'Residents - Topline'!B252</f>
        <v>0.42599999999999999</v>
      </c>
      <c r="C252" s="1">
        <f>'Residents - Topline'!C252</f>
        <v>410</v>
      </c>
      <c r="E252" s="5">
        <v>0.46300000000000002</v>
      </c>
      <c r="F252" s="1">
        <v>156</v>
      </c>
      <c r="G252" s="10">
        <f t="shared" ref="G252:G262" si="132">E252-$B252</f>
        <v>3.7000000000000033E-2</v>
      </c>
      <c r="I252" s="5">
        <v>0.435</v>
      </c>
      <c r="J252" s="1">
        <v>209</v>
      </c>
      <c r="K252" s="10">
        <f t="shared" ref="K252:K262" si="133">I252-$B252</f>
        <v>9.000000000000008E-3</v>
      </c>
      <c r="M252" s="5">
        <v>0.48199999999999998</v>
      </c>
      <c r="N252" s="1">
        <v>186</v>
      </c>
      <c r="O252" s="10">
        <f t="shared" ref="O252:O262" si="134">M252-$B252</f>
        <v>5.5999999999999994E-2</v>
      </c>
      <c r="Q252" s="5">
        <v>0.45400000000000001</v>
      </c>
      <c r="R252" s="1">
        <v>144</v>
      </c>
      <c r="S252" s="10">
        <f t="shared" ref="S252:S262" si="135">Q252-$B252</f>
        <v>2.8000000000000025E-2</v>
      </c>
      <c r="U252" s="5">
        <v>0.41699999999999998</v>
      </c>
      <c r="V252" s="1">
        <v>86</v>
      </c>
      <c r="W252" s="10">
        <f t="shared" ref="W252:W262" si="136">U252-$B252</f>
        <v>-9.000000000000008E-3</v>
      </c>
      <c r="Y252" s="5">
        <v>0.435</v>
      </c>
      <c r="Z252" s="1">
        <v>170</v>
      </c>
      <c r="AA252" s="10">
        <f t="shared" ref="AA252:AA262" si="137">Y252-$B252</f>
        <v>9.000000000000008E-3</v>
      </c>
      <c r="AC252" s="5">
        <v>0.48299999999999998</v>
      </c>
      <c r="AD252" s="1">
        <v>227</v>
      </c>
      <c r="AE252" s="10">
        <f t="shared" ref="AE252:AE262" si="138">AC252-$B252</f>
        <v>5.6999999999999995E-2</v>
      </c>
      <c r="AG252" s="5">
        <v>0.47099999999999997</v>
      </c>
      <c r="AH252" s="1">
        <v>278</v>
      </c>
      <c r="AI252" s="10">
        <f t="shared" ref="AI252:AI262" si="139">AG252-$B252</f>
        <v>4.4999999999999984E-2</v>
      </c>
      <c r="AK252" s="5">
        <v>0.47099999999999997</v>
      </c>
      <c r="AL252" s="1">
        <v>147</v>
      </c>
      <c r="AM252" s="10">
        <f t="shared" ref="AM252:AM262" si="140">AK252-$B252</f>
        <v>4.4999999999999984E-2</v>
      </c>
      <c r="AO252" s="5">
        <v>0.42299999999999999</v>
      </c>
      <c r="AP252" s="1">
        <v>199</v>
      </c>
      <c r="AQ252" s="10">
        <f t="shared" ref="AQ252:AQ262" si="141">AO252-$B252</f>
        <v>-3.0000000000000027E-3</v>
      </c>
      <c r="AS252" s="5">
        <v>0.45300000000000001</v>
      </c>
      <c r="AT252" s="1">
        <v>120</v>
      </c>
      <c r="AU252" s="10">
        <f t="shared" ref="AU252:AU262" si="142">AS252-$B252</f>
        <v>2.7000000000000024E-2</v>
      </c>
    </row>
    <row r="253" spans="1:47" x14ac:dyDescent="0.35">
      <c r="A253" s="4" t="s">
        <v>163</v>
      </c>
      <c r="B253" s="5">
        <f>'Residents - Topline'!B253</f>
        <v>0.41599999999999998</v>
      </c>
      <c r="C253" s="1">
        <f>'Residents - Topline'!C253</f>
        <v>400</v>
      </c>
      <c r="E253" s="5">
        <v>0.47499999999999998</v>
      </c>
      <c r="F253" s="1">
        <v>160</v>
      </c>
      <c r="G253" s="10">
        <f t="shared" si="132"/>
        <v>5.8999999999999997E-2</v>
      </c>
      <c r="I253" s="5">
        <v>0.44400000000000001</v>
      </c>
      <c r="J253" s="1">
        <v>213</v>
      </c>
      <c r="K253" s="10">
        <f t="shared" si="133"/>
        <v>2.8000000000000025E-2</v>
      </c>
      <c r="M253" s="5">
        <v>0.48399999999999999</v>
      </c>
      <c r="N253" s="1">
        <v>187</v>
      </c>
      <c r="O253" s="10">
        <f t="shared" si="134"/>
        <v>6.8000000000000005E-2</v>
      </c>
      <c r="Q253" s="5">
        <v>0.47599999999999998</v>
      </c>
      <c r="R253" s="1">
        <v>151</v>
      </c>
      <c r="S253" s="10">
        <f t="shared" si="135"/>
        <v>0.06</v>
      </c>
      <c r="U253" s="5">
        <v>0.432</v>
      </c>
      <c r="V253" s="1">
        <v>89</v>
      </c>
      <c r="W253" s="10">
        <f t="shared" si="136"/>
        <v>1.6000000000000014E-2</v>
      </c>
      <c r="Y253" s="5">
        <v>0.47299999999999998</v>
      </c>
      <c r="Z253" s="1">
        <v>185</v>
      </c>
      <c r="AA253" s="10">
        <f t="shared" si="137"/>
        <v>5.6999999999999995E-2</v>
      </c>
      <c r="AC253" s="5">
        <v>0.45100000000000001</v>
      </c>
      <c r="AD253" s="1">
        <v>212</v>
      </c>
      <c r="AE253" s="10">
        <f t="shared" si="138"/>
        <v>3.5000000000000031E-2</v>
      </c>
      <c r="AG253" s="5">
        <v>0.47599999999999998</v>
      </c>
      <c r="AH253" s="1">
        <v>281</v>
      </c>
      <c r="AI253" s="10">
        <f t="shared" si="139"/>
        <v>0.06</v>
      </c>
      <c r="AK253" s="5">
        <v>0.47399999999999998</v>
      </c>
      <c r="AL253" s="1">
        <v>148</v>
      </c>
      <c r="AM253" s="10">
        <f t="shared" si="140"/>
        <v>5.7999999999999996E-2</v>
      </c>
      <c r="AO253" s="5">
        <v>0.45300000000000001</v>
      </c>
      <c r="AP253" s="1">
        <v>213</v>
      </c>
      <c r="AQ253" s="10">
        <f t="shared" si="141"/>
        <v>3.7000000000000033E-2</v>
      </c>
      <c r="AS253" s="5">
        <v>0.48299999999999998</v>
      </c>
      <c r="AT253" s="1">
        <v>128</v>
      </c>
      <c r="AU253" s="10">
        <f t="shared" si="142"/>
        <v>6.7000000000000004E-2</v>
      </c>
    </row>
    <row r="254" spans="1:47" x14ac:dyDescent="0.35">
      <c r="A254" s="4" t="s">
        <v>164</v>
      </c>
      <c r="B254" s="5">
        <f>'Residents - Topline'!B254</f>
        <v>0.52800000000000002</v>
      </c>
      <c r="C254" s="1">
        <f>'Residents - Topline'!C254</f>
        <v>508</v>
      </c>
      <c r="E254" s="5">
        <v>0.64700000000000002</v>
      </c>
      <c r="F254" s="1">
        <v>218</v>
      </c>
      <c r="G254" s="10">
        <f t="shared" si="132"/>
        <v>0.11899999999999999</v>
      </c>
      <c r="I254" s="5">
        <v>0.59799999999999998</v>
      </c>
      <c r="J254" s="1">
        <v>287</v>
      </c>
      <c r="K254" s="10">
        <f t="shared" si="133"/>
        <v>6.9999999999999951E-2</v>
      </c>
      <c r="M254" s="5">
        <v>0.58499999999999996</v>
      </c>
      <c r="N254" s="1">
        <v>226</v>
      </c>
      <c r="O254" s="10">
        <f t="shared" si="134"/>
        <v>5.699999999999994E-2</v>
      </c>
      <c r="Q254" s="5">
        <v>0.61799999999999999</v>
      </c>
      <c r="R254" s="1">
        <v>196</v>
      </c>
      <c r="S254" s="10">
        <f t="shared" si="135"/>
        <v>8.9999999999999969E-2</v>
      </c>
      <c r="U254" s="5">
        <v>0.63600000000000001</v>
      </c>
      <c r="V254" s="1">
        <v>131</v>
      </c>
      <c r="W254" s="10">
        <f t="shared" si="136"/>
        <v>0.10799999999999998</v>
      </c>
      <c r="Y254" s="5">
        <v>0.60399999999999998</v>
      </c>
      <c r="Z254" s="1">
        <v>236</v>
      </c>
      <c r="AA254" s="10">
        <f t="shared" si="137"/>
        <v>7.5999999999999956E-2</v>
      </c>
      <c r="AC254" s="5">
        <v>0.60599999999999998</v>
      </c>
      <c r="AD254" s="1">
        <v>285</v>
      </c>
      <c r="AE254" s="10">
        <f t="shared" si="138"/>
        <v>7.7999999999999958E-2</v>
      </c>
      <c r="AG254" s="5">
        <v>0.57499999999999996</v>
      </c>
      <c r="AH254" s="1">
        <v>339</v>
      </c>
      <c r="AI254" s="10">
        <f t="shared" si="139"/>
        <v>4.6999999999999931E-2</v>
      </c>
      <c r="AK254" s="5">
        <v>0.61199999999999999</v>
      </c>
      <c r="AL254" s="1">
        <v>191</v>
      </c>
      <c r="AM254" s="10">
        <f t="shared" si="140"/>
        <v>8.3999999999999964E-2</v>
      </c>
      <c r="AO254" s="5">
        <v>0.58299999999999996</v>
      </c>
      <c r="AP254" s="1">
        <v>274</v>
      </c>
      <c r="AQ254" s="10">
        <f t="shared" si="141"/>
        <v>5.4999999999999938E-2</v>
      </c>
      <c r="AS254" s="5">
        <v>0.61099999999999999</v>
      </c>
      <c r="AT254" s="1">
        <v>162</v>
      </c>
      <c r="AU254" s="10">
        <f t="shared" si="142"/>
        <v>8.2999999999999963E-2</v>
      </c>
    </row>
    <row r="255" spans="1:47" x14ac:dyDescent="0.35">
      <c r="A255" s="4" t="s">
        <v>165</v>
      </c>
      <c r="B255" s="5">
        <f>'Residents - Topline'!B255</f>
        <v>0.51700000000000002</v>
      </c>
      <c r="C255" s="1">
        <f>'Residents - Topline'!C255</f>
        <v>497</v>
      </c>
      <c r="E255" s="5">
        <v>0.63200000000000001</v>
      </c>
      <c r="F255" s="1">
        <v>213</v>
      </c>
      <c r="G255" s="10">
        <f t="shared" si="132"/>
        <v>0.11499999999999999</v>
      </c>
      <c r="I255" s="5">
        <v>0.58499999999999996</v>
      </c>
      <c r="J255" s="1">
        <v>281</v>
      </c>
      <c r="K255" s="10">
        <f t="shared" si="133"/>
        <v>6.7999999999999949E-2</v>
      </c>
      <c r="M255" s="5">
        <v>0.58799999999999997</v>
      </c>
      <c r="N255" s="1">
        <v>227</v>
      </c>
      <c r="O255" s="10">
        <f t="shared" si="134"/>
        <v>7.0999999999999952E-2</v>
      </c>
      <c r="Q255" s="5">
        <v>0.64700000000000002</v>
      </c>
      <c r="R255" s="1">
        <v>205</v>
      </c>
      <c r="S255" s="10">
        <f t="shared" si="135"/>
        <v>0.13</v>
      </c>
      <c r="U255" s="5">
        <v>0.60699999999999998</v>
      </c>
      <c r="V255" s="1">
        <v>125</v>
      </c>
      <c r="W255" s="10">
        <f t="shared" si="136"/>
        <v>8.9999999999999969E-2</v>
      </c>
      <c r="Y255" s="5">
        <v>0.59099999999999997</v>
      </c>
      <c r="Z255" s="1">
        <v>231</v>
      </c>
      <c r="AA255" s="10">
        <f t="shared" si="137"/>
        <v>7.3999999999999955E-2</v>
      </c>
      <c r="AC255" s="5">
        <v>0.60199999999999998</v>
      </c>
      <c r="AD255" s="1">
        <v>283</v>
      </c>
      <c r="AE255" s="10">
        <f t="shared" si="138"/>
        <v>8.4999999999999964E-2</v>
      </c>
      <c r="AG255" s="5">
        <v>0.58499999999999996</v>
      </c>
      <c r="AH255" s="1">
        <v>345</v>
      </c>
      <c r="AI255" s="10">
        <f t="shared" si="139"/>
        <v>6.7999999999999949E-2</v>
      </c>
      <c r="AK255" s="5">
        <v>0.61899999999999999</v>
      </c>
      <c r="AL255" s="1">
        <v>193</v>
      </c>
      <c r="AM255" s="10">
        <f t="shared" si="140"/>
        <v>0.10199999999999998</v>
      </c>
      <c r="AO255" s="5">
        <v>0.56200000000000006</v>
      </c>
      <c r="AP255" s="1">
        <v>264</v>
      </c>
      <c r="AQ255" s="10">
        <f t="shared" si="141"/>
        <v>4.500000000000004E-2</v>
      </c>
      <c r="AS255" s="5">
        <v>0.58499999999999996</v>
      </c>
      <c r="AT255" s="1">
        <v>155</v>
      </c>
      <c r="AU255" s="10">
        <f t="shared" si="142"/>
        <v>6.7999999999999949E-2</v>
      </c>
    </row>
    <row r="256" spans="1:47" x14ac:dyDescent="0.35">
      <c r="A256" s="4" t="s">
        <v>166</v>
      </c>
      <c r="B256" s="5">
        <f>'Residents - Topline'!B256</f>
        <v>0.43</v>
      </c>
      <c r="C256" s="1">
        <f>'Residents - Topline'!C256</f>
        <v>414</v>
      </c>
      <c r="E256" s="5">
        <v>0.58199999999999996</v>
      </c>
      <c r="F256" s="1">
        <v>196</v>
      </c>
      <c r="G256" s="10">
        <f t="shared" si="132"/>
        <v>0.15199999999999997</v>
      </c>
      <c r="I256" s="5">
        <v>0.51</v>
      </c>
      <c r="J256" s="1">
        <v>245</v>
      </c>
      <c r="K256" s="10">
        <f t="shared" si="133"/>
        <v>8.0000000000000016E-2</v>
      </c>
      <c r="M256" s="5">
        <v>0.54400000000000004</v>
      </c>
      <c r="N256" s="1">
        <v>210</v>
      </c>
      <c r="O256" s="10">
        <f t="shared" si="134"/>
        <v>0.11400000000000005</v>
      </c>
      <c r="Q256" s="5">
        <v>0.55800000000000005</v>
      </c>
      <c r="R256" s="1">
        <v>177</v>
      </c>
      <c r="S256" s="10">
        <f t="shared" si="135"/>
        <v>0.12800000000000006</v>
      </c>
      <c r="U256" s="5">
        <v>0.56799999999999995</v>
      </c>
      <c r="V256" s="1">
        <v>117</v>
      </c>
      <c r="W256" s="10">
        <f t="shared" si="136"/>
        <v>0.13799999999999996</v>
      </c>
      <c r="Y256" s="5">
        <v>0.51200000000000001</v>
      </c>
      <c r="Z256" s="1">
        <v>200</v>
      </c>
      <c r="AA256" s="10">
        <f t="shared" si="137"/>
        <v>8.2000000000000017E-2</v>
      </c>
      <c r="AC256" s="5">
        <v>0.48699999999999999</v>
      </c>
      <c r="AD256" s="1">
        <v>229</v>
      </c>
      <c r="AE256" s="10">
        <f t="shared" si="138"/>
        <v>5.6999999999999995E-2</v>
      </c>
      <c r="AG256" s="5">
        <v>0.49</v>
      </c>
      <c r="AH256" s="1">
        <v>289</v>
      </c>
      <c r="AI256" s="10">
        <f t="shared" si="139"/>
        <v>0.06</v>
      </c>
      <c r="AK256" s="5">
        <v>0.53800000000000003</v>
      </c>
      <c r="AL256" s="1">
        <v>168</v>
      </c>
      <c r="AM256" s="10">
        <f t="shared" si="140"/>
        <v>0.10800000000000004</v>
      </c>
      <c r="AO256" s="5">
        <v>0.5</v>
      </c>
      <c r="AP256" s="1">
        <v>235</v>
      </c>
      <c r="AQ256" s="10">
        <f t="shared" si="141"/>
        <v>7.0000000000000007E-2</v>
      </c>
      <c r="AS256" s="5">
        <v>0.55800000000000005</v>
      </c>
      <c r="AT256" s="1">
        <v>148</v>
      </c>
      <c r="AU256" s="10">
        <f t="shared" si="142"/>
        <v>0.12800000000000006</v>
      </c>
    </row>
    <row r="257" spans="1:47" x14ac:dyDescent="0.35">
      <c r="A257" s="4" t="s">
        <v>167</v>
      </c>
      <c r="B257" s="5">
        <f>'Residents - Topline'!B257</f>
        <v>0.33900000000000002</v>
      </c>
      <c r="C257" s="1">
        <f>'Residents - Topline'!C257</f>
        <v>326</v>
      </c>
      <c r="E257" s="5">
        <v>0.439</v>
      </c>
      <c r="F257" s="1">
        <v>148</v>
      </c>
      <c r="G257" s="10">
        <f t="shared" si="132"/>
        <v>9.9999999999999978E-2</v>
      </c>
      <c r="I257" s="5">
        <v>0.377</v>
      </c>
      <c r="J257" s="1">
        <v>181</v>
      </c>
      <c r="K257" s="10">
        <f t="shared" si="133"/>
        <v>3.7999999999999978E-2</v>
      </c>
      <c r="M257" s="5">
        <v>0.36499999999999999</v>
      </c>
      <c r="N257" s="1">
        <v>141</v>
      </c>
      <c r="O257" s="10">
        <f t="shared" si="134"/>
        <v>2.5999999999999968E-2</v>
      </c>
      <c r="Q257" s="5">
        <v>0.41299999999999998</v>
      </c>
      <c r="R257" s="1">
        <v>131</v>
      </c>
      <c r="S257" s="10">
        <f t="shared" si="135"/>
        <v>7.3999999999999955E-2</v>
      </c>
      <c r="U257" s="5">
        <v>0.45100000000000001</v>
      </c>
      <c r="V257" s="1">
        <v>93</v>
      </c>
      <c r="W257" s="10">
        <f t="shared" si="136"/>
        <v>0.11199999999999999</v>
      </c>
      <c r="Y257" s="5">
        <v>0.38600000000000001</v>
      </c>
      <c r="Z257" s="1">
        <v>151</v>
      </c>
      <c r="AA257" s="10">
        <f t="shared" si="137"/>
        <v>4.6999999999999986E-2</v>
      </c>
      <c r="AC257" s="5">
        <v>0.41099999999999998</v>
      </c>
      <c r="AD257" s="1">
        <v>193</v>
      </c>
      <c r="AE257" s="10">
        <f t="shared" si="138"/>
        <v>7.1999999999999953E-2</v>
      </c>
      <c r="AG257" s="5">
        <v>0.373</v>
      </c>
      <c r="AH257" s="1">
        <v>220</v>
      </c>
      <c r="AI257" s="10">
        <f t="shared" si="139"/>
        <v>3.3999999999999975E-2</v>
      </c>
      <c r="AK257" s="5">
        <v>0.40699999999999997</v>
      </c>
      <c r="AL257" s="1">
        <v>127</v>
      </c>
      <c r="AM257" s="10">
        <f t="shared" si="140"/>
        <v>6.7999999999999949E-2</v>
      </c>
      <c r="AO257" s="5">
        <v>0.38500000000000001</v>
      </c>
      <c r="AP257" s="1">
        <v>181</v>
      </c>
      <c r="AQ257" s="10">
        <f t="shared" si="141"/>
        <v>4.5999999999999985E-2</v>
      </c>
      <c r="AS257" s="5">
        <v>0.41099999999999998</v>
      </c>
      <c r="AT257" s="1">
        <v>109</v>
      </c>
      <c r="AU257" s="10">
        <f t="shared" si="142"/>
        <v>7.1999999999999953E-2</v>
      </c>
    </row>
    <row r="258" spans="1:47" x14ac:dyDescent="0.35">
      <c r="A258" s="4" t="s">
        <v>168</v>
      </c>
      <c r="B258" s="5">
        <f>'Residents - Topline'!B258</f>
        <v>0.45300000000000001</v>
      </c>
      <c r="C258" s="1">
        <f>'Residents - Topline'!C258</f>
        <v>436</v>
      </c>
      <c r="E258" s="5">
        <v>0.55200000000000005</v>
      </c>
      <c r="F258" s="1">
        <v>186</v>
      </c>
      <c r="G258" s="10">
        <f t="shared" si="132"/>
        <v>9.9000000000000032E-2</v>
      </c>
      <c r="I258" s="5">
        <v>0.51300000000000001</v>
      </c>
      <c r="J258" s="1">
        <v>246</v>
      </c>
      <c r="K258" s="10">
        <f t="shared" si="133"/>
        <v>0.06</v>
      </c>
      <c r="M258" s="5">
        <v>0.52100000000000002</v>
      </c>
      <c r="N258" s="1">
        <v>201</v>
      </c>
      <c r="O258" s="10">
        <f t="shared" si="134"/>
        <v>6.8000000000000005E-2</v>
      </c>
      <c r="Q258" s="5">
        <v>0.54300000000000004</v>
      </c>
      <c r="R258" s="1">
        <v>172</v>
      </c>
      <c r="S258" s="10">
        <f t="shared" si="135"/>
        <v>9.0000000000000024E-2</v>
      </c>
      <c r="U258" s="5">
        <v>0.51500000000000001</v>
      </c>
      <c r="V258" s="1">
        <v>106</v>
      </c>
      <c r="W258" s="10">
        <f t="shared" si="136"/>
        <v>6.2E-2</v>
      </c>
      <c r="Y258" s="5">
        <v>0.52400000000000002</v>
      </c>
      <c r="Z258" s="1">
        <v>205</v>
      </c>
      <c r="AA258" s="10">
        <f t="shared" si="137"/>
        <v>7.1000000000000008E-2</v>
      </c>
      <c r="AC258" s="5">
        <v>0.53600000000000003</v>
      </c>
      <c r="AD258" s="1">
        <v>252</v>
      </c>
      <c r="AE258" s="10">
        <f t="shared" si="138"/>
        <v>8.3000000000000018E-2</v>
      </c>
      <c r="AG258" s="5">
        <v>0.52</v>
      </c>
      <c r="AH258" s="1">
        <v>307</v>
      </c>
      <c r="AI258" s="10">
        <f t="shared" si="139"/>
        <v>6.7000000000000004E-2</v>
      </c>
      <c r="AK258" s="5">
        <v>0.51900000000000002</v>
      </c>
      <c r="AL258" s="1">
        <v>162</v>
      </c>
      <c r="AM258" s="10">
        <f t="shared" si="140"/>
        <v>6.6000000000000003E-2</v>
      </c>
      <c r="AO258" s="5">
        <v>0.50900000000000001</v>
      </c>
      <c r="AP258" s="1">
        <v>239</v>
      </c>
      <c r="AQ258" s="10">
        <f t="shared" si="141"/>
        <v>5.5999999999999994E-2</v>
      </c>
      <c r="AS258" s="5">
        <v>0.56999999999999995</v>
      </c>
      <c r="AT258" s="1">
        <v>151</v>
      </c>
      <c r="AU258" s="10">
        <f t="shared" si="142"/>
        <v>0.11699999999999994</v>
      </c>
    </row>
    <row r="259" spans="1:47" ht="25.5" x14ac:dyDescent="0.35">
      <c r="A259" s="4" t="s">
        <v>169</v>
      </c>
      <c r="B259" s="5">
        <f>'Residents - Topline'!B259</f>
        <v>0.29199999999999998</v>
      </c>
      <c r="C259" s="1">
        <f>'Residents - Topline'!C259</f>
        <v>281</v>
      </c>
      <c r="E259" s="5">
        <v>0.38600000000000001</v>
      </c>
      <c r="F259" s="1">
        <v>130</v>
      </c>
      <c r="G259" s="10">
        <f t="shared" si="132"/>
        <v>9.4000000000000028E-2</v>
      </c>
      <c r="I259" s="5">
        <v>0.317</v>
      </c>
      <c r="J259" s="1">
        <v>152</v>
      </c>
      <c r="K259" s="10">
        <f t="shared" si="133"/>
        <v>2.5000000000000022E-2</v>
      </c>
      <c r="M259" s="5">
        <v>0.35199999999999998</v>
      </c>
      <c r="N259" s="1">
        <v>136</v>
      </c>
      <c r="O259" s="10">
        <f t="shared" si="134"/>
        <v>0.06</v>
      </c>
      <c r="Q259" s="5">
        <v>0.36299999999999999</v>
      </c>
      <c r="R259" s="1">
        <v>115</v>
      </c>
      <c r="S259" s="10">
        <f t="shared" si="135"/>
        <v>7.1000000000000008E-2</v>
      </c>
      <c r="U259" s="5">
        <v>0.40300000000000002</v>
      </c>
      <c r="V259" s="1">
        <v>83</v>
      </c>
      <c r="W259" s="10">
        <f t="shared" si="136"/>
        <v>0.11100000000000004</v>
      </c>
      <c r="Y259" s="5">
        <v>0.33800000000000002</v>
      </c>
      <c r="Z259" s="1">
        <v>132</v>
      </c>
      <c r="AA259" s="10">
        <f t="shared" si="137"/>
        <v>4.6000000000000041E-2</v>
      </c>
      <c r="AC259" s="5">
        <v>0.36</v>
      </c>
      <c r="AD259" s="1">
        <v>169</v>
      </c>
      <c r="AE259" s="10">
        <f t="shared" si="138"/>
        <v>6.8000000000000005E-2</v>
      </c>
      <c r="AG259" s="5">
        <v>0.308</v>
      </c>
      <c r="AH259" s="1">
        <v>182</v>
      </c>
      <c r="AI259" s="10">
        <f t="shared" si="139"/>
        <v>1.6000000000000014E-2</v>
      </c>
      <c r="AK259" s="5">
        <v>0.34899999999999998</v>
      </c>
      <c r="AL259" s="1">
        <v>109</v>
      </c>
      <c r="AM259" s="10">
        <f t="shared" si="140"/>
        <v>5.6999999999999995E-2</v>
      </c>
      <c r="AO259" s="5">
        <v>0.36199999999999999</v>
      </c>
      <c r="AP259" s="1">
        <v>170</v>
      </c>
      <c r="AQ259" s="10">
        <f t="shared" si="141"/>
        <v>7.0000000000000007E-2</v>
      </c>
      <c r="AS259" s="5">
        <v>0.44900000000000001</v>
      </c>
      <c r="AT259" s="1">
        <v>119</v>
      </c>
      <c r="AU259" s="10">
        <f t="shared" si="142"/>
        <v>0.15700000000000003</v>
      </c>
    </row>
    <row r="260" spans="1:47" x14ac:dyDescent="0.35">
      <c r="A260" s="4" t="s">
        <v>170</v>
      </c>
      <c r="B260" s="5">
        <f>'Residents - Topline'!B260</f>
        <v>0.40500000000000003</v>
      </c>
      <c r="C260" s="1">
        <f>'Residents - Topline'!C260</f>
        <v>390</v>
      </c>
      <c r="E260" s="5">
        <v>0.54900000000000004</v>
      </c>
      <c r="F260" s="1">
        <v>185</v>
      </c>
      <c r="G260" s="10">
        <f t="shared" si="132"/>
        <v>0.14400000000000002</v>
      </c>
      <c r="I260" s="5">
        <v>0.502</v>
      </c>
      <c r="J260" s="1">
        <v>241</v>
      </c>
      <c r="K260" s="10">
        <f t="shared" si="133"/>
        <v>9.6999999999999975E-2</v>
      </c>
      <c r="M260" s="5">
        <v>0.49</v>
      </c>
      <c r="N260" s="1">
        <v>189</v>
      </c>
      <c r="O260" s="10">
        <f t="shared" si="134"/>
        <v>8.4999999999999964E-2</v>
      </c>
      <c r="Q260" s="5">
        <v>0.49199999999999999</v>
      </c>
      <c r="R260" s="1">
        <v>156</v>
      </c>
      <c r="S260" s="10">
        <f t="shared" si="135"/>
        <v>8.6999999999999966E-2</v>
      </c>
      <c r="U260" s="5">
        <v>0.55800000000000005</v>
      </c>
      <c r="V260" s="1">
        <v>115</v>
      </c>
      <c r="W260" s="10">
        <f t="shared" si="136"/>
        <v>0.15300000000000002</v>
      </c>
      <c r="Y260" s="5">
        <v>0.48099999999999998</v>
      </c>
      <c r="Z260" s="1">
        <v>188</v>
      </c>
      <c r="AA260" s="10">
        <f t="shared" si="137"/>
        <v>7.5999999999999956E-2</v>
      </c>
      <c r="AC260" s="5">
        <v>0.498</v>
      </c>
      <c r="AD260" s="1">
        <v>234</v>
      </c>
      <c r="AE260" s="10">
        <f t="shared" si="138"/>
        <v>9.2999999999999972E-2</v>
      </c>
      <c r="AG260" s="5">
        <v>0.45100000000000001</v>
      </c>
      <c r="AH260" s="1">
        <v>266</v>
      </c>
      <c r="AI260" s="10">
        <f t="shared" si="139"/>
        <v>4.5999999999999985E-2</v>
      </c>
      <c r="AK260" s="5">
        <v>0.51</v>
      </c>
      <c r="AL260" s="1">
        <v>159</v>
      </c>
      <c r="AM260" s="10">
        <f t="shared" si="140"/>
        <v>0.10499999999999998</v>
      </c>
      <c r="AO260" s="5">
        <v>0.46400000000000002</v>
      </c>
      <c r="AP260" s="1">
        <v>218</v>
      </c>
      <c r="AQ260" s="10">
        <f t="shared" si="141"/>
        <v>5.8999999999999997E-2</v>
      </c>
      <c r="AS260" s="5">
        <v>0.55100000000000005</v>
      </c>
      <c r="AT260" s="1">
        <v>146</v>
      </c>
      <c r="AU260" s="10">
        <f t="shared" si="142"/>
        <v>0.14600000000000002</v>
      </c>
    </row>
    <row r="261" spans="1:47" ht="25.5" x14ac:dyDescent="0.35">
      <c r="A261" s="4" t="s">
        <v>171</v>
      </c>
      <c r="B261" s="5">
        <f>'Residents - Topline'!B261</f>
        <v>4.7E-2</v>
      </c>
      <c r="C261" s="1">
        <f>'Residents - Topline'!C261</f>
        <v>45</v>
      </c>
      <c r="E261" s="5">
        <v>1.2E-2</v>
      </c>
      <c r="F261" s="1">
        <v>4</v>
      </c>
      <c r="G261" s="10">
        <f t="shared" si="132"/>
        <v>-3.5000000000000003E-2</v>
      </c>
      <c r="I261" s="5">
        <v>1.7000000000000001E-2</v>
      </c>
      <c r="J261" s="1">
        <v>8</v>
      </c>
      <c r="K261" s="10">
        <f t="shared" si="133"/>
        <v>-0.03</v>
      </c>
      <c r="M261" s="5">
        <v>1.7999999999999999E-2</v>
      </c>
      <c r="N261" s="1">
        <v>7</v>
      </c>
      <c r="O261" s="10">
        <f t="shared" si="134"/>
        <v>-2.9000000000000001E-2</v>
      </c>
      <c r="Q261" s="5">
        <v>8.9999999999999993E-3</v>
      </c>
      <c r="R261" s="1">
        <v>3</v>
      </c>
      <c r="S261" s="10">
        <f t="shared" si="135"/>
        <v>-3.7999999999999999E-2</v>
      </c>
      <c r="U261" s="5">
        <v>2.4E-2</v>
      </c>
      <c r="V261" s="1">
        <v>5</v>
      </c>
      <c r="W261" s="10">
        <f t="shared" si="136"/>
        <v>-2.3E-2</v>
      </c>
      <c r="Y261" s="5">
        <v>1.2999999999999999E-2</v>
      </c>
      <c r="Z261" s="1">
        <v>5</v>
      </c>
      <c r="AA261" s="10">
        <f t="shared" si="137"/>
        <v>-3.4000000000000002E-2</v>
      </c>
      <c r="AC261" s="5">
        <v>1.0999999999999999E-2</v>
      </c>
      <c r="AD261" s="1">
        <v>5</v>
      </c>
      <c r="AE261" s="10">
        <f t="shared" si="138"/>
        <v>-3.6000000000000004E-2</v>
      </c>
      <c r="AG261" s="5">
        <v>1.9E-2</v>
      </c>
      <c r="AH261" s="1">
        <v>11</v>
      </c>
      <c r="AI261" s="10">
        <f t="shared" si="139"/>
        <v>-2.8000000000000001E-2</v>
      </c>
      <c r="AK261" s="5">
        <v>1.6E-2</v>
      </c>
      <c r="AL261" s="1">
        <v>5</v>
      </c>
      <c r="AM261" s="10">
        <f t="shared" si="140"/>
        <v>-3.1E-2</v>
      </c>
      <c r="AO261" s="5">
        <v>1.0999999999999999E-2</v>
      </c>
      <c r="AP261" s="1">
        <v>5</v>
      </c>
      <c r="AQ261" s="10">
        <f t="shared" si="141"/>
        <v>-3.6000000000000004E-2</v>
      </c>
      <c r="AS261" s="5">
        <v>4.0000000000000001E-3</v>
      </c>
      <c r="AT261" s="1">
        <v>1</v>
      </c>
      <c r="AU261" s="10">
        <f t="shared" si="142"/>
        <v>-4.2999999999999997E-2</v>
      </c>
    </row>
    <row r="262" spans="1:47" x14ac:dyDescent="0.35">
      <c r="A262" s="4" t="s">
        <v>26</v>
      </c>
      <c r="B262" s="5">
        <f>'Residents - Topline'!B262</f>
        <v>0.01</v>
      </c>
      <c r="C262" s="1">
        <f>'Residents - Topline'!C262</f>
        <v>10</v>
      </c>
      <c r="E262" s="5">
        <v>1.4999999999999999E-2</v>
      </c>
      <c r="F262" s="1">
        <v>5</v>
      </c>
      <c r="G262" s="10">
        <f t="shared" si="132"/>
        <v>4.9999999999999992E-3</v>
      </c>
      <c r="I262" s="5">
        <v>1.2999999999999999E-2</v>
      </c>
      <c r="J262" s="1">
        <v>6</v>
      </c>
      <c r="K262" s="10">
        <f t="shared" si="133"/>
        <v>2.9999999999999992E-3</v>
      </c>
      <c r="M262" s="5">
        <v>1.6E-2</v>
      </c>
      <c r="N262" s="1">
        <v>6</v>
      </c>
      <c r="O262" s="10">
        <f t="shared" si="134"/>
        <v>6.0000000000000001E-3</v>
      </c>
      <c r="Q262" s="5">
        <v>1.6E-2</v>
      </c>
      <c r="R262" s="1">
        <v>5</v>
      </c>
      <c r="S262" s="10">
        <f t="shared" si="135"/>
        <v>6.0000000000000001E-3</v>
      </c>
      <c r="U262" s="5">
        <v>1.4999999999999999E-2</v>
      </c>
      <c r="V262" s="1">
        <v>3</v>
      </c>
      <c r="W262" s="10">
        <f t="shared" si="136"/>
        <v>4.9999999999999992E-3</v>
      </c>
      <c r="Y262" s="5">
        <v>1.2999999999999999E-2</v>
      </c>
      <c r="Z262" s="1">
        <v>5</v>
      </c>
      <c r="AA262" s="10">
        <f t="shared" si="137"/>
        <v>2.9999999999999992E-3</v>
      </c>
      <c r="AC262" s="5">
        <v>1.4999999999999999E-2</v>
      </c>
      <c r="AD262" s="1">
        <v>7</v>
      </c>
      <c r="AE262" s="10">
        <f t="shared" si="138"/>
        <v>4.9999999999999992E-3</v>
      </c>
      <c r="AG262" s="5">
        <v>0.01</v>
      </c>
      <c r="AH262" s="1">
        <v>6</v>
      </c>
      <c r="AI262" s="10">
        <f t="shared" si="139"/>
        <v>0</v>
      </c>
      <c r="AK262" s="5">
        <v>1.6E-2</v>
      </c>
      <c r="AL262" s="1">
        <v>5</v>
      </c>
      <c r="AM262" s="10">
        <f t="shared" si="140"/>
        <v>6.0000000000000001E-3</v>
      </c>
      <c r="AO262" s="5">
        <v>1.2999999999999999E-2</v>
      </c>
      <c r="AP262" s="1">
        <v>6</v>
      </c>
      <c r="AQ262" s="10">
        <f t="shared" si="141"/>
        <v>2.9999999999999992E-3</v>
      </c>
      <c r="AS262" s="5">
        <v>1.9E-2</v>
      </c>
      <c r="AT262" s="1">
        <v>5</v>
      </c>
      <c r="AU262" s="10">
        <f t="shared" si="142"/>
        <v>8.9999999999999993E-3</v>
      </c>
    </row>
    <row r="263" spans="1:47" x14ac:dyDescent="0.35">
      <c r="A263" s="4" t="s">
        <v>11</v>
      </c>
    </row>
    <row r="264" spans="1:47" x14ac:dyDescent="0.35">
      <c r="A264" s="4" t="s">
        <v>11</v>
      </c>
    </row>
    <row r="265" spans="1:47" ht="26.25" x14ac:dyDescent="0.4">
      <c r="A265" s="7" t="s">
        <v>27</v>
      </c>
      <c r="B265" s="7" t="s">
        <v>28</v>
      </c>
      <c r="E265" s="7" t="s">
        <v>14</v>
      </c>
      <c r="F265" s="7" t="s">
        <v>474</v>
      </c>
      <c r="G265" s="9" t="s">
        <v>400</v>
      </c>
      <c r="I265" s="7" t="s">
        <v>42</v>
      </c>
      <c r="J265" s="7" t="s">
        <v>474</v>
      </c>
      <c r="K265" s="9" t="s">
        <v>400</v>
      </c>
      <c r="M265" s="7" t="s">
        <v>14</v>
      </c>
      <c r="N265" s="7" t="s">
        <v>474</v>
      </c>
      <c r="O265" s="9" t="s">
        <v>400</v>
      </c>
      <c r="Q265" s="7" t="s">
        <v>14</v>
      </c>
      <c r="R265" s="7" t="s">
        <v>474</v>
      </c>
      <c r="S265" s="9" t="s">
        <v>400</v>
      </c>
      <c r="U265" s="7" t="s">
        <v>14</v>
      </c>
      <c r="V265" s="7" t="s">
        <v>474</v>
      </c>
      <c r="W265" s="9" t="s">
        <v>400</v>
      </c>
      <c r="Y265" s="7" t="s">
        <v>42</v>
      </c>
      <c r="Z265" s="7" t="s">
        <v>474</v>
      </c>
      <c r="AA265" s="9" t="s">
        <v>400</v>
      </c>
      <c r="AC265" s="7" t="s">
        <v>42</v>
      </c>
      <c r="AD265" s="7" t="s">
        <v>474</v>
      </c>
      <c r="AE265" s="9" t="s">
        <v>400</v>
      </c>
      <c r="AG265" s="7" t="s">
        <v>14</v>
      </c>
      <c r="AH265" s="7" t="s">
        <v>474</v>
      </c>
      <c r="AI265" s="9" t="s">
        <v>400</v>
      </c>
      <c r="AK265" s="7" t="s">
        <v>14</v>
      </c>
      <c r="AL265" s="7" t="s">
        <v>474</v>
      </c>
      <c r="AM265" s="9" t="s">
        <v>400</v>
      </c>
      <c r="AO265" s="7" t="s">
        <v>42</v>
      </c>
      <c r="AP265" s="7" t="s">
        <v>474</v>
      </c>
      <c r="AQ265" s="9" t="s">
        <v>400</v>
      </c>
      <c r="AS265" s="7" t="s">
        <v>42</v>
      </c>
      <c r="AT265" s="7" t="s">
        <v>474</v>
      </c>
      <c r="AU265" s="9" t="s">
        <v>400</v>
      </c>
    </row>
    <row r="266" spans="1:47" x14ac:dyDescent="0.35">
      <c r="A266" s="6">
        <f>'Residents - Topline'!A266</f>
        <v>3.8066528066528065</v>
      </c>
      <c r="B266" s="1">
        <f>'Residents - Topline'!B266</f>
        <v>962</v>
      </c>
      <c r="E266" s="1">
        <v>337</v>
      </c>
      <c r="F266" s="15">
        <v>4.724035608308605</v>
      </c>
      <c r="G266" s="11">
        <f>F266-$A266</f>
        <v>0.91738280165579855</v>
      </c>
      <c r="I266" s="1">
        <v>480</v>
      </c>
      <c r="J266" s="15">
        <v>4.28125</v>
      </c>
      <c r="K266" s="11">
        <f>J266-$A266</f>
        <v>0.47459719334719352</v>
      </c>
      <c r="M266" s="16">
        <v>386</v>
      </c>
      <c r="N266" s="15">
        <v>4.4119170984455955</v>
      </c>
      <c r="O266" s="11">
        <f>N266-$A266</f>
        <v>0.60526429179278907</v>
      </c>
      <c r="Q266" s="16">
        <v>317</v>
      </c>
      <c r="R266" s="15">
        <v>4.5646687697160884</v>
      </c>
      <c r="S266" s="11">
        <f>R266-$A266</f>
        <v>0.75801596306328189</v>
      </c>
      <c r="U266" s="16">
        <v>206</v>
      </c>
      <c r="V266" s="15">
        <v>4.5873786407766994</v>
      </c>
      <c r="W266" s="11">
        <f>V266-$A266</f>
        <v>0.78072583412389296</v>
      </c>
      <c r="Y266" s="1">
        <v>391</v>
      </c>
      <c r="Z266" s="15">
        <v>4.3427109974424551</v>
      </c>
      <c r="AA266" s="11">
        <f>Z266-$A266</f>
        <v>0.53605819078964867</v>
      </c>
      <c r="AC266" s="1">
        <v>470</v>
      </c>
      <c r="AD266" s="15">
        <v>4.4340425531914898</v>
      </c>
      <c r="AE266" s="11">
        <f>AD266-$A266</f>
        <v>0.62738974653868329</v>
      </c>
      <c r="AG266" s="16">
        <v>590</v>
      </c>
      <c r="AH266" s="15">
        <v>4.2491525423728813</v>
      </c>
      <c r="AI266" s="11">
        <f>AH266-$A266</f>
        <v>0.44249973572007484</v>
      </c>
      <c r="AK266" s="16">
        <v>312</v>
      </c>
      <c r="AL266" s="15">
        <v>4.5</v>
      </c>
      <c r="AM266" s="11">
        <f>AL266-$A266</f>
        <v>0.69334719334719352</v>
      </c>
      <c r="AO266" s="1">
        <v>470</v>
      </c>
      <c r="AP266" s="15">
        <v>4.2404255319148936</v>
      </c>
      <c r="AQ266" s="11">
        <f>AP266-$A266</f>
        <v>0.4337727252620871</v>
      </c>
      <c r="AS266" s="1">
        <v>265</v>
      </c>
      <c r="AT266" s="15">
        <v>4.6716981132075475</v>
      </c>
      <c r="AU266" s="11">
        <f>AT266-$A266</f>
        <v>0.86504530655474099</v>
      </c>
    </row>
    <row r="267" spans="1:47" x14ac:dyDescent="0.35">
      <c r="A267" s="4" t="s">
        <v>11</v>
      </c>
    </row>
    <row r="268" spans="1:47" x14ac:dyDescent="0.35">
      <c r="A268" s="4" t="s">
        <v>11</v>
      </c>
    </row>
    <row r="269" spans="1:47" ht="39.4" x14ac:dyDescent="0.4">
      <c r="A269" s="3" t="s">
        <v>172</v>
      </c>
    </row>
    <row r="270" spans="1:47" ht="13.15" x14ac:dyDescent="0.4">
      <c r="A270" s="7" t="s">
        <v>42</v>
      </c>
      <c r="B270" s="7" t="s">
        <v>13</v>
      </c>
      <c r="C270" s="7" t="s">
        <v>14</v>
      </c>
      <c r="E270" s="7" t="s">
        <v>13</v>
      </c>
      <c r="F270" s="7" t="s">
        <v>14</v>
      </c>
      <c r="G270" s="9" t="s">
        <v>400</v>
      </c>
      <c r="I270" s="7" t="s">
        <v>13</v>
      </c>
      <c r="J270" s="7" t="s">
        <v>14</v>
      </c>
      <c r="K270" s="9" t="s">
        <v>400</v>
      </c>
      <c r="M270" s="7" t="s">
        <v>13</v>
      </c>
      <c r="N270" s="7" t="s">
        <v>14</v>
      </c>
      <c r="O270" s="9" t="s">
        <v>400</v>
      </c>
      <c r="Q270" s="7" t="s">
        <v>13</v>
      </c>
      <c r="R270" s="7" t="s">
        <v>14</v>
      </c>
      <c r="S270" s="9" t="s">
        <v>400</v>
      </c>
      <c r="U270" s="7" t="s">
        <v>13</v>
      </c>
      <c r="V270" s="7" t="s">
        <v>14</v>
      </c>
      <c r="W270" s="9" t="s">
        <v>400</v>
      </c>
      <c r="Y270" s="7" t="s">
        <v>13</v>
      </c>
      <c r="Z270" s="7" t="s">
        <v>14</v>
      </c>
      <c r="AA270" s="9" t="s">
        <v>400</v>
      </c>
      <c r="AC270" s="7" t="s">
        <v>13</v>
      </c>
      <c r="AD270" s="7" t="s">
        <v>14</v>
      </c>
      <c r="AE270" s="9" t="s">
        <v>400</v>
      </c>
      <c r="AG270" s="7" t="s">
        <v>13</v>
      </c>
      <c r="AH270" s="7" t="s">
        <v>14</v>
      </c>
      <c r="AI270" s="9" t="s">
        <v>400</v>
      </c>
      <c r="AK270" s="7" t="s">
        <v>13</v>
      </c>
      <c r="AL270" s="7" t="s">
        <v>14</v>
      </c>
      <c r="AM270" s="9" t="s">
        <v>400</v>
      </c>
      <c r="AO270" s="7" t="s">
        <v>13</v>
      </c>
      <c r="AP270" s="7" t="s">
        <v>14</v>
      </c>
      <c r="AQ270" s="9" t="s">
        <v>400</v>
      </c>
      <c r="AS270" s="7" t="s">
        <v>13</v>
      </c>
      <c r="AT270" s="7" t="s">
        <v>14</v>
      </c>
      <c r="AU270" s="9" t="s">
        <v>400</v>
      </c>
    </row>
    <row r="271" spans="1:47" x14ac:dyDescent="0.35">
      <c r="A271" s="4" t="s">
        <v>173</v>
      </c>
      <c r="B271" s="5">
        <f>'Residents - Topline'!B271</f>
        <v>0.26100000000000001</v>
      </c>
      <c r="C271" s="1">
        <f>'Residents - Topline'!C271</f>
        <v>251</v>
      </c>
      <c r="E271" s="5">
        <v>0.36799999999999999</v>
      </c>
      <c r="F271" s="1">
        <v>124</v>
      </c>
      <c r="G271" s="10">
        <f t="shared" ref="G271:G282" si="143">E271-$B271</f>
        <v>0.10699999999999998</v>
      </c>
      <c r="I271" s="5">
        <v>0.32500000000000001</v>
      </c>
      <c r="J271" s="1">
        <v>156</v>
      </c>
      <c r="K271" s="10">
        <f t="shared" ref="K271:K282" si="144">I271-$B271</f>
        <v>6.4000000000000001E-2</v>
      </c>
      <c r="M271" s="5">
        <v>0.312</v>
      </c>
      <c r="N271" s="1">
        <v>120</v>
      </c>
      <c r="O271" s="10">
        <f t="shared" ref="O271:O282" si="145">M271-$B271</f>
        <v>5.099999999999999E-2</v>
      </c>
      <c r="Q271" s="5">
        <v>0.34799999999999998</v>
      </c>
      <c r="R271" s="1">
        <v>111</v>
      </c>
      <c r="S271" s="10">
        <f t="shared" ref="S271:S282" si="146">Q271-$B271</f>
        <v>8.6999999999999966E-2</v>
      </c>
      <c r="U271" s="5">
        <v>0.39800000000000002</v>
      </c>
      <c r="V271" s="1">
        <v>82</v>
      </c>
      <c r="W271" s="10">
        <f t="shared" ref="W271:W282" si="147">U271-$B271</f>
        <v>0.13700000000000001</v>
      </c>
      <c r="Y271" s="5">
        <v>0.34799999999999998</v>
      </c>
      <c r="Z271" s="1">
        <v>136</v>
      </c>
      <c r="AA271" s="10">
        <f t="shared" ref="AA271:AA282" si="148">Y271-$B271</f>
        <v>8.6999999999999966E-2</v>
      </c>
      <c r="AC271" s="5">
        <v>0.35599999999999998</v>
      </c>
      <c r="AD271" s="1">
        <v>167</v>
      </c>
      <c r="AE271" s="10">
        <f t="shared" ref="AE271:AE282" si="149">AC271-$B271</f>
        <v>9.4999999999999973E-2</v>
      </c>
      <c r="AG271" s="5">
        <v>0.31900000000000001</v>
      </c>
      <c r="AH271" s="1">
        <v>189</v>
      </c>
      <c r="AI271" s="10">
        <f t="shared" ref="AI271:AI282" si="150">AG271-$B271</f>
        <v>5.7999999999999996E-2</v>
      </c>
      <c r="AK271" s="5">
        <v>0.32900000000000001</v>
      </c>
      <c r="AL271" s="1">
        <v>103</v>
      </c>
      <c r="AM271" s="10">
        <f t="shared" ref="AM271:AM282" si="151">AK271-$B271</f>
        <v>6.8000000000000005E-2</v>
      </c>
      <c r="AO271" s="5">
        <v>0.34699999999999998</v>
      </c>
      <c r="AP271" s="1">
        <v>163</v>
      </c>
      <c r="AQ271" s="10">
        <f t="shared" ref="AQ271:AQ282" si="152">AO271-$B271</f>
        <v>8.5999999999999965E-2</v>
      </c>
      <c r="AS271" s="5">
        <v>0.42399999999999999</v>
      </c>
      <c r="AT271" s="1">
        <v>112</v>
      </c>
      <c r="AU271" s="10">
        <f t="shared" ref="AU271:AU282" si="153">AS271-$B271</f>
        <v>0.16299999999999998</v>
      </c>
    </row>
    <row r="272" spans="1:47" x14ac:dyDescent="0.35">
      <c r="A272" s="4" t="s">
        <v>174</v>
      </c>
      <c r="B272" s="5">
        <f>'Residents - Topline'!B272</f>
        <v>0.32800000000000001</v>
      </c>
      <c r="C272" s="1">
        <f>'Residents - Topline'!C272</f>
        <v>316</v>
      </c>
      <c r="E272" s="5">
        <v>0.42399999999999999</v>
      </c>
      <c r="F272" s="1">
        <v>143</v>
      </c>
      <c r="G272" s="10">
        <f t="shared" si="143"/>
        <v>9.5999999999999974E-2</v>
      </c>
      <c r="I272" s="5">
        <v>0.38500000000000001</v>
      </c>
      <c r="J272" s="1">
        <v>185</v>
      </c>
      <c r="K272" s="10">
        <f t="shared" si="144"/>
        <v>5.6999999999999995E-2</v>
      </c>
      <c r="M272" s="5">
        <v>0.42599999999999999</v>
      </c>
      <c r="N272" s="1">
        <v>164</v>
      </c>
      <c r="O272" s="10">
        <f t="shared" si="145"/>
        <v>9.7999999999999976E-2</v>
      </c>
      <c r="Q272" s="5">
        <v>0.42</v>
      </c>
      <c r="R272" s="1">
        <v>134</v>
      </c>
      <c r="S272" s="10">
        <f t="shared" si="146"/>
        <v>9.1999999999999971E-2</v>
      </c>
      <c r="U272" s="5">
        <v>0.46600000000000003</v>
      </c>
      <c r="V272" s="1">
        <v>96</v>
      </c>
      <c r="W272" s="10">
        <f t="shared" si="147"/>
        <v>0.13800000000000001</v>
      </c>
      <c r="Y272" s="5">
        <v>0.38900000000000001</v>
      </c>
      <c r="Z272" s="1">
        <v>152</v>
      </c>
      <c r="AA272" s="10">
        <f t="shared" si="148"/>
        <v>6.0999999999999999E-2</v>
      </c>
      <c r="AC272" s="5">
        <v>0.433</v>
      </c>
      <c r="AD272" s="1">
        <v>203</v>
      </c>
      <c r="AE272" s="10">
        <f t="shared" si="149"/>
        <v>0.10499999999999998</v>
      </c>
      <c r="AG272" s="5">
        <v>0.377</v>
      </c>
      <c r="AH272" s="1">
        <v>223</v>
      </c>
      <c r="AI272" s="10">
        <f t="shared" si="150"/>
        <v>4.8999999999999988E-2</v>
      </c>
      <c r="AK272" s="5">
        <v>0.40300000000000002</v>
      </c>
      <c r="AL272" s="1">
        <v>126</v>
      </c>
      <c r="AM272" s="10">
        <f t="shared" si="151"/>
        <v>7.5000000000000011E-2</v>
      </c>
      <c r="AO272" s="5">
        <v>0.38900000000000001</v>
      </c>
      <c r="AP272" s="1">
        <v>183</v>
      </c>
      <c r="AQ272" s="10">
        <f t="shared" si="152"/>
        <v>6.0999999999999999E-2</v>
      </c>
      <c r="AS272" s="5">
        <v>0.42</v>
      </c>
      <c r="AT272" s="1">
        <v>111</v>
      </c>
      <c r="AU272" s="10">
        <f t="shared" si="153"/>
        <v>9.1999999999999971E-2</v>
      </c>
    </row>
    <row r="273" spans="1:47" ht="25.5" x14ac:dyDescent="0.35">
      <c r="A273" s="4" t="s">
        <v>175</v>
      </c>
      <c r="B273" s="5">
        <f>'Residents - Topline'!B273</f>
        <v>0.44700000000000001</v>
      </c>
      <c r="C273" s="1">
        <f>'Residents - Topline'!C273</f>
        <v>430</v>
      </c>
      <c r="E273" s="5">
        <v>0.54300000000000004</v>
      </c>
      <c r="F273" s="1">
        <v>183</v>
      </c>
      <c r="G273" s="10">
        <f t="shared" si="143"/>
        <v>9.600000000000003E-2</v>
      </c>
      <c r="I273" s="5">
        <v>0.52300000000000002</v>
      </c>
      <c r="J273" s="1">
        <v>251</v>
      </c>
      <c r="K273" s="10">
        <f t="shared" si="144"/>
        <v>7.6000000000000012E-2</v>
      </c>
      <c r="M273" s="5">
        <v>0.53500000000000003</v>
      </c>
      <c r="N273" s="1">
        <v>206</v>
      </c>
      <c r="O273" s="10">
        <f t="shared" si="145"/>
        <v>8.8000000000000023E-2</v>
      </c>
      <c r="Q273" s="5">
        <v>0.59899999999999998</v>
      </c>
      <c r="R273" s="1">
        <v>191</v>
      </c>
      <c r="S273" s="10">
        <f t="shared" si="146"/>
        <v>0.15199999999999997</v>
      </c>
      <c r="U273" s="5">
        <v>0.56299999999999994</v>
      </c>
      <c r="V273" s="1">
        <v>116</v>
      </c>
      <c r="W273" s="10">
        <f t="shared" si="147"/>
        <v>0.11599999999999994</v>
      </c>
      <c r="Y273" s="5">
        <v>0.52400000000000002</v>
      </c>
      <c r="Z273" s="1">
        <v>205</v>
      </c>
      <c r="AA273" s="10">
        <f t="shared" si="148"/>
        <v>7.7000000000000013E-2</v>
      </c>
      <c r="AC273" s="5">
        <v>0.52900000000000003</v>
      </c>
      <c r="AD273" s="1">
        <v>248</v>
      </c>
      <c r="AE273" s="10">
        <f t="shared" si="149"/>
        <v>8.2000000000000017E-2</v>
      </c>
      <c r="AG273" s="5">
        <v>0.495</v>
      </c>
      <c r="AH273" s="1">
        <v>293</v>
      </c>
      <c r="AI273" s="10">
        <f t="shared" si="150"/>
        <v>4.7999999999999987E-2</v>
      </c>
      <c r="AK273" s="5">
        <v>0.51100000000000001</v>
      </c>
      <c r="AL273" s="1">
        <v>160</v>
      </c>
      <c r="AM273" s="10">
        <f t="shared" si="151"/>
        <v>6.4000000000000001E-2</v>
      </c>
      <c r="AO273" s="5">
        <v>0.502</v>
      </c>
      <c r="AP273" s="1">
        <v>236</v>
      </c>
      <c r="AQ273" s="10">
        <f t="shared" si="152"/>
        <v>5.4999999999999993E-2</v>
      </c>
      <c r="AS273" s="5">
        <v>0.54900000000000004</v>
      </c>
      <c r="AT273" s="1">
        <v>145</v>
      </c>
      <c r="AU273" s="10">
        <f t="shared" si="153"/>
        <v>0.10200000000000004</v>
      </c>
    </row>
    <row r="274" spans="1:47" ht="25.5" x14ac:dyDescent="0.35">
      <c r="A274" s="4" t="s">
        <v>176</v>
      </c>
      <c r="B274" s="5">
        <f>'Residents - Topline'!B274</f>
        <v>0.39800000000000002</v>
      </c>
      <c r="C274" s="1">
        <f>'Residents - Topline'!C274</f>
        <v>383</v>
      </c>
      <c r="E274" s="5">
        <v>0.54600000000000004</v>
      </c>
      <c r="F274" s="1">
        <v>184</v>
      </c>
      <c r="G274" s="10">
        <f t="shared" si="143"/>
        <v>0.14800000000000002</v>
      </c>
      <c r="I274" s="5">
        <v>0.48299999999999998</v>
      </c>
      <c r="J274" s="1">
        <v>232</v>
      </c>
      <c r="K274" s="10">
        <f t="shared" si="144"/>
        <v>8.4999999999999964E-2</v>
      </c>
      <c r="M274" s="5">
        <v>0.46800000000000003</v>
      </c>
      <c r="N274" s="1">
        <v>180</v>
      </c>
      <c r="O274" s="10">
        <f t="shared" si="145"/>
        <v>7.0000000000000007E-2</v>
      </c>
      <c r="Q274" s="5">
        <v>0.47</v>
      </c>
      <c r="R274" s="1">
        <v>150</v>
      </c>
      <c r="S274" s="10">
        <f t="shared" si="146"/>
        <v>7.1999999999999953E-2</v>
      </c>
      <c r="U274" s="5">
        <v>0.51500000000000001</v>
      </c>
      <c r="V274" s="1">
        <v>106</v>
      </c>
      <c r="W274" s="10">
        <f t="shared" si="147"/>
        <v>0.11699999999999999</v>
      </c>
      <c r="Y274" s="5">
        <v>0.45</v>
      </c>
      <c r="Z274" s="1">
        <v>176</v>
      </c>
      <c r="AA274" s="10">
        <f t="shared" si="148"/>
        <v>5.1999999999999991E-2</v>
      </c>
      <c r="AC274" s="5">
        <v>0.52</v>
      </c>
      <c r="AD274" s="1">
        <v>244</v>
      </c>
      <c r="AE274" s="10">
        <f t="shared" si="149"/>
        <v>0.122</v>
      </c>
      <c r="AG274" s="5">
        <v>0.46500000000000002</v>
      </c>
      <c r="AH274" s="1">
        <v>275</v>
      </c>
      <c r="AI274" s="10">
        <f t="shared" si="150"/>
        <v>6.7000000000000004E-2</v>
      </c>
      <c r="AK274" s="5">
        <v>0.44700000000000001</v>
      </c>
      <c r="AL274" s="1">
        <v>140</v>
      </c>
      <c r="AM274" s="10">
        <f t="shared" si="151"/>
        <v>4.8999999999999988E-2</v>
      </c>
      <c r="AO274" s="5">
        <v>0.46600000000000003</v>
      </c>
      <c r="AP274" s="1">
        <v>219</v>
      </c>
      <c r="AQ274" s="10">
        <f t="shared" si="152"/>
        <v>6.8000000000000005E-2</v>
      </c>
      <c r="AS274" s="5">
        <v>0.50800000000000001</v>
      </c>
      <c r="AT274" s="1">
        <v>134</v>
      </c>
      <c r="AU274" s="10">
        <f t="shared" si="153"/>
        <v>0.10999999999999999</v>
      </c>
    </row>
    <row r="275" spans="1:47" x14ac:dyDescent="0.35">
      <c r="A275" s="4" t="s">
        <v>177</v>
      </c>
      <c r="B275" s="5">
        <f>'Residents - Topline'!B275</f>
        <v>0.433</v>
      </c>
      <c r="C275" s="1">
        <f>'Residents - Topline'!C275</f>
        <v>417</v>
      </c>
      <c r="E275" s="5">
        <v>0.54600000000000004</v>
      </c>
      <c r="F275" s="1">
        <v>184</v>
      </c>
      <c r="G275" s="10">
        <f t="shared" si="143"/>
        <v>0.11300000000000004</v>
      </c>
      <c r="I275" s="5">
        <v>0.48799999999999999</v>
      </c>
      <c r="J275" s="1">
        <v>234</v>
      </c>
      <c r="K275" s="10">
        <f t="shared" si="144"/>
        <v>5.4999999999999993E-2</v>
      </c>
      <c r="M275" s="5">
        <v>0.48799999999999999</v>
      </c>
      <c r="N275" s="1">
        <v>188</v>
      </c>
      <c r="O275" s="10">
        <f t="shared" si="145"/>
        <v>5.4999999999999993E-2</v>
      </c>
      <c r="Q275" s="5">
        <v>0.52700000000000002</v>
      </c>
      <c r="R275" s="1">
        <v>168</v>
      </c>
      <c r="S275" s="10">
        <f t="shared" si="146"/>
        <v>9.4000000000000028E-2</v>
      </c>
      <c r="U275" s="5">
        <v>0.51900000000000002</v>
      </c>
      <c r="V275" s="1">
        <v>107</v>
      </c>
      <c r="W275" s="10">
        <f t="shared" si="147"/>
        <v>8.6000000000000021E-2</v>
      </c>
      <c r="Y275" s="5">
        <v>0.52200000000000002</v>
      </c>
      <c r="Z275" s="1">
        <v>204</v>
      </c>
      <c r="AA275" s="10">
        <f t="shared" si="148"/>
        <v>8.9000000000000024E-2</v>
      </c>
      <c r="AC275" s="5">
        <v>0.48399999999999999</v>
      </c>
      <c r="AD275" s="1">
        <v>227</v>
      </c>
      <c r="AE275" s="10">
        <f t="shared" si="149"/>
        <v>5.099999999999999E-2</v>
      </c>
      <c r="AG275" s="5">
        <v>0.47499999999999998</v>
      </c>
      <c r="AH275" s="1">
        <v>281</v>
      </c>
      <c r="AI275" s="10">
        <f t="shared" si="150"/>
        <v>4.1999999999999982E-2</v>
      </c>
      <c r="AK275" s="5">
        <v>0.55300000000000005</v>
      </c>
      <c r="AL275" s="1">
        <v>173</v>
      </c>
      <c r="AM275" s="10">
        <f t="shared" si="151"/>
        <v>0.12000000000000005</v>
      </c>
      <c r="AO275" s="5">
        <v>0.48099999999999998</v>
      </c>
      <c r="AP275" s="1">
        <v>226</v>
      </c>
      <c r="AQ275" s="10">
        <f t="shared" si="152"/>
        <v>4.7999999999999987E-2</v>
      </c>
      <c r="AS275" s="5">
        <v>0.52300000000000002</v>
      </c>
      <c r="AT275" s="1">
        <v>138</v>
      </c>
      <c r="AU275" s="10">
        <f t="shared" si="153"/>
        <v>9.0000000000000024E-2</v>
      </c>
    </row>
    <row r="276" spans="1:47" x14ac:dyDescent="0.35">
      <c r="A276" s="4" t="s">
        <v>178</v>
      </c>
      <c r="B276" s="5">
        <f>'Residents - Topline'!B276</f>
        <v>0.47199999999999998</v>
      </c>
      <c r="C276" s="1">
        <f>'Residents - Topline'!C276</f>
        <v>454</v>
      </c>
      <c r="E276" s="5">
        <v>0.623</v>
      </c>
      <c r="F276" s="1">
        <v>210</v>
      </c>
      <c r="G276" s="10">
        <f t="shared" si="143"/>
        <v>0.15100000000000002</v>
      </c>
      <c r="I276" s="5">
        <v>0.54600000000000004</v>
      </c>
      <c r="J276" s="1">
        <v>262</v>
      </c>
      <c r="K276" s="10">
        <f t="shared" si="144"/>
        <v>7.4000000000000066E-2</v>
      </c>
      <c r="M276" s="5">
        <v>0.53200000000000003</v>
      </c>
      <c r="N276" s="1">
        <v>205</v>
      </c>
      <c r="O276" s="10">
        <f t="shared" si="145"/>
        <v>6.0000000000000053E-2</v>
      </c>
      <c r="Q276" s="5">
        <v>0.621</v>
      </c>
      <c r="R276" s="1">
        <v>198</v>
      </c>
      <c r="S276" s="10">
        <f t="shared" si="146"/>
        <v>0.14900000000000002</v>
      </c>
      <c r="U276" s="5">
        <v>0.56299999999999994</v>
      </c>
      <c r="V276" s="1">
        <v>116</v>
      </c>
      <c r="W276" s="10">
        <f t="shared" si="147"/>
        <v>9.099999999999997E-2</v>
      </c>
      <c r="Y276" s="5">
        <v>0.52900000000000003</v>
      </c>
      <c r="Z276" s="1">
        <v>207</v>
      </c>
      <c r="AA276" s="10">
        <f t="shared" si="148"/>
        <v>5.7000000000000051E-2</v>
      </c>
      <c r="AC276" s="5">
        <v>0.52</v>
      </c>
      <c r="AD276" s="1">
        <v>244</v>
      </c>
      <c r="AE276" s="10">
        <f t="shared" si="149"/>
        <v>4.8000000000000043E-2</v>
      </c>
      <c r="AG276" s="5">
        <v>0.52900000000000003</v>
      </c>
      <c r="AH276" s="1">
        <v>313</v>
      </c>
      <c r="AI276" s="10">
        <f t="shared" si="150"/>
        <v>5.7000000000000051E-2</v>
      </c>
      <c r="AK276" s="5">
        <v>0.57499999999999996</v>
      </c>
      <c r="AL276" s="1">
        <v>180</v>
      </c>
      <c r="AM276" s="10">
        <f t="shared" si="151"/>
        <v>0.10299999999999998</v>
      </c>
      <c r="AO276" s="5">
        <v>0.53200000000000003</v>
      </c>
      <c r="AP276" s="1">
        <v>250</v>
      </c>
      <c r="AQ276" s="10">
        <f t="shared" si="152"/>
        <v>6.0000000000000053E-2</v>
      </c>
      <c r="AS276" s="5">
        <v>0.57599999999999996</v>
      </c>
      <c r="AT276" s="1">
        <v>152</v>
      </c>
      <c r="AU276" s="10">
        <f t="shared" si="153"/>
        <v>0.10399999999999998</v>
      </c>
    </row>
    <row r="277" spans="1:47" x14ac:dyDescent="0.35">
      <c r="A277" s="4" t="s">
        <v>179</v>
      </c>
      <c r="B277" s="5">
        <f>'Residents - Topline'!B277</f>
        <v>0.35799999999999998</v>
      </c>
      <c r="C277" s="1">
        <f>'Residents - Topline'!C277</f>
        <v>344</v>
      </c>
      <c r="E277" s="5">
        <v>0.46600000000000003</v>
      </c>
      <c r="F277" s="1">
        <v>157</v>
      </c>
      <c r="G277" s="10">
        <f t="shared" si="143"/>
        <v>0.10800000000000004</v>
      </c>
      <c r="I277" s="5">
        <v>0.40799999999999997</v>
      </c>
      <c r="J277" s="1">
        <v>196</v>
      </c>
      <c r="K277" s="10">
        <f t="shared" si="144"/>
        <v>4.9999999999999989E-2</v>
      </c>
      <c r="M277" s="5">
        <v>0.46</v>
      </c>
      <c r="N277" s="1">
        <v>177</v>
      </c>
      <c r="O277" s="10">
        <f t="shared" si="145"/>
        <v>0.10200000000000004</v>
      </c>
      <c r="Q277" s="5">
        <v>0.42299999999999999</v>
      </c>
      <c r="R277" s="1">
        <v>135</v>
      </c>
      <c r="S277" s="10">
        <f t="shared" si="146"/>
        <v>6.5000000000000002E-2</v>
      </c>
      <c r="U277" s="5">
        <v>0.40799999999999997</v>
      </c>
      <c r="V277" s="1">
        <v>84</v>
      </c>
      <c r="W277" s="10">
        <f t="shared" si="147"/>
        <v>4.9999999999999989E-2</v>
      </c>
      <c r="Y277" s="5">
        <v>0.40899999999999997</v>
      </c>
      <c r="Z277" s="1">
        <v>160</v>
      </c>
      <c r="AA277" s="10">
        <f t="shared" si="148"/>
        <v>5.099999999999999E-2</v>
      </c>
      <c r="AC277" s="5">
        <v>0.437</v>
      </c>
      <c r="AD277" s="1">
        <v>205</v>
      </c>
      <c r="AE277" s="10">
        <f t="shared" si="149"/>
        <v>7.9000000000000015E-2</v>
      </c>
      <c r="AG277" s="5">
        <v>0.41</v>
      </c>
      <c r="AH277" s="1">
        <v>243</v>
      </c>
      <c r="AI277" s="10">
        <f t="shared" si="150"/>
        <v>5.1999999999999991E-2</v>
      </c>
      <c r="AK277" s="5">
        <v>0.46</v>
      </c>
      <c r="AL277" s="1">
        <v>144</v>
      </c>
      <c r="AM277" s="10">
        <f t="shared" si="151"/>
        <v>0.10200000000000004</v>
      </c>
      <c r="AO277" s="5">
        <v>0.41699999999999998</v>
      </c>
      <c r="AP277" s="1">
        <v>196</v>
      </c>
      <c r="AQ277" s="10">
        <f t="shared" si="152"/>
        <v>5.8999999999999997E-2</v>
      </c>
      <c r="AS277" s="5">
        <v>0.48899999999999999</v>
      </c>
      <c r="AT277" s="1">
        <v>129</v>
      </c>
      <c r="AU277" s="10">
        <f t="shared" si="153"/>
        <v>0.13100000000000001</v>
      </c>
    </row>
    <row r="278" spans="1:47" x14ac:dyDescent="0.35">
      <c r="A278" s="4" t="s">
        <v>180</v>
      </c>
      <c r="B278" s="5">
        <f>'Residents - Topline'!B278</f>
        <v>0.374</v>
      </c>
      <c r="C278" s="1">
        <f>'Residents - Topline'!C278</f>
        <v>360</v>
      </c>
      <c r="E278" s="5">
        <v>0.47499999999999998</v>
      </c>
      <c r="F278" s="1">
        <v>160</v>
      </c>
      <c r="G278" s="10">
        <f t="shared" si="143"/>
        <v>0.10099999999999998</v>
      </c>
      <c r="I278" s="5">
        <v>0.41899999999999998</v>
      </c>
      <c r="J278" s="1">
        <v>201</v>
      </c>
      <c r="K278" s="10">
        <f t="shared" si="144"/>
        <v>4.4999999999999984E-2</v>
      </c>
      <c r="M278" s="5">
        <v>0.47499999999999998</v>
      </c>
      <c r="N278" s="1">
        <v>183</v>
      </c>
      <c r="O278" s="10">
        <f t="shared" si="145"/>
        <v>0.10099999999999998</v>
      </c>
      <c r="Q278" s="5">
        <v>0.45800000000000002</v>
      </c>
      <c r="R278" s="1">
        <v>146</v>
      </c>
      <c r="S278" s="10">
        <f t="shared" si="146"/>
        <v>8.4000000000000019E-2</v>
      </c>
      <c r="U278" s="5">
        <v>0.46100000000000002</v>
      </c>
      <c r="V278" s="1">
        <v>95</v>
      </c>
      <c r="W278" s="10">
        <f t="shared" si="147"/>
        <v>8.7000000000000022E-2</v>
      </c>
      <c r="Y278" s="5">
        <v>0.435</v>
      </c>
      <c r="Z278" s="1">
        <v>170</v>
      </c>
      <c r="AA278" s="10">
        <f t="shared" si="148"/>
        <v>6.0999999999999999E-2</v>
      </c>
      <c r="AC278" s="5">
        <v>0.42899999999999999</v>
      </c>
      <c r="AD278" s="1">
        <v>201</v>
      </c>
      <c r="AE278" s="10">
        <f t="shared" si="149"/>
        <v>5.4999999999999993E-2</v>
      </c>
      <c r="AG278" s="5">
        <v>0.39400000000000002</v>
      </c>
      <c r="AH278" s="1">
        <v>233</v>
      </c>
      <c r="AI278" s="10">
        <f t="shared" si="150"/>
        <v>2.0000000000000018E-2</v>
      </c>
      <c r="AK278" s="5">
        <v>0.45700000000000002</v>
      </c>
      <c r="AL278" s="1">
        <v>143</v>
      </c>
      <c r="AM278" s="10">
        <f t="shared" si="151"/>
        <v>8.3000000000000018E-2</v>
      </c>
      <c r="AO278" s="5">
        <v>0.432</v>
      </c>
      <c r="AP278" s="1">
        <v>203</v>
      </c>
      <c r="AQ278" s="10">
        <f t="shared" si="152"/>
        <v>5.7999999999999996E-2</v>
      </c>
      <c r="AS278" s="5">
        <v>0.48099999999999998</v>
      </c>
      <c r="AT278" s="1">
        <v>127</v>
      </c>
      <c r="AU278" s="10">
        <f t="shared" si="153"/>
        <v>0.10699999999999998</v>
      </c>
    </row>
    <row r="279" spans="1:47" ht="25.5" x14ac:dyDescent="0.35">
      <c r="A279" s="4" t="s">
        <v>181</v>
      </c>
      <c r="B279" s="5">
        <f>'Residents - Topline'!B279</f>
        <v>0.34200000000000003</v>
      </c>
      <c r="C279" s="1">
        <f>'Residents - Topline'!C279</f>
        <v>329</v>
      </c>
      <c r="E279" s="5">
        <v>0.436</v>
      </c>
      <c r="F279" s="1">
        <v>147</v>
      </c>
      <c r="G279" s="10">
        <f t="shared" si="143"/>
        <v>9.3999999999999972E-2</v>
      </c>
      <c r="I279" s="5">
        <v>0.41899999999999998</v>
      </c>
      <c r="J279" s="1">
        <v>201</v>
      </c>
      <c r="K279" s="10">
        <f t="shared" si="144"/>
        <v>7.6999999999999957E-2</v>
      </c>
      <c r="M279" s="5">
        <v>0.39200000000000002</v>
      </c>
      <c r="N279" s="1">
        <v>151</v>
      </c>
      <c r="O279" s="10">
        <f t="shared" si="145"/>
        <v>4.9999999999999989E-2</v>
      </c>
      <c r="Q279" s="5">
        <v>0.40400000000000003</v>
      </c>
      <c r="R279" s="1">
        <v>129</v>
      </c>
      <c r="S279" s="10">
        <f t="shared" si="146"/>
        <v>6.2E-2</v>
      </c>
      <c r="U279" s="5">
        <v>0.51</v>
      </c>
      <c r="V279" s="1">
        <v>105</v>
      </c>
      <c r="W279" s="10">
        <f t="shared" si="147"/>
        <v>0.16799999999999998</v>
      </c>
      <c r="Y279" s="5">
        <v>0.376</v>
      </c>
      <c r="Z279" s="1">
        <v>147</v>
      </c>
      <c r="AA279" s="10">
        <f t="shared" si="148"/>
        <v>3.3999999999999975E-2</v>
      </c>
      <c r="AC279" s="5">
        <v>0.42599999999999999</v>
      </c>
      <c r="AD279" s="1">
        <v>200</v>
      </c>
      <c r="AE279" s="10">
        <f t="shared" si="149"/>
        <v>8.3999999999999964E-2</v>
      </c>
      <c r="AG279" s="5">
        <v>0.373</v>
      </c>
      <c r="AH279" s="1">
        <v>221</v>
      </c>
      <c r="AI279" s="10">
        <f t="shared" si="150"/>
        <v>3.0999999999999972E-2</v>
      </c>
      <c r="AK279" s="5">
        <v>0.42199999999999999</v>
      </c>
      <c r="AL279" s="1">
        <v>132</v>
      </c>
      <c r="AM279" s="10">
        <f t="shared" si="151"/>
        <v>7.999999999999996E-2</v>
      </c>
      <c r="AO279" s="5">
        <v>0.42099999999999999</v>
      </c>
      <c r="AP279" s="1">
        <v>198</v>
      </c>
      <c r="AQ279" s="10">
        <f t="shared" si="152"/>
        <v>7.8999999999999959E-2</v>
      </c>
      <c r="AS279" s="5">
        <v>0.44700000000000001</v>
      </c>
      <c r="AT279" s="1">
        <v>118</v>
      </c>
      <c r="AU279" s="10">
        <f t="shared" si="153"/>
        <v>0.10499999999999998</v>
      </c>
    </row>
    <row r="280" spans="1:47" x14ac:dyDescent="0.35">
      <c r="A280" s="4" t="s">
        <v>182</v>
      </c>
      <c r="B280" s="5">
        <f>'Residents - Topline'!B280</f>
        <v>0.29499999999999998</v>
      </c>
      <c r="C280" s="1">
        <f>'Residents - Topline'!C280</f>
        <v>284</v>
      </c>
      <c r="E280" s="5">
        <v>0.41199999999999998</v>
      </c>
      <c r="F280" s="1">
        <v>139</v>
      </c>
      <c r="G280" s="10">
        <f t="shared" si="143"/>
        <v>0.11699999999999999</v>
      </c>
      <c r="I280" s="5">
        <v>0.36299999999999999</v>
      </c>
      <c r="J280" s="1">
        <v>174</v>
      </c>
      <c r="K280" s="10">
        <f t="shared" si="144"/>
        <v>6.8000000000000005E-2</v>
      </c>
      <c r="M280" s="5">
        <v>0.36099999999999999</v>
      </c>
      <c r="N280" s="1">
        <v>139</v>
      </c>
      <c r="O280" s="10">
        <f t="shared" si="145"/>
        <v>6.6000000000000003E-2</v>
      </c>
      <c r="Q280" s="5">
        <v>0.40100000000000002</v>
      </c>
      <c r="R280" s="1">
        <v>128</v>
      </c>
      <c r="S280" s="10">
        <f t="shared" si="146"/>
        <v>0.10600000000000004</v>
      </c>
      <c r="U280" s="5">
        <v>0.379</v>
      </c>
      <c r="V280" s="1">
        <v>78</v>
      </c>
      <c r="W280" s="10">
        <f t="shared" si="147"/>
        <v>8.4000000000000019E-2</v>
      </c>
      <c r="Y280" s="5">
        <v>0.34300000000000003</v>
      </c>
      <c r="Z280" s="1">
        <v>134</v>
      </c>
      <c r="AA280" s="10">
        <f t="shared" si="148"/>
        <v>4.8000000000000043E-2</v>
      </c>
      <c r="AC280" s="5">
        <v>0.35599999999999998</v>
      </c>
      <c r="AD280" s="1">
        <v>167</v>
      </c>
      <c r="AE280" s="10">
        <f t="shared" si="149"/>
        <v>6.0999999999999999E-2</v>
      </c>
      <c r="AG280" s="5">
        <v>0.32800000000000001</v>
      </c>
      <c r="AH280" s="1">
        <v>194</v>
      </c>
      <c r="AI280" s="10">
        <f t="shared" si="150"/>
        <v>3.3000000000000029E-2</v>
      </c>
      <c r="AK280" s="5">
        <v>0.371</v>
      </c>
      <c r="AL280" s="1">
        <v>116</v>
      </c>
      <c r="AM280" s="10">
        <f t="shared" si="151"/>
        <v>7.6000000000000012E-2</v>
      </c>
      <c r="AO280" s="5">
        <v>0.35299999999999998</v>
      </c>
      <c r="AP280" s="1">
        <v>166</v>
      </c>
      <c r="AQ280" s="10">
        <f t="shared" si="152"/>
        <v>5.7999999999999996E-2</v>
      </c>
      <c r="AS280" s="5">
        <v>0.40200000000000002</v>
      </c>
      <c r="AT280" s="1">
        <v>106</v>
      </c>
      <c r="AU280" s="10">
        <f t="shared" si="153"/>
        <v>0.10700000000000004</v>
      </c>
    </row>
    <row r="281" spans="1:47" x14ac:dyDescent="0.35">
      <c r="A281" s="4" t="s">
        <v>40</v>
      </c>
      <c r="B281" s="5">
        <f>'Residents - Topline'!B281</f>
        <v>7.1999999999999995E-2</v>
      </c>
      <c r="C281" s="1">
        <f>'Residents - Topline'!C281</f>
        <v>69</v>
      </c>
      <c r="E281" s="5">
        <v>1.7999999999999999E-2</v>
      </c>
      <c r="F281" s="1">
        <v>6</v>
      </c>
      <c r="G281" s="10">
        <f t="shared" si="143"/>
        <v>-5.3999999999999992E-2</v>
      </c>
      <c r="I281" s="5">
        <v>3.3000000000000002E-2</v>
      </c>
      <c r="J281" s="1">
        <v>16</v>
      </c>
      <c r="K281" s="10">
        <f t="shared" si="144"/>
        <v>-3.8999999999999993E-2</v>
      </c>
      <c r="M281" s="5">
        <v>2.9000000000000001E-2</v>
      </c>
      <c r="N281" s="1">
        <v>11</v>
      </c>
      <c r="O281" s="10">
        <f t="shared" si="145"/>
        <v>-4.2999999999999997E-2</v>
      </c>
      <c r="Q281" s="5">
        <v>1.9E-2</v>
      </c>
      <c r="R281" s="1">
        <v>6</v>
      </c>
      <c r="S281" s="10">
        <f t="shared" si="146"/>
        <v>-5.2999999999999992E-2</v>
      </c>
      <c r="U281" s="5">
        <v>2.9000000000000001E-2</v>
      </c>
      <c r="V281" s="1">
        <v>6</v>
      </c>
      <c r="W281" s="10">
        <f t="shared" si="147"/>
        <v>-4.2999999999999997E-2</v>
      </c>
      <c r="Y281" s="5">
        <v>3.3000000000000002E-2</v>
      </c>
      <c r="Z281" s="1">
        <v>13</v>
      </c>
      <c r="AA281" s="10">
        <f t="shared" si="148"/>
        <v>-3.8999999999999993E-2</v>
      </c>
      <c r="AC281" s="5">
        <v>1.4999999999999999E-2</v>
      </c>
      <c r="AD281" s="1">
        <v>7</v>
      </c>
      <c r="AE281" s="10">
        <f t="shared" si="149"/>
        <v>-5.6999999999999995E-2</v>
      </c>
      <c r="AG281" s="5">
        <v>3.4000000000000002E-2</v>
      </c>
      <c r="AH281" s="1">
        <v>20</v>
      </c>
      <c r="AI281" s="10">
        <f t="shared" si="150"/>
        <v>-3.7999999999999992E-2</v>
      </c>
      <c r="AK281" s="5">
        <v>1.9E-2</v>
      </c>
      <c r="AL281" s="1">
        <v>6</v>
      </c>
      <c r="AM281" s="10">
        <f t="shared" si="151"/>
        <v>-5.2999999999999992E-2</v>
      </c>
      <c r="AO281" s="5">
        <v>1.4999999999999999E-2</v>
      </c>
      <c r="AP281" s="1">
        <v>7</v>
      </c>
      <c r="AQ281" s="10">
        <f t="shared" si="152"/>
        <v>-5.6999999999999995E-2</v>
      </c>
      <c r="AS281" s="5">
        <v>8.0000000000000002E-3</v>
      </c>
      <c r="AT281" s="1">
        <v>2</v>
      </c>
      <c r="AU281" s="10">
        <f t="shared" si="153"/>
        <v>-6.4000000000000001E-2</v>
      </c>
    </row>
    <row r="282" spans="1:47" x14ac:dyDescent="0.35">
      <c r="A282" s="4" t="s">
        <v>26</v>
      </c>
      <c r="B282" s="5">
        <f>'Residents - Topline'!B282</f>
        <v>3.0000000000000001E-3</v>
      </c>
      <c r="C282" s="1">
        <f>'Residents - Topline'!C282</f>
        <v>3</v>
      </c>
      <c r="E282" s="5">
        <v>6.0000000000000001E-3</v>
      </c>
      <c r="F282" s="1">
        <v>2</v>
      </c>
      <c r="G282" s="10">
        <f t="shared" si="143"/>
        <v>3.0000000000000001E-3</v>
      </c>
      <c r="I282" s="5">
        <v>4.0000000000000001E-3</v>
      </c>
      <c r="J282" s="1">
        <v>2</v>
      </c>
      <c r="K282" s="10">
        <f t="shared" si="144"/>
        <v>1E-3</v>
      </c>
      <c r="M282" s="5">
        <v>5.0000000000000001E-3</v>
      </c>
      <c r="N282" s="1">
        <v>2</v>
      </c>
      <c r="O282" s="10">
        <f t="shared" si="145"/>
        <v>2E-3</v>
      </c>
      <c r="Q282" s="5">
        <v>6.0000000000000001E-3</v>
      </c>
      <c r="R282" s="1">
        <v>2</v>
      </c>
      <c r="S282" s="10">
        <f t="shared" si="146"/>
        <v>3.0000000000000001E-3</v>
      </c>
      <c r="U282" s="5">
        <v>5.0000000000000001E-3</v>
      </c>
      <c r="V282" s="1">
        <v>1</v>
      </c>
      <c r="W282" s="10">
        <f t="shared" si="147"/>
        <v>2E-3</v>
      </c>
      <c r="Y282" s="5">
        <v>0</v>
      </c>
      <c r="Z282" s="1">
        <v>0</v>
      </c>
      <c r="AA282" s="10">
        <f t="shared" si="148"/>
        <v>-3.0000000000000001E-3</v>
      </c>
      <c r="AC282" s="5">
        <v>2E-3</v>
      </c>
      <c r="AD282" s="1">
        <v>1</v>
      </c>
      <c r="AE282" s="10">
        <f t="shared" si="149"/>
        <v>-1E-3</v>
      </c>
      <c r="AG282" s="5">
        <v>3.0000000000000001E-3</v>
      </c>
      <c r="AH282" s="1">
        <v>2</v>
      </c>
      <c r="AI282" s="10">
        <f t="shared" si="150"/>
        <v>0</v>
      </c>
      <c r="AK282" s="5">
        <v>6.0000000000000001E-3</v>
      </c>
      <c r="AL282" s="1">
        <v>2</v>
      </c>
      <c r="AM282" s="10">
        <f t="shared" si="151"/>
        <v>3.0000000000000001E-3</v>
      </c>
      <c r="AO282" s="5">
        <v>2E-3</v>
      </c>
      <c r="AP282" s="1">
        <v>1</v>
      </c>
      <c r="AQ282" s="10">
        <f t="shared" si="152"/>
        <v>-1E-3</v>
      </c>
      <c r="AS282" s="5">
        <v>8.0000000000000002E-3</v>
      </c>
      <c r="AT282" s="1">
        <v>2</v>
      </c>
      <c r="AU282" s="10">
        <f t="shared" si="153"/>
        <v>5.0000000000000001E-3</v>
      </c>
    </row>
    <row r="283" spans="1:47" x14ac:dyDescent="0.35">
      <c r="A283" s="4" t="s">
        <v>11</v>
      </c>
    </row>
    <row r="284" spans="1:47" x14ac:dyDescent="0.35">
      <c r="A284" s="4" t="s">
        <v>11</v>
      </c>
    </row>
    <row r="285" spans="1:47" ht="26.25" x14ac:dyDescent="0.4">
      <c r="A285" s="7" t="s">
        <v>27</v>
      </c>
      <c r="B285" s="7" t="s">
        <v>28</v>
      </c>
      <c r="E285" s="7" t="s">
        <v>14</v>
      </c>
      <c r="F285" s="7" t="s">
        <v>474</v>
      </c>
      <c r="G285" s="9" t="s">
        <v>400</v>
      </c>
      <c r="I285" s="7" t="s">
        <v>42</v>
      </c>
      <c r="J285" s="7" t="s">
        <v>474</v>
      </c>
      <c r="K285" s="9" t="s">
        <v>400</v>
      </c>
      <c r="M285" s="7" t="s">
        <v>14</v>
      </c>
      <c r="N285" s="7" t="s">
        <v>474</v>
      </c>
      <c r="O285" s="9" t="s">
        <v>400</v>
      </c>
      <c r="Q285" s="7" t="s">
        <v>14</v>
      </c>
      <c r="R285" s="7" t="s">
        <v>474</v>
      </c>
      <c r="S285" s="9" t="s">
        <v>400</v>
      </c>
      <c r="U285" s="7" t="s">
        <v>14</v>
      </c>
      <c r="V285" s="7" t="s">
        <v>474</v>
      </c>
      <c r="W285" s="9" t="s">
        <v>400</v>
      </c>
      <c r="Y285" s="7" t="s">
        <v>42</v>
      </c>
      <c r="Z285" s="7" t="s">
        <v>474</v>
      </c>
      <c r="AA285" s="9" t="s">
        <v>400</v>
      </c>
      <c r="AC285" s="7" t="s">
        <v>42</v>
      </c>
      <c r="AD285" s="7" t="s">
        <v>474</v>
      </c>
      <c r="AE285" s="9" t="s">
        <v>400</v>
      </c>
      <c r="AG285" s="7" t="s">
        <v>14</v>
      </c>
      <c r="AH285" s="7" t="s">
        <v>474</v>
      </c>
      <c r="AI285" s="9" t="s">
        <v>400</v>
      </c>
      <c r="AK285" s="7" t="s">
        <v>14</v>
      </c>
      <c r="AL285" s="7" t="s">
        <v>474</v>
      </c>
      <c r="AM285" s="9" t="s">
        <v>400</v>
      </c>
      <c r="AO285" s="7" t="s">
        <v>42</v>
      </c>
      <c r="AP285" s="7" t="s">
        <v>474</v>
      </c>
      <c r="AQ285" s="9" t="s">
        <v>400</v>
      </c>
      <c r="AS285" s="7" t="s">
        <v>42</v>
      </c>
      <c r="AT285" s="7" t="s">
        <v>474</v>
      </c>
      <c r="AU285" s="9" t="s">
        <v>400</v>
      </c>
    </row>
    <row r="286" spans="1:47" x14ac:dyDescent="0.35">
      <c r="A286" s="6">
        <f>'Residents - Topline'!A286</f>
        <v>3.7089397089397091</v>
      </c>
      <c r="B286" s="1">
        <f>'Residents - Topline'!B286</f>
        <v>962</v>
      </c>
      <c r="E286" s="1">
        <v>337</v>
      </c>
      <c r="F286" s="15">
        <v>4.8397626112759644</v>
      </c>
      <c r="G286" s="11">
        <f>F286-$A286</f>
        <v>1.1308229023362553</v>
      </c>
      <c r="I286" s="1">
        <v>480</v>
      </c>
      <c r="J286" s="15">
        <v>4.3583333333333334</v>
      </c>
      <c r="K286" s="11">
        <f>J286-$A286</f>
        <v>0.64939362439362425</v>
      </c>
      <c r="M286" s="16">
        <v>385</v>
      </c>
      <c r="N286" s="15">
        <v>4.4493506493506496</v>
      </c>
      <c r="O286" s="11">
        <f>N286-$A286</f>
        <v>0.74041094041094047</v>
      </c>
      <c r="Q286" s="16">
        <v>319</v>
      </c>
      <c r="R286" s="15">
        <v>4.6708463949843262</v>
      </c>
      <c r="S286" s="11">
        <f>R286-$A286</f>
        <v>0.96190668604461704</v>
      </c>
      <c r="U286" s="16">
        <v>206</v>
      </c>
      <c r="V286" s="15">
        <v>4.7815533980582527</v>
      </c>
      <c r="W286" s="11">
        <f>V286-$A286</f>
        <v>1.0726136891185436</v>
      </c>
      <c r="Y286" s="1">
        <v>391</v>
      </c>
      <c r="Z286" s="15">
        <v>4.3248081841432224</v>
      </c>
      <c r="AA286" s="11">
        <f>Z286-$A286</f>
        <v>0.61586847520351329</v>
      </c>
      <c r="AC286" s="1">
        <v>469</v>
      </c>
      <c r="AD286" s="15">
        <v>4.4904051172707886</v>
      </c>
      <c r="AE286" s="11">
        <f>AD286-$A286</f>
        <v>0.78146540833107947</v>
      </c>
      <c r="AG286" s="16">
        <v>592</v>
      </c>
      <c r="AH286" s="15">
        <v>4.1638513513513518</v>
      </c>
      <c r="AI286" s="11">
        <f>AH286-$A286</f>
        <v>0.45491164241164261</v>
      </c>
      <c r="AK286" s="16">
        <v>313</v>
      </c>
      <c r="AL286" s="15">
        <v>4.5271565495207664</v>
      </c>
      <c r="AM286" s="11">
        <f>AL286-$A286</f>
        <v>0.81821684058105726</v>
      </c>
      <c r="AO286" s="1">
        <v>470</v>
      </c>
      <c r="AP286" s="15">
        <v>4.3404255319148932</v>
      </c>
      <c r="AQ286" s="11">
        <f>AP286-$A286</f>
        <v>0.63148582297518407</v>
      </c>
      <c r="AS286" s="1">
        <v>264</v>
      </c>
      <c r="AT286" s="15">
        <v>4.8181818181818183</v>
      </c>
      <c r="AU286" s="11">
        <f>AT286-$A286</f>
        <v>1.1092421092421092</v>
      </c>
    </row>
    <row r="287" spans="1:47" x14ac:dyDescent="0.35">
      <c r="A287" s="4" t="s">
        <v>11</v>
      </c>
    </row>
    <row r="288" spans="1:47" x14ac:dyDescent="0.35">
      <c r="A288" s="4" t="s">
        <v>11</v>
      </c>
    </row>
    <row r="289" spans="1:47" ht="39.4" x14ac:dyDescent="0.4">
      <c r="A289" s="3" t="s">
        <v>183</v>
      </c>
    </row>
    <row r="290" spans="1:47" ht="13.15" x14ac:dyDescent="0.4">
      <c r="A290" s="7" t="s">
        <v>42</v>
      </c>
      <c r="B290" s="7" t="s">
        <v>13</v>
      </c>
      <c r="C290" s="7" t="s">
        <v>14</v>
      </c>
      <c r="E290" s="7" t="s">
        <v>13</v>
      </c>
      <c r="F290" s="7" t="s">
        <v>14</v>
      </c>
      <c r="G290" s="9" t="s">
        <v>400</v>
      </c>
      <c r="I290" s="7" t="s">
        <v>13</v>
      </c>
      <c r="J290" s="7" t="s">
        <v>14</v>
      </c>
      <c r="K290" s="9" t="s">
        <v>400</v>
      </c>
      <c r="M290" s="7" t="s">
        <v>13</v>
      </c>
      <c r="N290" s="7" t="s">
        <v>14</v>
      </c>
      <c r="O290" s="9" t="s">
        <v>400</v>
      </c>
      <c r="Q290" s="7" t="s">
        <v>13</v>
      </c>
      <c r="R290" s="7" t="s">
        <v>14</v>
      </c>
      <c r="S290" s="9" t="s">
        <v>400</v>
      </c>
      <c r="U290" s="7" t="s">
        <v>13</v>
      </c>
      <c r="V290" s="7" t="s">
        <v>14</v>
      </c>
      <c r="W290" s="9" t="s">
        <v>400</v>
      </c>
      <c r="Y290" s="7" t="s">
        <v>13</v>
      </c>
      <c r="Z290" s="7" t="s">
        <v>14</v>
      </c>
      <c r="AA290" s="9" t="s">
        <v>400</v>
      </c>
      <c r="AC290" s="7" t="s">
        <v>13</v>
      </c>
      <c r="AD290" s="7" t="s">
        <v>14</v>
      </c>
      <c r="AE290" s="9" t="s">
        <v>400</v>
      </c>
      <c r="AG290" s="7" t="s">
        <v>13</v>
      </c>
      <c r="AH290" s="7" t="s">
        <v>14</v>
      </c>
      <c r="AI290" s="9" t="s">
        <v>400</v>
      </c>
      <c r="AK290" s="7" t="s">
        <v>13</v>
      </c>
      <c r="AL290" s="7" t="s">
        <v>14</v>
      </c>
      <c r="AM290" s="9" t="s">
        <v>400</v>
      </c>
      <c r="AO290" s="7" t="s">
        <v>13</v>
      </c>
      <c r="AP290" s="7" t="s">
        <v>14</v>
      </c>
      <c r="AQ290" s="9" t="s">
        <v>400</v>
      </c>
      <c r="AS290" s="7" t="s">
        <v>13</v>
      </c>
      <c r="AT290" s="7" t="s">
        <v>14</v>
      </c>
      <c r="AU290" s="9" t="s">
        <v>400</v>
      </c>
    </row>
    <row r="291" spans="1:47" x14ac:dyDescent="0.35">
      <c r="A291" s="4" t="s">
        <v>184</v>
      </c>
      <c r="B291" s="5">
        <f>'Residents - Topline'!B291</f>
        <v>0.504</v>
      </c>
      <c r="C291" s="1">
        <f>'Residents - Topline'!C291</f>
        <v>483</v>
      </c>
      <c r="E291" s="5">
        <v>0.56599999999999995</v>
      </c>
      <c r="F291" s="1">
        <v>189</v>
      </c>
      <c r="G291" s="10">
        <f t="shared" ref="G291:G302" si="154">E291-$B291</f>
        <v>6.1999999999999944E-2</v>
      </c>
      <c r="I291" s="5">
        <v>0.55900000000000005</v>
      </c>
      <c r="J291" s="1">
        <v>268</v>
      </c>
      <c r="K291" s="10">
        <f t="shared" ref="K291:K302" si="155">I291-$B291</f>
        <v>5.5000000000000049E-2</v>
      </c>
      <c r="M291" s="5">
        <v>0.57299999999999995</v>
      </c>
      <c r="N291" s="1">
        <v>221</v>
      </c>
      <c r="O291" s="10">
        <f t="shared" ref="O291:O302" si="156">M291-$B291</f>
        <v>6.899999999999995E-2</v>
      </c>
      <c r="Q291" s="5">
        <v>0.60299999999999998</v>
      </c>
      <c r="R291" s="1">
        <v>191</v>
      </c>
      <c r="S291" s="10">
        <f t="shared" ref="S291:S302" si="157">Q291-$B291</f>
        <v>9.8999999999999977E-2</v>
      </c>
      <c r="U291" s="5">
        <v>0.55300000000000005</v>
      </c>
      <c r="V291" s="1">
        <v>114</v>
      </c>
      <c r="W291" s="10">
        <f t="shared" ref="W291:W302" si="158">U291-$B291</f>
        <v>4.9000000000000044E-2</v>
      </c>
      <c r="Y291" s="5">
        <v>0.55400000000000005</v>
      </c>
      <c r="Z291" s="1">
        <v>216</v>
      </c>
      <c r="AA291" s="10">
        <f t="shared" ref="AA291:AA302" si="159">Y291-$B291</f>
        <v>5.0000000000000044E-2</v>
      </c>
      <c r="AC291" s="5">
        <v>0.57299999999999995</v>
      </c>
      <c r="AD291" s="1">
        <v>268</v>
      </c>
      <c r="AE291" s="10">
        <f t="shared" ref="AE291:AE302" si="160">AC291-$B291</f>
        <v>6.899999999999995E-2</v>
      </c>
      <c r="AG291" s="5">
        <v>0.55700000000000005</v>
      </c>
      <c r="AH291" s="1">
        <v>328</v>
      </c>
      <c r="AI291" s="10">
        <f t="shared" ref="AI291:AI302" si="161">AG291-$B291</f>
        <v>5.3000000000000047E-2</v>
      </c>
      <c r="AK291" s="5">
        <v>0.54800000000000004</v>
      </c>
      <c r="AL291" s="1">
        <v>171</v>
      </c>
      <c r="AM291" s="10">
        <f t="shared" ref="AM291:AM302" si="162">AK291-$B291</f>
        <v>4.4000000000000039E-2</v>
      </c>
      <c r="AO291" s="5">
        <v>0.52100000000000002</v>
      </c>
      <c r="AP291" s="1">
        <v>244</v>
      </c>
      <c r="AQ291" s="10">
        <f t="shared" ref="AQ291:AQ302" si="163">AO291-$B291</f>
        <v>1.7000000000000015E-2</v>
      </c>
      <c r="AS291" s="5">
        <v>0.55700000000000005</v>
      </c>
      <c r="AT291" s="1">
        <v>147</v>
      </c>
      <c r="AU291" s="10">
        <f t="shared" ref="AU291:AU302" si="164">AS291-$B291</f>
        <v>5.3000000000000047E-2</v>
      </c>
    </row>
    <row r="292" spans="1:47" x14ac:dyDescent="0.35">
      <c r="A292" s="4" t="s">
        <v>185</v>
      </c>
      <c r="B292" s="5">
        <f>'Residents - Topline'!B292</f>
        <v>0.626</v>
      </c>
      <c r="C292" s="1">
        <f>'Residents - Topline'!C292</f>
        <v>600</v>
      </c>
      <c r="E292" s="5">
        <v>0.68600000000000005</v>
      </c>
      <c r="F292" s="1">
        <v>229</v>
      </c>
      <c r="G292" s="10">
        <f t="shared" si="154"/>
        <v>6.0000000000000053E-2</v>
      </c>
      <c r="I292" s="5">
        <v>0.63500000000000001</v>
      </c>
      <c r="J292" s="1">
        <v>304</v>
      </c>
      <c r="K292" s="10">
        <f t="shared" si="155"/>
        <v>9.000000000000008E-3</v>
      </c>
      <c r="M292" s="5">
        <v>0.67900000000000005</v>
      </c>
      <c r="N292" s="1">
        <v>262</v>
      </c>
      <c r="O292" s="10">
        <f t="shared" si="156"/>
        <v>5.3000000000000047E-2</v>
      </c>
      <c r="Q292" s="5">
        <v>0.72599999999999998</v>
      </c>
      <c r="R292" s="1">
        <v>230</v>
      </c>
      <c r="S292" s="10">
        <f t="shared" si="157"/>
        <v>9.9999999999999978E-2</v>
      </c>
      <c r="U292" s="5">
        <v>0.63600000000000001</v>
      </c>
      <c r="V292" s="1">
        <v>131</v>
      </c>
      <c r="W292" s="10">
        <f t="shared" si="158"/>
        <v>1.0000000000000009E-2</v>
      </c>
      <c r="Y292" s="5">
        <v>0.65400000000000003</v>
      </c>
      <c r="Z292" s="1">
        <v>255</v>
      </c>
      <c r="AA292" s="10">
        <f t="shared" si="159"/>
        <v>2.8000000000000025E-2</v>
      </c>
      <c r="AC292" s="5">
        <v>0.66</v>
      </c>
      <c r="AD292" s="1">
        <v>309</v>
      </c>
      <c r="AE292" s="10">
        <f t="shared" si="160"/>
        <v>3.400000000000003E-2</v>
      </c>
      <c r="AG292" s="5">
        <v>0.65900000000000003</v>
      </c>
      <c r="AH292" s="1">
        <v>388</v>
      </c>
      <c r="AI292" s="10">
        <f t="shared" si="161"/>
        <v>3.3000000000000029E-2</v>
      </c>
      <c r="AK292" s="5">
        <v>0.65400000000000003</v>
      </c>
      <c r="AL292" s="1">
        <v>204</v>
      </c>
      <c r="AM292" s="10">
        <f t="shared" si="162"/>
        <v>2.8000000000000025E-2</v>
      </c>
      <c r="AO292" s="5">
        <v>0.61099999999999999</v>
      </c>
      <c r="AP292" s="1">
        <v>286</v>
      </c>
      <c r="AQ292" s="10">
        <f t="shared" si="163"/>
        <v>-1.5000000000000013E-2</v>
      </c>
      <c r="AS292" s="5">
        <v>0.625</v>
      </c>
      <c r="AT292" s="1">
        <v>165</v>
      </c>
      <c r="AU292" s="10">
        <f t="shared" si="164"/>
        <v>-1.0000000000000009E-3</v>
      </c>
    </row>
    <row r="293" spans="1:47" x14ac:dyDescent="0.35">
      <c r="A293" s="4" t="s">
        <v>186</v>
      </c>
      <c r="B293" s="5">
        <f>'Residents - Topline'!B293</f>
        <v>0.56100000000000005</v>
      </c>
      <c r="C293" s="1">
        <f>'Residents - Topline'!C293</f>
        <v>538</v>
      </c>
      <c r="E293" s="5">
        <v>0.63800000000000001</v>
      </c>
      <c r="F293" s="1">
        <v>213</v>
      </c>
      <c r="G293" s="10">
        <f t="shared" si="154"/>
        <v>7.6999999999999957E-2</v>
      </c>
      <c r="I293" s="5">
        <v>0.60099999999999998</v>
      </c>
      <c r="J293" s="1">
        <v>288</v>
      </c>
      <c r="K293" s="10">
        <f t="shared" si="155"/>
        <v>3.9999999999999925E-2</v>
      </c>
      <c r="M293" s="5">
        <v>0.59799999999999998</v>
      </c>
      <c r="N293" s="1">
        <v>231</v>
      </c>
      <c r="O293" s="10">
        <f t="shared" si="156"/>
        <v>3.6999999999999922E-2</v>
      </c>
      <c r="Q293" s="5">
        <v>0.67800000000000005</v>
      </c>
      <c r="R293" s="1">
        <v>215</v>
      </c>
      <c r="S293" s="10">
        <f t="shared" si="157"/>
        <v>0.11699999999999999</v>
      </c>
      <c r="U293" s="5">
        <v>0.621</v>
      </c>
      <c r="V293" s="1">
        <v>128</v>
      </c>
      <c r="W293" s="10">
        <f t="shared" si="158"/>
        <v>5.9999999999999942E-2</v>
      </c>
      <c r="Y293" s="5">
        <v>0.626</v>
      </c>
      <c r="Z293" s="1">
        <v>244</v>
      </c>
      <c r="AA293" s="10">
        <f t="shared" si="159"/>
        <v>6.4999999999999947E-2</v>
      </c>
      <c r="AC293" s="5">
        <v>0.60899999999999999</v>
      </c>
      <c r="AD293" s="1">
        <v>285</v>
      </c>
      <c r="AE293" s="10">
        <f t="shared" si="160"/>
        <v>4.7999999999999932E-2</v>
      </c>
      <c r="AG293" s="5">
        <v>0.58699999999999997</v>
      </c>
      <c r="AH293" s="1">
        <v>346</v>
      </c>
      <c r="AI293" s="10">
        <f t="shared" si="161"/>
        <v>2.5999999999999912E-2</v>
      </c>
      <c r="AK293" s="5">
        <v>0.61199999999999999</v>
      </c>
      <c r="AL293" s="1">
        <v>191</v>
      </c>
      <c r="AM293" s="10">
        <f t="shared" si="162"/>
        <v>5.0999999999999934E-2</v>
      </c>
      <c r="AO293" s="5">
        <v>0.57899999999999996</v>
      </c>
      <c r="AP293" s="1">
        <v>271</v>
      </c>
      <c r="AQ293" s="10">
        <f t="shared" si="163"/>
        <v>1.7999999999999905E-2</v>
      </c>
      <c r="AS293" s="5">
        <v>0.57999999999999996</v>
      </c>
      <c r="AT293" s="1">
        <v>153</v>
      </c>
      <c r="AU293" s="10">
        <f t="shared" si="164"/>
        <v>1.8999999999999906E-2</v>
      </c>
    </row>
    <row r="294" spans="1:47" x14ac:dyDescent="0.35">
      <c r="A294" s="4" t="s">
        <v>187</v>
      </c>
      <c r="B294" s="5">
        <f>'Residents - Topline'!B294</f>
        <v>0.56399999999999995</v>
      </c>
      <c r="C294" s="1">
        <f>'Residents - Topline'!C294</f>
        <v>541</v>
      </c>
      <c r="E294" s="5">
        <v>0.65600000000000003</v>
      </c>
      <c r="F294" s="1">
        <v>219</v>
      </c>
      <c r="G294" s="10">
        <f t="shared" si="154"/>
        <v>9.2000000000000082E-2</v>
      </c>
      <c r="I294" s="5">
        <v>0.59099999999999997</v>
      </c>
      <c r="J294" s="1">
        <v>283</v>
      </c>
      <c r="K294" s="10">
        <f t="shared" si="155"/>
        <v>2.7000000000000024E-2</v>
      </c>
      <c r="M294" s="5">
        <v>0.56200000000000006</v>
      </c>
      <c r="N294" s="1">
        <v>217</v>
      </c>
      <c r="O294" s="10">
        <f t="shared" si="156"/>
        <v>-1.9999999999998908E-3</v>
      </c>
      <c r="Q294" s="5">
        <v>0.65600000000000003</v>
      </c>
      <c r="R294" s="1">
        <v>208</v>
      </c>
      <c r="S294" s="10">
        <f t="shared" si="157"/>
        <v>9.2000000000000082E-2</v>
      </c>
      <c r="U294" s="5">
        <v>0.59699999999999998</v>
      </c>
      <c r="V294" s="1">
        <v>123</v>
      </c>
      <c r="W294" s="10">
        <f t="shared" si="158"/>
        <v>3.3000000000000029E-2</v>
      </c>
      <c r="Y294" s="5">
        <v>0.59</v>
      </c>
      <c r="Z294" s="1">
        <v>230</v>
      </c>
      <c r="AA294" s="10">
        <f t="shared" si="159"/>
        <v>2.6000000000000023E-2</v>
      </c>
      <c r="AC294" s="5">
        <v>0.59599999999999997</v>
      </c>
      <c r="AD294" s="1">
        <v>279</v>
      </c>
      <c r="AE294" s="10">
        <f t="shared" si="160"/>
        <v>3.2000000000000028E-2</v>
      </c>
      <c r="AG294" s="5">
        <v>0.58899999999999997</v>
      </c>
      <c r="AH294" s="1">
        <v>347</v>
      </c>
      <c r="AI294" s="10">
        <f t="shared" si="161"/>
        <v>2.5000000000000022E-2</v>
      </c>
      <c r="AK294" s="5">
        <v>0.61499999999999999</v>
      </c>
      <c r="AL294" s="1">
        <v>192</v>
      </c>
      <c r="AM294" s="10">
        <f t="shared" si="162"/>
        <v>5.1000000000000045E-2</v>
      </c>
      <c r="AO294" s="5">
        <v>0.54900000000000004</v>
      </c>
      <c r="AP294" s="1">
        <v>257</v>
      </c>
      <c r="AQ294" s="10">
        <f t="shared" si="163"/>
        <v>-1.4999999999999902E-2</v>
      </c>
      <c r="AS294" s="5">
        <v>0.57199999999999995</v>
      </c>
      <c r="AT294" s="1">
        <v>151</v>
      </c>
      <c r="AU294" s="10">
        <f t="shared" si="164"/>
        <v>8.0000000000000071E-3</v>
      </c>
    </row>
    <row r="295" spans="1:47" x14ac:dyDescent="0.35">
      <c r="A295" s="4" t="s">
        <v>188</v>
      </c>
      <c r="B295" s="5">
        <f>'Residents - Topline'!B295</f>
        <v>0.53100000000000003</v>
      </c>
      <c r="C295" s="1">
        <f>'Residents - Topline'!C295</f>
        <v>509</v>
      </c>
      <c r="E295" s="5">
        <v>0.65</v>
      </c>
      <c r="F295" s="1">
        <v>217</v>
      </c>
      <c r="G295" s="10">
        <f t="shared" si="154"/>
        <v>0.11899999999999999</v>
      </c>
      <c r="I295" s="5">
        <v>0.57799999999999996</v>
      </c>
      <c r="J295" s="1">
        <v>277</v>
      </c>
      <c r="K295" s="10">
        <f t="shared" si="155"/>
        <v>4.6999999999999931E-2</v>
      </c>
      <c r="M295" s="5">
        <v>0.59299999999999997</v>
      </c>
      <c r="N295" s="1">
        <v>229</v>
      </c>
      <c r="O295" s="10">
        <f t="shared" si="156"/>
        <v>6.1999999999999944E-2</v>
      </c>
      <c r="Q295" s="5">
        <v>0.66600000000000004</v>
      </c>
      <c r="R295" s="1">
        <v>211</v>
      </c>
      <c r="S295" s="10">
        <f t="shared" si="157"/>
        <v>0.13500000000000001</v>
      </c>
      <c r="U295" s="5">
        <v>0.60199999999999998</v>
      </c>
      <c r="V295" s="1">
        <v>124</v>
      </c>
      <c r="W295" s="10">
        <f t="shared" si="158"/>
        <v>7.0999999999999952E-2</v>
      </c>
      <c r="Y295" s="5">
        <v>0.57899999999999996</v>
      </c>
      <c r="Z295" s="1">
        <v>226</v>
      </c>
      <c r="AA295" s="10">
        <f t="shared" si="159"/>
        <v>4.7999999999999932E-2</v>
      </c>
      <c r="AC295" s="5">
        <v>0.56200000000000006</v>
      </c>
      <c r="AD295" s="1">
        <v>263</v>
      </c>
      <c r="AE295" s="10">
        <f t="shared" si="160"/>
        <v>3.1000000000000028E-2</v>
      </c>
      <c r="AG295" s="5">
        <v>0.58599999999999997</v>
      </c>
      <c r="AH295" s="1">
        <v>345</v>
      </c>
      <c r="AI295" s="10">
        <f t="shared" si="161"/>
        <v>5.4999999999999938E-2</v>
      </c>
      <c r="AK295" s="5">
        <v>0.59599999999999997</v>
      </c>
      <c r="AL295" s="1">
        <v>186</v>
      </c>
      <c r="AM295" s="10">
        <f t="shared" si="162"/>
        <v>6.4999999999999947E-2</v>
      </c>
      <c r="AO295" s="5">
        <v>0.56599999999999995</v>
      </c>
      <c r="AP295" s="1">
        <v>265</v>
      </c>
      <c r="AQ295" s="10">
        <f t="shared" si="163"/>
        <v>3.499999999999992E-2</v>
      </c>
      <c r="AS295" s="5">
        <v>0.61399999999999999</v>
      </c>
      <c r="AT295" s="1">
        <v>162</v>
      </c>
      <c r="AU295" s="10">
        <f t="shared" si="164"/>
        <v>8.2999999999999963E-2</v>
      </c>
    </row>
    <row r="296" spans="1:47" x14ac:dyDescent="0.35">
      <c r="A296" s="4" t="s">
        <v>189</v>
      </c>
      <c r="B296" s="5">
        <f>'Residents - Topline'!B296</f>
        <v>0.57399999999999995</v>
      </c>
      <c r="C296" s="1">
        <f>'Residents - Topline'!C296</f>
        <v>550</v>
      </c>
      <c r="E296" s="5">
        <v>0.61699999999999999</v>
      </c>
      <c r="F296" s="1">
        <v>206</v>
      </c>
      <c r="G296" s="10">
        <f t="shared" si="154"/>
        <v>4.3000000000000038E-2</v>
      </c>
      <c r="I296" s="5">
        <v>0.58699999999999997</v>
      </c>
      <c r="J296" s="1">
        <v>281</v>
      </c>
      <c r="K296" s="10">
        <f t="shared" si="155"/>
        <v>1.3000000000000012E-2</v>
      </c>
      <c r="M296" s="5">
        <v>0.627</v>
      </c>
      <c r="N296" s="1">
        <v>242</v>
      </c>
      <c r="O296" s="10">
        <f t="shared" si="156"/>
        <v>5.3000000000000047E-2</v>
      </c>
      <c r="Q296" s="5">
        <v>0.65300000000000002</v>
      </c>
      <c r="R296" s="1">
        <v>207</v>
      </c>
      <c r="S296" s="10">
        <f t="shared" si="157"/>
        <v>7.900000000000007E-2</v>
      </c>
      <c r="U296" s="5">
        <v>0.59699999999999998</v>
      </c>
      <c r="V296" s="1">
        <v>123</v>
      </c>
      <c r="W296" s="10">
        <f t="shared" si="158"/>
        <v>2.300000000000002E-2</v>
      </c>
      <c r="Y296" s="5">
        <v>0.628</v>
      </c>
      <c r="Z296" s="1">
        <v>245</v>
      </c>
      <c r="AA296" s="10">
        <f t="shared" si="159"/>
        <v>5.4000000000000048E-2</v>
      </c>
      <c r="AC296" s="5">
        <v>0.60499999999999998</v>
      </c>
      <c r="AD296" s="1">
        <v>283</v>
      </c>
      <c r="AE296" s="10">
        <f t="shared" si="160"/>
        <v>3.1000000000000028E-2</v>
      </c>
      <c r="AG296" s="5">
        <v>0.63200000000000001</v>
      </c>
      <c r="AH296" s="1">
        <v>372</v>
      </c>
      <c r="AI296" s="10">
        <f t="shared" si="161"/>
        <v>5.8000000000000052E-2</v>
      </c>
      <c r="AK296" s="5">
        <v>0.60899999999999999</v>
      </c>
      <c r="AL296" s="1">
        <v>190</v>
      </c>
      <c r="AM296" s="10">
        <f t="shared" si="162"/>
        <v>3.5000000000000031E-2</v>
      </c>
      <c r="AO296" s="5">
        <v>0.6</v>
      </c>
      <c r="AP296" s="1">
        <v>281</v>
      </c>
      <c r="AQ296" s="10">
        <f t="shared" si="163"/>
        <v>2.6000000000000023E-2</v>
      </c>
      <c r="AS296" s="5">
        <v>0.59799999999999998</v>
      </c>
      <c r="AT296" s="1">
        <v>158</v>
      </c>
      <c r="AU296" s="10">
        <f t="shared" si="164"/>
        <v>2.4000000000000021E-2</v>
      </c>
    </row>
    <row r="297" spans="1:47" x14ac:dyDescent="0.35">
      <c r="A297" s="4" t="s">
        <v>190</v>
      </c>
      <c r="B297" s="5">
        <f>'Residents - Topline'!B297</f>
        <v>0.46800000000000003</v>
      </c>
      <c r="C297" s="1">
        <f>'Residents - Topline'!C297</f>
        <v>449</v>
      </c>
      <c r="E297" s="5">
        <v>0.55700000000000005</v>
      </c>
      <c r="F297" s="1">
        <v>186</v>
      </c>
      <c r="G297" s="10">
        <f t="shared" si="154"/>
        <v>8.9000000000000024E-2</v>
      </c>
      <c r="I297" s="5">
        <v>0.503</v>
      </c>
      <c r="J297" s="1">
        <v>241</v>
      </c>
      <c r="K297" s="10">
        <f t="shared" si="155"/>
        <v>3.4999999999999976E-2</v>
      </c>
      <c r="M297" s="5">
        <v>0.50800000000000001</v>
      </c>
      <c r="N297" s="1">
        <v>196</v>
      </c>
      <c r="O297" s="10">
        <f t="shared" si="156"/>
        <v>3.999999999999998E-2</v>
      </c>
      <c r="Q297" s="5">
        <v>0.57999999999999996</v>
      </c>
      <c r="R297" s="1">
        <v>184</v>
      </c>
      <c r="S297" s="10">
        <f t="shared" si="157"/>
        <v>0.11199999999999993</v>
      </c>
      <c r="U297" s="5">
        <v>0.53900000000000003</v>
      </c>
      <c r="V297" s="1">
        <v>111</v>
      </c>
      <c r="W297" s="10">
        <f t="shared" si="158"/>
        <v>7.1000000000000008E-2</v>
      </c>
      <c r="Y297" s="5">
        <v>0.503</v>
      </c>
      <c r="Z297" s="1">
        <v>196</v>
      </c>
      <c r="AA297" s="10">
        <f t="shared" si="159"/>
        <v>3.4999999999999976E-2</v>
      </c>
      <c r="AC297" s="5">
        <v>0.50900000000000001</v>
      </c>
      <c r="AD297" s="1">
        <v>238</v>
      </c>
      <c r="AE297" s="10">
        <f t="shared" si="160"/>
        <v>4.0999999999999981E-2</v>
      </c>
      <c r="AG297" s="5">
        <v>0.499</v>
      </c>
      <c r="AH297" s="1">
        <v>294</v>
      </c>
      <c r="AI297" s="10">
        <f t="shared" si="161"/>
        <v>3.0999999999999972E-2</v>
      </c>
      <c r="AK297" s="5">
        <v>0.53800000000000003</v>
      </c>
      <c r="AL297" s="1">
        <v>168</v>
      </c>
      <c r="AM297" s="10">
        <f t="shared" si="162"/>
        <v>7.0000000000000007E-2</v>
      </c>
      <c r="AO297" s="5">
        <v>0.48099999999999998</v>
      </c>
      <c r="AP297" s="1">
        <v>225</v>
      </c>
      <c r="AQ297" s="10">
        <f t="shared" si="163"/>
        <v>1.2999999999999956E-2</v>
      </c>
      <c r="AS297" s="5">
        <v>0.58299999999999996</v>
      </c>
      <c r="AT297" s="1">
        <v>154</v>
      </c>
      <c r="AU297" s="10">
        <f t="shared" si="164"/>
        <v>0.11499999999999994</v>
      </c>
    </row>
    <row r="298" spans="1:47" x14ac:dyDescent="0.35">
      <c r="A298" s="4" t="s">
        <v>191</v>
      </c>
      <c r="B298" s="5">
        <f>'Residents - Topline'!B298</f>
        <v>0.57499999999999996</v>
      </c>
      <c r="C298" s="1">
        <f>'Residents - Topline'!C298</f>
        <v>551</v>
      </c>
      <c r="E298" s="5">
        <v>0.67100000000000004</v>
      </c>
      <c r="F298" s="1">
        <v>224</v>
      </c>
      <c r="G298" s="10">
        <f t="shared" si="154"/>
        <v>9.6000000000000085E-2</v>
      </c>
      <c r="I298" s="5">
        <v>0.626</v>
      </c>
      <c r="J298" s="1">
        <v>300</v>
      </c>
      <c r="K298" s="10">
        <f t="shared" si="155"/>
        <v>5.1000000000000045E-2</v>
      </c>
      <c r="M298" s="5">
        <v>0.622</v>
      </c>
      <c r="N298" s="1">
        <v>240</v>
      </c>
      <c r="O298" s="10">
        <f t="shared" si="156"/>
        <v>4.7000000000000042E-2</v>
      </c>
      <c r="Q298" s="5">
        <v>0.69699999999999995</v>
      </c>
      <c r="R298" s="1">
        <v>221</v>
      </c>
      <c r="S298" s="10">
        <f t="shared" si="157"/>
        <v>0.122</v>
      </c>
      <c r="U298" s="5">
        <v>0.71399999999999997</v>
      </c>
      <c r="V298" s="1">
        <v>147</v>
      </c>
      <c r="W298" s="10">
        <f t="shared" si="158"/>
        <v>0.13900000000000001</v>
      </c>
      <c r="Y298" s="5">
        <v>0.63100000000000001</v>
      </c>
      <c r="Z298" s="1">
        <v>246</v>
      </c>
      <c r="AA298" s="10">
        <f t="shared" si="159"/>
        <v>5.600000000000005E-2</v>
      </c>
      <c r="AC298" s="5">
        <v>0.64100000000000001</v>
      </c>
      <c r="AD298" s="1">
        <v>300</v>
      </c>
      <c r="AE298" s="10">
        <f t="shared" si="160"/>
        <v>6.6000000000000059E-2</v>
      </c>
      <c r="AG298" s="5">
        <v>0.61799999999999999</v>
      </c>
      <c r="AH298" s="1">
        <v>364</v>
      </c>
      <c r="AI298" s="10">
        <f t="shared" si="161"/>
        <v>4.3000000000000038E-2</v>
      </c>
      <c r="AK298" s="5">
        <v>0.63100000000000001</v>
      </c>
      <c r="AL298" s="1">
        <v>197</v>
      </c>
      <c r="AM298" s="10">
        <f t="shared" si="162"/>
        <v>5.600000000000005E-2</v>
      </c>
      <c r="AO298" s="5">
        <v>0.61099999999999999</v>
      </c>
      <c r="AP298" s="1">
        <v>286</v>
      </c>
      <c r="AQ298" s="10">
        <f t="shared" si="163"/>
        <v>3.6000000000000032E-2</v>
      </c>
      <c r="AS298" s="5">
        <v>0.70799999999999996</v>
      </c>
      <c r="AT298" s="1">
        <v>187</v>
      </c>
      <c r="AU298" s="10">
        <f t="shared" si="164"/>
        <v>0.13300000000000001</v>
      </c>
    </row>
    <row r="299" spans="1:47" x14ac:dyDescent="0.35">
      <c r="A299" s="4" t="s">
        <v>192</v>
      </c>
      <c r="B299" s="5">
        <f>'Residents - Topline'!B299</f>
        <v>0.439</v>
      </c>
      <c r="C299" s="1">
        <f>'Residents - Topline'!C299</f>
        <v>421</v>
      </c>
      <c r="E299" s="5">
        <v>0.5</v>
      </c>
      <c r="F299" s="1">
        <v>167</v>
      </c>
      <c r="G299" s="10">
        <f t="shared" si="154"/>
        <v>6.0999999999999999E-2</v>
      </c>
      <c r="I299" s="5">
        <v>0.46100000000000002</v>
      </c>
      <c r="J299" s="1">
        <v>221</v>
      </c>
      <c r="K299" s="10">
        <f t="shared" si="155"/>
        <v>2.200000000000002E-2</v>
      </c>
      <c r="M299" s="5">
        <v>0.45900000000000002</v>
      </c>
      <c r="N299" s="1">
        <v>177</v>
      </c>
      <c r="O299" s="10">
        <f t="shared" si="156"/>
        <v>2.0000000000000018E-2</v>
      </c>
      <c r="Q299" s="5">
        <v>0.54300000000000004</v>
      </c>
      <c r="R299" s="1">
        <v>172</v>
      </c>
      <c r="S299" s="10">
        <f t="shared" si="157"/>
        <v>0.10400000000000004</v>
      </c>
      <c r="U299" s="5">
        <v>0.51900000000000002</v>
      </c>
      <c r="V299" s="1">
        <v>107</v>
      </c>
      <c r="W299" s="10">
        <f t="shared" si="158"/>
        <v>8.0000000000000016E-2</v>
      </c>
      <c r="Y299" s="5">
        <v>0.503</v>
      </c>
      <c r="Z299" s="1">
        <v>196</v>
      </c>
      <c r="AA299" s="10">
        <f t="shared" si="159"/>
        <v>6.4000000000000001E-2</v>
      </c>
      <c r="AC299" s="5">
        <v>0.48099999999999998</v>
      </c>
      <c r="AD299" s="1">
        <v>225</v>
      </c>
      <c r="AE299" s="10">
        <f t="shared" si="160"/>
        <v>4.1999999999999982E-2</v>
      </c>
      <c r="AG299" s="5">
        <v>0.47</v>
      </c>
      <c r="AH299" s="1">
        <v>277</v>
      </c>
      <c r="AI299" s="10">
        <f t="shared" si="161"/>
        <v>3.0999999999999972E-2</v>
      </c>
      <c r="AK299" s="5">
        <v>0.47399999999999998</v>
      </c>
      <c r="AL299" s="1">
        <v>148</v>
      </c>
      <c r="AM299" s="10">
        <f t="shared" si="162"/>
        <v>3.4999999999999976E-2</v>
      </c>
      <c r="AO299" s="5">
        <v>0.434</v>
      </c>
      <c r="AP299" s="1">
        <v>203</v>
      </c>
      <c r="AQ299" s="10">
        <f t="shared" si="163"/>
        <v>-5.0000000000000044E-3</v>
      </c>
      <c r="AS299" s="5">
        <v>0.47699999999999998</v>
      </c>
      <c r="AT299" s="1">
        <v>126</v>
      </c>
      <c r="AU299" s="10">
        <f t="shared" si="164"/>
        <v>3.7999999999999978E-2</v>
      </c>
    </row>
    <row r="300" spans="1:47" x14ac:dyDescent="0.35">
      <c r="A300" s="4" t="s">
        <v>193</v>
      </c>
      <c r="B300" s="5">
        <f>'Residents - Topline'!B300</f>
        <v>0.58299999999999996</v>
      </c>
      <c r="C300" s="1">
        <f>'Residents - Topline'!C300</f>
        <v>559</v>
      </c>
      <c r="E300" s="5">
        <v>0.67100000000000004</v>
      </c>
      <c r="F300" s="1">
        <v>224</v>
      </c>
      <c r="G300" s="10">
        <f t="shared" si="154"/>
        <v>8.8000000000000078E-2</v>
      </c>
      <c r="I300" s="5">
        <v>0.61399999999999999</v>
      </c>
      <c r="J300" s="1">
        <v>294</v>
      </c>
      <c r="K300" s="10">
        <f t="shared" si="155"/>
        <v>3.1000000000000028E-2</v>
      </c>
      <c r="M300" s="5">
        <v>0.60099999999999998</v>
      </c>
      <c r="N300" s="1">
        <v>232</v>
      </c>
      <c r="O300" s="10">
        <f t="shared" si="156"/>
        <v>1.8000000000000016E-2</v>
      </c>
      <c r="Q300" s="5">
        <v>0.65</v>
      </c>
      <c r="R300" s="1">
        <v>206</v>
      </c>
      <c r="S300" s="10">
        <f t="shared" si="157"/>
        <v>6.700000000000006E-2</v>
      </c>
      <c r="U300" s="5">
        <v>0.58299999999999996</v>
      </c>
      <c r="V300" s="1">
        <v>120</v>
      </c>
      <c r="W300" s="10">
        <f t="shared" si="158"/>
        <v>0</v>
      </c>
      <c r="Y300" s="5">
        <v>0.628</v>
      </c>
      <c r="Z300" s="1">
        <v>245</v>
      </c>
      <c r="AA300" s="10">
        <f t="shared" si="159"/>
        <v>4.500000000000004E-2</v>
      </c>
      <c r="AC300" s="5">
        <v>0.626</v>
      </c>
      <c r="AD300" s="1">
        <v>293</v>
      </c>
      <c r="AE300" s="10">
        <f t="shared" si="160"/>
        <v>4.3000000000000038E-2</v>
      </c>
      <c r="AG300" s="5">
        <v>0.62</v>
      </c>
      <c r="AH300" s="1">
        <v>365</v>
      </c>
      <c r="AI300" s="10">
        <f t="shared" si="161"/>
        <v>3.7000000000000033E-2</v>
      </c>
      <c r="AK300" s="5">
        <v>0.61899999999999999</v>
      </c>
      <c r="AL300" s="1">
        <v>193</v>
      </c>
      <c r="AM300" s="10">
        <f t="shared" si="162"/>
        <v>3.6000000000000032E-2</v>
      </c>
      <c r="AO300" s="5">
        <v>0.59</v>
      </c>
      <c r="AP300" s="1">
        <v>276</v>
      </c>
      <c r="AQ300" s="10">
        <f t="shared" si="163"/>
        <v>7.0000000000000062E-3</v>
      </c>
      <c r="AS300" s="5">
        <v>0.60599999999999998</v>
      </c>
      <c r="AT300" s="1">
        <v>160</v>
      </c>
      <c r="AU300" s="10">
        <f t="shared" si="164"/>
        <v>2.300000000000002E-2</v>
      </c>
    </row>
    <row r="301" spans="1:47" x14ac:dyDescent="0.35">
      <c r="A301" s="4" t="s">
        <v>194</v>
      </c>
      <c r="B301" s="5">
        <f>'Residents - Topline'!B301</f>
        <v>0.23300000000000001</v>
      </c>
      <c r="C301" s="1">
        <f>'Residents - Topline'!C301</f>
        <v>223</v>
      </c>
      <c r="E301" s="5">
        <v>0.28399999999999997</v>
      </c>
      <c r="F301" s="1">
        <v>95</v>
      </c>
      <c r="G301" s="10">
        <f t="shared" si="154"/>
        <v>5.0999999999999962E-2</v>
      </c>
      <c r="I301" s="5">
        <v>0.24199999999999999</v>
      </c>
      <c r="J301" s="1">
        <v>116</v>
      </c>
      <c r="K301" s="10">
        <f t="shared" si="155"/>
        <v>8.9999999999999802E-3</v>
      </c>
      <c r="M301" s="5">
        <v>0.26200000000000001</v>
      </c>
      <c r="N301" s="1">
        <v>101</v>
      </c>
      <c r="O301" s="10">
        <f t="shared" si="156"/>
        <v>2.8999999999999998E-2</v>
      </c>
      <c r="Q301" s="5">
        <v>0.33400000000000002</v>
      </c>
      <c r="R301" s="1">
        <v>106</v>
      </c>
      <c r="S301" s="10">
        <f t="shared" si="157"/>
        <v>0.10100000000000001</v>
      </c>
      <c r="U301" s="5">
        <v>0.25700000000000001</v>
      </c>
      <c r="V301" s="1">
        <v>53</v>
      </c>
      <c r="W301" s="10">
        <f t="shared" si="158"/>
        <v>2.3999999999999994E-2</v>
      </c>
      <c r="Y301" s="5">
        <v>0.254</v>
      </c>
      <c r="Z301" s="1">
        <v>99</v>
      </c>
      <c r="AA301" s="10">
        <f t="shared" si="159"/>
        <v>2.0999999999999991E-2</v>
      </c>
      <c r="AC301" s="5">
        <v>0.25</v>
      </c>
      <c r="AD301" s="1">
        <v>117</v>
      </c>
      <c r="AE301" s="10">
        <f t="shared" si="160"/>
        <v>1.6999999999999987E-2</v>
      </c>
      <c r="AG301" s="5">
        <v>0.25800000000000001</v>
      </c>
      <c r="AH301" s="1">
        <v>152</v>
      </c>
      <c r="AI301" s="10">
        <f t="shared" si="161"/>
        <v>2.4999999999999994E-2</v>
      </c>
      <c r="AK301" s="5">
        <v>0.224</v>
      </c>
      <c r="AL301" s="1">
        <v>70</v>
      </c>
      <c r="AM301" s="10">
        <f t="shared" si="162"/>
        <v>-9.000000000000008E-3</v>
      </c>
      <c r="AO301" s="5">
        <v>0.214</v>
      </c>
      <c r="AP301" s="1">
        <v>100</v>
      </c>
      <c r="AQ301" s="10">
        <f t="shared" si="163"/>
        <v>-1.9000000000000017E-2</v>
      </c>
      <c r="AS301" s="5">
        <v>0.25</v>
      </c>
      <c r="AT301" s="1">
        <v>66</v>
      </c>
      <c r="AU301" s="10">
        <f t="shared" si="164"/>
        <v>1.6999999999999987E-2</v>
      </c>
    </row>
    <row r="302" spans="1:47" x14ac:dyDescent="0.35">
      <c r="A302" s="4" t="s">
        <v>195</v>
      </c>
      <c r="B302" s="5">
        <f>'Residents - Topline'!B302</f>
        <v>2.1999999999999999E-2</v>
      </c>
      <c r="C302" s="1">
        <f>'Residents - Topline'!C302</f>
        <v>21</v>
      </c>
      <c r="E302" s="5">
        <v>6.0000000000000001E-3</v>
      </c>
      <c r="F302" s="1">
        <v>2</v>
      </c>
      <c r="G302" s="10">
        <f t="shared" si="154"/>
        <v>-1.6E-2</v>
      </c>
      <c r="I302" s="5">
        <v>8.0000000000000002E-3</v>
      </c>
      <c r="J302" s="1">
        <v>4</v>
      </c>
      <c r="K302" s="10">
        <f t="shared" si="155"/>
        <v>-1.3999999999999999E-2</v>
      </c>
      <c r="M302" s="5">
        <v>1.2999999999999999E-2</v>
      </c>
      <c r="N302" s="1">
        <v>5</v>
      </c>
      <c r="O302" s="10">
        <f t="shared" si="156"/>
        <v>-8.9999999999999993E-3</v>
      </c>
      <c r="Q302" s="5">
        <v>8.9999999999999993E-3</v>
      </c>
      <c r="R302" s="1">
        <v>3</v>
      </c>
      <c r="S302" s="10">
        <f t="shared" si="157"/>
        <v>-1.2999999999999999E-2</v>
      </c>
      <c r="U302" s="5">
        <v>5.0000000000000001E-3</v>
      </c>
      <c r="V302" s="1">
        <v>1</v>
      </c>
      <c r="W302" s="10">
        <f t="shared" si="158"/>
        <v>-1.6999999999999998E-2</v>
      </c>
      <c r="Y302" s="5">
        <v>0.01</v>
      </c>
      <c r="Z302" s="1">
        <v>4</v>
      </c>
      <c r="AA302" s="10">
        <f t="shared" si="159"/>
        <v>-1.1999999999999999E-2</v>
      </c>
      <c r="AC302" s="5">
        <v>8.9999999999999993E-3</v>
      </c>
      <c r="AD302" s="1">
        <v>4</v>
      </c>
      <c r="AE302" s="10">
        <f t="shared" si="160"/>
        <v>-1.2999999999999999E-2</v>
      </c>
      <c r="AG302" s="5">
        <v>1.4E-2</v>
      </c>
      <c r="AH302" s="1">
        <v>8</v>
      </c>
      <c r="AI302" s="10">
        <f t="shared" si="161"/>
        <v>-7.9999999999999984E-3</v>
      </c>
      <c r="AK302" s="5">
        <v>3.0000000000000001E-3</v>
      </c>
      <c r="AL302" s="1">
        <v>1</v>
      </c>
      <c r="AM302" s="10">
        <f t="shared" si="162"/>
        <v>-1.9E-2</v>
      </c>
      <c r="AO302" s="5">
        <v>4.0000000000000001E-3</v>
      </c>
      <c r="AP302" s="1">
        <v>2</v>
      </c>
      <c r="AQ302" s="10">
        <f t="shared" si="163"/>
        <v>-1.7999999999999999E-2</v>
      </c>
      <c r="AS302" s="5">
        <v>4.0000000000000001E-3</v>
      </c>
      <c r="AT302" s="1">
        <v>1</v>
      </c>
      <c r="AU302" s="10">
        <f t="shared" si="164"/>
        <v>-1.7999999999999999E-2</v>
      </c>
    </row>
    <row r="303" spans="1:47" x14ac:dyDescent="0.35">
      <c r="A303" s="4" t="s">
        <v>11</v>
      </c>
      <c r="M303" s="5"/>
      <c r="Q303" s="5"/>
      <c r="U303" s="5"/>
      <c r="AG303" s="5"/>
      <c r="AK303" s="5"/>
    </row>
    <row r="304" spans="1:47" x14ac:dyDescent="0.35">
      <c r="A304" s="4" t="s">
        <v>11</v>
      </c>
    </row>
    <row r="305" spans="1:47" ht="26.25" x14ac:dyDescent="0.4">
      <c r="A305" s="7" t="s">
        <v>27</v>
      </c>
      <c r="B305" s="7" t="s">
        <v>28</v>
      </c>
      <c r="E305" s="7" t="s">
        <v>42</v>
      </c>
      <c r="F305" s="7" t="s">
        <v>474</v>
      </c>
      <c r="G305" s="9" t="s">
        <v>400</v>
      </c>
      <c r="I305" s="7" t="s">
        <v>42</v>
      </c>
      <c r="J305" s="7" t="s">
        <v>474</v>
      </c>
      <c r="K305" s="9" t="s">
        <v>400</v>
      </c>
      <c r="M305" s="7" t="s">
        <v>42</v>
      </c>
      <c r="N305" s="7" t="s">
        <v>474</v>
      </c>
      <c r="O305" s="9" t="s">
        <v>400</v>
      </c>
      <c r="Q305" s="7" t="s">
        <v>42</v>
      </c>
      <c r="R305" s="7" t="s">
        <v>474</v>
      </c>
      <c r="S305" s="9" t="s">
        <v>400</v>
      </c>
      <c r="U305" s="7" t="s">
        <v>42</v>
      </c>
      <c r="V305" s="7" t="s">
        <v>474</v>
      </c>
      <c r="W305" s="9" t="s">
        <v>400</v>
      </c>
      <c r="Y305" s="7" t="s">
        <v>42</v>
      </c>
      <c r="Z305" s="7" t="s">
        <v>474</v>
      </c>
      <c r="AA305" s="9" t="s">
        <v>400</v>
      </c>
      <c r="AC305" s="7" t="s">
        <v>42</v>
      </c>
      <c r="AD305" s="7" t="s">
        <v>474</v>
      </c>
      <c r="AE305" s="9" t="s">
        <v>400</v>
      </c>
      <c r="AG305" s="7" t="s">
        <v>42</v>
      </c>
      <c r="AH305" s="7" t="s">
        <v>474</v>
      </c>
      <c r="AI305" s="9" t="s">
        <v>400</v>
      </c>
      <c r="AK305" s="7" t="s">
        <v>42</v>
      </c>
      <c r="AL305" s="7" t="s">
        <v>474</v>
      </c>
      <c r="AM305" s="9" t="s">
        <v>400</v>
      </c>
      <c r="AO305" s="7" t="s">
        <v>42</v>
      </c>
      <c r="AP305" s="7" t="s">
        <v>474</v>
      </c>
      <c r="AQ305" s="9" t="s">
        <v>400</v>
      </c>
      <c r="AS305" s="7" t="s">
        <v>42</v>
      </c>
      <c r="AT305" s="7" t="s">
        <v>474</v>
      </c>
      <c r="AU305" s="9" t="s">
        <v>400</v>
      </c>
    </row>
    <row r="306" spans="1:47" x14ac:dyDescent="0.35">
      <c r="A306" s="6">
        <f>'Residents - Topline'!A306</f>
        <v>5.4233576642335768</v>
      </c>
      <c r="B306" s="1">
        <f>'Residents - Topline'!B306</f>
        <v>959</v>
      </c>
      <c r="E306" s="1">
        <v>334</v>
      </c>
      <c r="F306" s="15">
        <v>6.2095808383233537</v>
      </c>
      <c r="G306" s="11">
        <f>F306-$A306</f>
        <v>0.78622317408977693</v>
      </c>
      <c r="I306" s="1">
        <v>479</v>
      </c>
      <c r="J306" s="15">
        <v>5.7557411273486432</v>
      </c>
      <c r="K306" s="11">
        <f>J306-$A306</f>
        <v>0.33238346311506639</v>
      </c>
      <c r="M306" s="16">
        <v>386</v>
      </c>
      <c r="N306" s="15">
        <v>5.8212435233160624</v>
      </c>
      <c r="O306" s="11">
        <f>N306-$A306</f>
        <v>0.39788585908248564</v>
      </c>
      <c r="Q306" s="16">
        <v>317</v>
      </c>
      <c r="R306" s="15">
        <v>6.4511041009463721</v>
      </c>
      <c r="S306" s="11">
        <f>R306-$A306</f>
        <v>1.0277464367127953</v>
      </c>
      <c r="U306" s="16">
        <v>206</v>
      </c>
      <c r="V306" s="15">
        <v>5.9611650485436893</v>
      </c>
      <c r="W306" s="11">
        <f>V306-$A306</f>
        <v>0.53780738431011255</v>
      </c>
      <c r="Y306" s="1">
        <v>390</v>
      </c>
      <c r="Z306" s="15">
        <v>5.8948717948717952</v>
      </c>
      <c r="AA306" s="11">
        <f>Z306-$A306</f>
        <v>0.47151413063821845</v>
      </c>
      <c r="AC306" s="1">
        <v>468</v>
      </c>
      <c r="AD306" s="15">
        <v>5.8611111111111107</v>
      </c>
      <c r="AE306" s="11">
        <f>AD306-$A306</f>
        <v>0.43775344687753392</v>
      </c>
      <c r="AG306" s="16">
        <v>589</v>
      </c>
      <c r="AH306" s="15">
        <v>5.8166383701188451</v>
      </c>
      <c r="AI306" s="11">
        <f>AH306-$A306</f>
        <v>0.39328070588526831</v>
      </c>
      <c r="AK306" s="16">
        <v>312</v>
      </c>
      <c r="AL306" s="15">
        <v>5.8974358974358978</v>
      </c>
      <c r="AM306" s="11">
        <f>AL306-$A306</f>
        <v>0.47407823320232101</v>
      </c>
      <c r="AO306" s="1">
        <v>468</v>
      </c>
      <c r="AP306" s="15">
        <v>5.5427350427350426</v>
      </c>
      <c r="AQ306" s="11">
        <f>AP306-$A306</f>
        <v>0.11937737850146579</v>
      </c>
      <c r="AS306" s="1">
        <v>264</v>
      </c>
      <c r="AT306" s="15">
        <v>5.9204545454545459</v>
      </c>
      <c r="AU306" s="11">
        <f>AT306-$A306</f>
        <v>0.49709688122096907</v>
      </c>
    </row>
    <row r="307" spans="1:47" x14ac:dyDescent="0.35">
      <c r="A307" s="4" t="s">
        <v>11</v>
      </c>
    </row>
    <row r="308" spans="1:47" x14ac:dyDescent="0.35">
      <c r="A308" s="4" t="s">
        <v>11</v>
      </c>
    </row>
    <row r="309" spans="1:47" ht="39.4" x14ac:dyDescent="0.4">
      <c r="A309" s="3" t="s">
        <v>196</v>
      </c>
    </row>
    <row r="310" spans="1:47" ht="13.15" x14ac:dyDescent="0.4">
      <c r="A310" s="7" t="s">
        <v>42</v>
      </c>
      <c r="B310" s="7" t="s">
        <v>13</v>
      </c>
      <c r="C310" s="7" t="s">
        <v>14</v>
      </c>
      <c r="E310" s="7" t="s">
        <v>13</v>
      </c>
      <c r="F310" s="7" t="s">
        <v>14</v>
      </c>
      <c r="G310" s="9" t="s">
        <v>400</v>
      </c>
      <c r="I310" s="7" t="s">
        <v>13</v>
      </c>
      <c r="J310" s="7" t="s">
        <v>14</v>
      </c>
      <c r="K310" s="9" t="s">
        <v>400</v>
      </c>
      <c r="M310" s="7" t="s">
        <v>13</v>
      </c>
      <c r="N310" s="7" t="s">
        <v>14</v>
      </c>
      <c r="O310" s="9" t="s">
        <v>400</v>
      </c>
      <c r="Q310" s="7" t="s">
        <v>13</v>
      </c>
      <c r="R310" s="7" t="s">
        <v>14</v>
      </c>
      <c r="S310" s="9" t="s">
        <v>400</v>
      </c>
      <c r="U310" s="7" t="s">
        <v>13</v>
      </c>
      <c r="V310" s="7" t="s">
        <v>14</v>
      </c>
      <c r="W310" s="9" t="s">
        <v>400</v>
      </c>
      <c r="Y310" s="7" t="s">
        <v>13</v>
      </c>
      <c r="Z310" s="7" t="s">
        <v>14</v>
      </c>
      <c r="AA310" s="9" t="s">
        <v>400</v>
      </c>
      <c r="AC310" s="7" t="s">
        <v>13</v>
      </c>
      <c r="AD310" s="7" t="s">
        <v>14</v>
      </c>
      <c r="AE310" s="9" t="s">
        <v>400</v>
      </c>
      <c r="AG310" s="7" t="s">
        <v>13</v>
      </c>
      <c r="AH310" s="7" t="s">
        <v>14</v>
      </c>
      <c r="AI310" s="9" t="s">
        <v>400</v>
      </c>
      <c r="AK310" s="7" t="s">
        <v>13</v>
      </c>
      <c r="AL310" s="7" t="s">
        <v>14</v>
      </c>
      <c r="AM310" s="9" t="s">
        <v>400</v>
      </c>
      <c r="AO310" s="7" t="s">
        <v>13</v>
      </c>
      <c r="AP310" s="7" t="s">
        <v>14</v>
      </c>
      <c r="AQ310" s="9" t="s">
        <v>400</v>
      </c>
      <c r="AS310" s="7" t="s">
        <v>13</v>
      </c>
      <c r="AT310" s="7" t="s">
        <v>14</v>
      </c>
      <c r="AU310" s="9" t="s">
        <v>400</v>
      </c>
    </row>
    <row r="311" spans="1:47" x14ac:dyDescent="0.35">
      <c r="A311" s="4" t="s">
        <v>197</v>
      </c>
      <c r="B311" s="5">
        <f>'Residents - Topline'!B311</f>
        <v>0.48699999999999999</v>
      </c>
      <c r="C311" s="1">
        <f>'Residents - Topline'!C311</f>
        <v>469</v>
      </c>
      <c r="E311" s="5">
        <v>0.55700000000000005</v>
      </c>
      <c r="F311" s="1">
        <v>187</v>
      </c>
      <c r="G311" s="10">
        <f t="shared" ref="G311:G322" si="165">E311-$B311</f>
        <v>7.0000000000000062E-2</v>
      </c>
      <c r="I311" s="5">
        <v>0.52200000000000002</v>
      </c>
      <c r="J311" s="1">
        <v>251</v>
      </c>
      <c r="K311" s="10">
        <f t="shared" ref="K311:K322" si="166">I311-$B311</f>
        <v>3.5000000000000031E-2</v>
      </c>
      <c r="M311" s="5">
        <v>0.52500000000000002</v>
      </c>
      <c r="N311" s="1">
        <v>203</v>
      </c>
      <c r="O311" s="10">
        <f t="shared" ref="O311:O322" si="167">M311-$B311</f>
        <v>3.8000000000000034E-2</v>
      </c>
      <c r="Q311" s="5">
        <v>0.56100000000000005</v>
      </c>
      <c r="R311" s="1">
        <v>179</v>
      </c>
      <c r="S311" s="10">
        <f t="shared" ref="S311:S322" si="168">Q311-$B311</f>
        <v>7.4000000000000066E-2</v>
      </c>
      <c r="U311" s="5">
        <v>0.59199999999999997</v>
      </c>
      <c r="V311" s="1">
        <v>122</v>
      </c>
      <c r="W311" s="10">
        <f t="shared" ref="W311:W322" si="169">U311-$B311</f>
        <v>0.10499999999999998</v>
      </c>
      <c r="Y311" s="5">
        <v>0.5</v>
      </c>
      <c r="Z311" s="1">
        <v>196</v>
      </c>
      <c r="AA311" s="10">
        <f t="shared" ref="AA311:AA322" si="170">Y311-$B311</f>
        <v>1.3000000000000012E-2</v>
      </c>
      <c r="AC311" s="5">
        <v>0.54300000000000004</v>
      </c>
      <c r="AD311" s="1">
        <v>255</v>
      </c>
      <c r="AE311" s="10">
        <f t="shared" ref="AE311:AE322" si="171">AC311-$B311</f>
        <v>5.600000000000005E-2</v>
      </c>
      <c r="AG311" s="5">
        <v>0.54</v>
      </c>
      <c r="AH311" s="1">
        <v>319</v>
      </c>
      <c r="AI311" s="10">
        <f t="shared" ref="AI311:AI322" si="172">AG311-$B311</f>
        <v>5.3000000000000047E-2</v>
      </c>
      <c r="AK311" s="5">
        <v>0.55000000000000004</v>
      </c>
      <c r="AL311" s="1">
        <v>172</v>
      </c>
      <c r="AM311" s="10">
        <f t="shared" ref="AM311:AM322" si="173">AK311-$B311</f>
        <v>6.3000000000000056E-2</v>
      </c>
      <c r="AO311" s="5">
        <v>0.51600000000000001</v>
      </c>
      <c r="AP311" s="1">
        <v>243</v>
      </c>
      <c r="AQ311" s="10">
        <f t="shared" ref="AQ311:AQ322" si="174">AO311-$B311</f>
        <v>2.9000000000000026E-2</v>
      </c>
      <c r="AS311" s="5">
        <v>0.53800000000000003</v>
      </c>
      <c r="AT311" s="1">
        <v>142</v>
      </c>
      <c r="AU311" s="10">
        <f t="shared" ref="AU311:AU322" si="175">AS311-$B311</f>
        <v>5.1000000000000045E-2</v>
      </c>
    </row>
    <row r="312" spans="1:47" ht="25.5" x14ac:dyDescent="0.35">
      <c r="A312" s="4" t="s">
        <v>198</v>
      </c>
      <c r="B312" s="5">
        <f>'Residents - Topline'!B312</f>
        <v>0.54700000000000004</v>
      </c>
      <c r="C312" s="1">
        <f>'Residents - Topline'!C312</f>
        <v>527</v>
      </c>
      <c r="E312" s="5">
        <v>0.67900000000000005</v>
      </c>
      <c r="F312" s="1">
        <v>228</v>
      </c>
      <c r="G312" s="10">
        <f t="shared" si="165"/>
        <v>0.13200000000000001</v>
      </c>
      <c r="I312" s="5">
        <v>0.59899999999999998</v>
      </c>
      <c r="J312" s="1">
        <v>288</v>
      </c>
      <c r="K312" s="10">
        <f t="shared" si="166"/>
        <v>5.1999999999999935E-2</v>
      </c>
      <c r="M312" s="5">
        <v>0.59899999999999998</v>
      </c>
      <c r="N312" s="1">
        <v>232</v>
      </c>
      <c r="O312" s="10">
        <f t="shared" si="167"/>
        <v>5.1999999999999935E-2</v>
      </c>
      <c r="Q312" s="5">
        <v>0.67700000000000005</v>
      </c>
      <c r="R312" s="1">
        <v>216</v>
      </c>
      <c r="S312" s="10">
        <f t="shared" si="168"/>
        <v>0.13</v>
      </c>
      <c r="U312" s="5">
        <v>0.58699999999999997</v>
      </c>
      <c r="V312" s="1">
        <v>121</v>
      </c>
      <c r="W312" s="10">
        <f t="shared" si="169"/>
        <v>3.9999999999999925E-2</v>
      </c>
      <c r="Y312" s="5">
        <v>0.59199999999999997</v>
      </c>
      <c r="Z312" s="1">
        <v>232</v>
      </c>
      <c r="AA312" s="10">
        <f t="shared" si="170"/>
        <v>4.4999999999999929E-2</v>
      </c>
      <c r="AC312" s="5">
        <v>0.59799999999999998</v>
      </c>
      <c r="AD312" s="1">
        <v>281</v>
      </c>
      <c r="AE312" s="10">
        <f t="shared" si="171"/>
        <v>5.0999999999999934E-2</v>
      </c>
      <c r="AG312" s="5">
        <v>0.60099999999999998</v>
      </c>
      <c r="AH312" s="1">
        <v>355</v>
      </c>
      <c r="AI312" s="10">
        <f t="shared" si="172"/>
        <v>5.3999999999999937E-2</v>
      </c>
      <c r="AK312" s="5">
        <v>0.61699999999999999</v>
      </c>
      <c r="AL312" s="1">
        <v>193</v>
      </c>
      <c r="AM312" s="10">
        <f t="shared" si="173"/>
        <v>6.9999999999999951E-2</v>
      </c>
      <c r="AO312" s="5">
        <v>0.56699999999999995</v>
      </c>
      <c r="AP312" s="1">
        <v>267</v>
      </c>
      <c r="AQ312" s="10">
        <f t="shared" si="174"/>
        <v>1.9999999999999907E-2</v>
      </c>
      <c r="AS312" s="5">
        <v>0.59499999999999997</v>
      </c>
      <c r="AT312" s="1">
        <v>157</v>
      </c>
      <c r="AU312" s="10">
        <f t="shared" si="175"/>
        <v>4.7999999999999932E-2</v>
      </c>
    </row>
    <row r="313" spans="1:47" ht="25.5" x14ac:dyDescent="0.35">
      <c r="A313" s="4" t="s">
        <v>199</v>
      </c>
      <c r="B313" s="5">
        <f>'Residents - Topline'!B313</f>
        <v>0.46700000000000003</v>
      </c>
      <c r="C313" s="1">
        <f>'Residents - Topline'!C313</f>
        <v>450</v>
      </c>
      <c r="E313" s="5">
        <v>0.58599999999999997</v>
      </c>
      <c r="F313" s="1">
        <v>197</v>
      </c>
      <c r="G313" s="10">
        <f t="shared" si="165"/>
        <v>0.11899999999999994</v>
      </c>
      <c r="I313" s="5">
        <v>0.51100000000000001</v>
      </c>
      <c r="J313" s="1">
        <v>246</v>
      </c>
      <c r="K313" s="10">
        <f t="shared" si="166"/>
        <v>4.3999999999999984E-2</v>
      </c>
      <c r="M313" s="5">
        <v>0.504</v>
      </c>
      <c r="N313" s="1">
        <v>195</v>
      </c>
      <c r="O313" s="10">
        <f t="shared" si="167"/>
        <v>3.6999999999999977E-2</v>
      </c>
      <c r="Q313" s="5">
        <v>0.56399999999999995</v>
      </c>
      <c r="R313" s="1">
        <v>180</v>
      </c>
      <c r="S313" s="10">
        <f t="shared" si="168"/>
        <v>9.699999999999992E-2</v>
      </c>
      <c r="U313" s="5">
        <v>0.55300000000000005</v>
      </c>
      <c r="V313" s="1">
        <v>114</v>
      </c>
      <c r="W313" s="10">
        <f t="shared" si="169"/>
        <v>8.6000000000000021E-2</v>
      </c>
      <c r="Y313" s="5">
        <v>0.51800000000000002</v>
      </c>
      <c r="Z313" s="1">
        <v>203</v>
      </c>
      <c r="AA313" s="10">
        <f t="shared" si="170"/>
        <v>5.099999999999999E-2</v>
      </c>
      <c r="AC313" s="5">
        <v>0.51900000000000002</v>
      </c>
      <c r="AD313" s="1">
        <v>244</v>
      </c>
      <c r="AE313" s="10">
        <f t="shared" si="171"/>
        <v>5.1999999999999991E-2</v>
      </c>
      <c r="AG313" s="5">
        <v>0.51600000000000001</v>
      </c>
      <c r="AH313" s="1">
        <v>305</v>
      </c>
      <c r="AI313" s="10">
        <f t="shared" si="172"/>
        <v>4.8999999999999988E-2</v>
      </c>
      <c r="AK313" s="5">
        <v>0.51400000000000001</v>
      </c>
      <c r="AL313" s="1">
        <v>161</v>
      </c>
      <c r="AM313" s="10">
        <f t="shared" si="173"/>
        <v>4.6999999999999986E-2</v>
      </c>
      <c r="AO313" s="5">
        <v>0.48599999999999999</v>
      </c>
      <c r="AP313" s="1">
        <v>229</v>
      </c>
      <c r="AQ313" s="10">
        <f t="shared" si="174"/>
        <v>1.8999999999999961E-2</v>
      </c>
      <c r="AS313" s="5">
        <v>0.50800000000000001</v>
      </c>
      <c r="AT313" s="1">
        <v>134</v>
      </c>
      <c r="AU313" s="10">
        <f t="shared" si="175"/>
        <v>4.0999999999999981E-2</v>
      </c>
    </row>
    <row r="314" spans="1:47" x14ac:dyDescent="0.35">
      <c r="A314" s="4" t="s">
        <v>200</v>
      </c>
      <c r="B314" s="5">
        <f>'Residents - Topline'!B314</f>
        <v>0.499</v>
      </c>
      <c r="C314" s="1">
        <f>'Residents - Topline'!C314</f>
        <v>481</v>
      </c>
      <c r="E314" s="5">
        <v>0.56799999999999995</v>
      </c>
      <c r="F314" s="1">
        <v>191</v>
      </c>
      <c r="G314" s="10">
        <f t="shared" si="165"/>
        <v>6.899999999999995E-2</v>
      </c>
      <c r="I314" s="5">
        <v>0.52600000000000002</v>
      </c>
      <c r="J314" s="1">
        <v>253</v>
      </c>
      <c r="K314" s="10">
        <f t="shared" si="166"/>
        <v>2.7000000000000024E-2</v>
      </c>
      <c r="M314" s="5">
        <v>0.54</v>
      </c>
      <c r="N314" s="1">
        <v>209</v>
      </c>
      <c r="O314" s="10">
        <f t="shared" si="167"/>
        <v>4.1000000000000036E-2</v>
      </c>
      <c r="Q314" s="5">
        <v>0.54900000000000004</v>
      </c>
      <c r="R314" s="1">
        <v>175</v>
      </c>
      <c r="S314" s="10">
        <f t="shared" si="168"/>
        <v>5.0000000000000044E-2</v>
      </c>
      <c r="U314" s="5">
        <v>0.53900000000000003</v>
      </c>
      <c r="V314" s="1">
        <v>111</v>
      </c>
      <c r="W314" s="10">
        <f t="shared" si="169"/>
        <v>4.0000000000000036E-2</v>
      </c>
      <c r="Y314" s="5">
        <v>0.48</v>
      </c>
      <c r="Z314" s="1">
        <v>188</v>
      </c>
      <c r="AA314" s="10">
        <f t="shared" si="170"/>
        <v>-1.9000000000000017E-2</v>
      </c>
      <c r="AC314" s="5">
        <v>0.51900000000000002</v>
      </c>
      <c r="AD314" s="1">
        <v>244</v>
      </c>
      <c r="AE314" s="10">
        <f t="shared" si="171"/>
        <v>2.0000000000000018E-2</v>
      </c>
      <c r="AG314" s="5">
        <v>0.53100000000000003</v>
      </c>
      <c r="AH314" s="1">
        <v>314</v>
      </c>
      <c r="AI314" s="10">
        <f t="shared" si="172"/>
        <v>3.2000000000000028E-2</v>
      </c>
      <c r="AK314" s="5">
        <v>0.55300000000000005</v>
      </c>
      <c r="AL314" s="1">
        <v>173</v>
      </c>
      <c r="AM314" s="10">
        <f t="shared" si="173"/>
        <v>5.4000000000000048E-2</v>
      </c>
      <c r="AO314" s="5">
        <v>0.48199999999999998</v>
      </c>
      <c r="AP314" s="1">
        <v>227</v>
      </c>
      <c r="AQ314" s="10">
        <f t="shared" si="174"/>
        <v>-1.7000000000000015E-2</v>
      </c>
      <c r="AS314" s="5">
        <v>0.52700000000000002</v>
      </c>
      <c r="AT314" s="1">
        <v>139</v>
      </c>
      <c r="AU314" s="10">
        <f t="shared" si="175"/>
        <v>2.8000000000000025E-2</v>
      </c>
    </row>
    <row r="315" spans="1:47" x14ac:dyDescent="0.35">
      <c r="A315" s="4" t="s">
        <v>201</v>
      </c>
      <c r="B315" s="5">
        <f>'Residents - Topline'!B315</f>
        <v>0.55500000000000005</v>
      </c>
      <c r="C315" s="1">
        <f>'Residents - Topline'!C315</f>
        <v>534</v>
      </c>
      <c r="E315" s="5">
        <v>0.628</v>
      </c>
      <c r="F315" s="1">
        <v>211</v>
      </c>
      <c r="G315" s="10">
        <f t="shared" si="165"/>
        <v>7.2999999999999954E-2</v>
      </c>
      <c r="I315" s="5">
        <v>0.58399999999999996</v>
      </c>
      <c r="J315" s="1">
        <v>281</v>
      </c>
      <c r="K315" s="10">
        <f t="shared" si="166"/>
        <v>2.8999999999999915E-2</v>
      </c>
      <c r="M315" s="5">
        <v>0.58099999999999996</v>
      </c>
      <c r="N315" s="1">
        <v>225</v>
      </c>
      <c r="O315" s="10">
        <f t="shared" si="167"/>
        <v>2.5999999999999912E-2</v>
      </c>
      <c r="Q315" s="5">
        <v>0.65500000000000003</v>
      </c>
      <c r="R315" s="1">
        <v>209</v>
      </c>
      <c r="S315" s="10">
        <f t="shared" si="168"/>
        <v>9.9999999999999978E-2</v>
      </c>
      <c r="U315" s="5">
        <v>0.63600000000000001</v>
      </c>
      <c r="V315" s="1">
        <v>131</v>
      </c>
      <c r="W315" s="10">
        <f t="shared" si="169"/>
        <v>8.0999999999999961E-2</v>
      </c>
      <c r="Y315" s="5">
        <v>0.57399999999999995</v>
      </c>
      <c r="Z315" s="1">
        <v>225</v>
      </c>
      <c r="AA315" s="10">
        <f t="shared" si="170"/>
        <v>1.8999999999999906E-2</v>
      </c>
      <c r="AC315" s="5">
        <v>0.58899999999999997</v>
      </c>
      <c r="AD315" s="1">
        <v>277</v>
      </c>
      <c r="AE315" s="10">
        <f t="shared" si="171"/>
        <v>3.3999999999999919E-2</v>
      </c>
      <c r="AG315" s="5">
        <v>0.60199999999999998</v>
      </c>
      <c r="AH315" s="1">
        <v>356</v>
      </c>
      <c r="AI315" s="10">
        <f t="shared" si="172"/>
        <v>4.6999999999999931E-2</v>
      </c>
      <c r="AK315" s="5">
        <v>0.58099999999999996</v>
      </c>
      <c r="AL315" s="1">
        <v>182</v>
      </c>
      <c r="AM315" s="10">
        <f t="shared" si="173"/>
        <v>2.5999999999999912E-2</v>
      </c>
      <c r="AO315" s="5">
        <v>0.56699999999999995</v>
      </c>
      <c r="AP315" s="1">
        <v>267</v>
      </c>
      <c r="AQ315" s="10">
        <f t="shared" si="174"/>
        <v>1.19999999999999E-2</v>
      </c>
      <c r="AS315" s="5">
        <v>0.58699999999999997</v>
      </c>
      <c r="AT315" s="1">
        <v>155</v>
      </c>
      <c r="AU315" s="10">
        <f t="shared" si="175"/>
        <v>3.1999999999999917E-2</v>
      </c>
    </row>
    <row r="316" spans="1:47" x14ac:dyDescent="0.35">
      <c r="A316" s="4" t="s">
        <v>202</v>
      </c>
      <c r="B316" s="5">
        <f>'Residents - Topline'!B316</f>
        <v>0.45300000000000001</v>
      </c>
      <c r="C316" s="1">
        <f>'Residents - Topline'!C316</f>
        <v>436</v>
      </c>
      <c r="E316" s="5">
        <v>0.52100000000000002</v>
      </c>
      <c r="F316" s="1">
        <v>175</v>
      </c>
      <c r="G316" s="10">
        <f t="shared" si="165"/>
        <v>6.8000000000000005E-2</v>
      </c>
      <c r="I316" s="5">
        <v>0.48</v>
      </c>
      <c r="J316" s="1">
        <v>231</v>
      </c>
      <c r="K316" s="10">
        <f t="shared" si="166"/>
        <v>2.6999999999999968E-2</v>
      </c>
      <c r="M316" s="5">
        <v>0.51700000000000002</v>
      </c>
      <c r="N316" s="1">
        <v>200</v>
      </c>
      <c r="O316" s="10">
        <f t="shared" si="167"/>
        <v>6.4000000000000001E-2</v>
      </c>
      <c r="Q316" s="5">
        <v>0.51400000000000001</v>
      </c>
      <c r="R316" s="1">
        <v>164</v>
      </c>
      <c r="S316" s="10">
        <f t="shared" si="168"/>
        <v>6.0999999999999999E-2</v>
      </c>
      <c r="U316" s="5">
        <v>0.51500000000000001</v>
      </c>
      <c r="V316" s="1">
        <v>106</v>
      </c>
      <c r="W316" s="10">
        <f t="shared" si="169"/>
        <v>6.2E-2</v>
      </c>
      <c r="Y316" s="5">
        <v>0.46899999999999997</v>
      </c>
      <c r="Z316" s="1">
        <v>184</v>
      </c>
      <c r="AA316" s="10">
        <f t="shared" si="170"/>
        <v>1.5999999999999959E-2</v>
      </c>
      <c r="AC316" s="5">
        <v>0.46800000000000003</v>
      </c>
      <c r="AD316" s="1">
        <v>220</v>
      </c>
      <c r="AE316" s="10">
        <f t="shared" si="171"/>
        <v>1.5000000000000013E-2</v>
      </c>
      <c r="AG316" s="5">
        <v>0.49199999999999999</v>
      </c>
      <c r="AH316" s="1">
        <v>291</v>
      </c>
      <c r="AI316" s="10">
        <f t="shared" si="172"/>
        <v>3.8999999999999979E-2</v>
      </c>
      <c r="AK316" s="5">
        <v>0.51800000000000002</v>
      </c>
      <c r="AL316" s="1">
        <v>162</v>
      </c>
      <c r="AM316" s="10">
        <f t="shared" si="173"/>
        <v>6.5000000000000002E-2</v>
      </c>
      <c r="AO316" s="5">
        <v>0.49299999999999999</v>
      </c>
      <c r="AP316" s="1">
        <v>232</v>
      </c>
      <c r="AQ316" s="10">
        <f t="shared" si="174"/>
        <v>3.999999999999998E-2</v>
      </c>
      <c r="AS316" s="5">
        <v>0.496</v>
      </c>
      <c r="AT316" s="1">
        <v>131</v>
      </c>
      <c r="AU316" s="10">
        <f t="shared" si="175"/>
        <v>4.2999999999999983E-2</v>
      </c>
    </row>
    <row r="317" spans="1:47" x14ac:dyDescent="0.35">
      <c r="A317" s="4" t="s">
        <v>203</v>
      </c>
      <c r="B317" s="5">
        <f>'Residents - Topline'!B317</f>
        <v>0.57799999999999996</v>
      </c>
      <c r="C317" s="1">
        <f>'Residents - Topline'!C317</f>
        <v>557</v>
      </c>
      <c r="E317" s="5">
        <v>0.60399999999999998</v>
      </c>
      <c r="F317" s="1">
        <v>203</v>
      </c>
      <c r="G317" s="10">
        <f t="shared" si="165"/>
        <v>2.6000000000000023E-2</v>
      </c>
      <c r="I317" s="5">
        <v>0.61299999999999999</v>
      </c>
      <c r="J317" s="1">
        <v>295</v>
      </c>
      <c r="K317" s="10">
        <f t="shared" si="166"/>
        <v>3.5000000000000031E-2</v>
      </c>
      <c r="M317" s="5">
        <v>0.63</v>
      </c>
      <c r="N317" s="1">
        <v>244</v>
      </c>
      <c r="O317" s="10">
        <f t="shared" si="167"/>
        <v>5.2000000000000046E-2</v>
      </c>
      <c r="Q317" s="5">
        <v>0.627</v>
      </c>
      <c r="R317" s="1">
        <v>200</v>
      </c>
      <c r="S317" s="10">
        <f t="shared" si="168"/>
        <v>4.9000000000000044E-2</v>
      </c>
      <c r="U317" s="5">
        <v>0.60699999999999998</v>
      </c>
      <c r="V317" s="1">
        <v>125</v>
      </c>
      <c r="W317" s="10">
        <f t="shared" si="169"/>
        <v>2.9000000000000026E-2</v>
      </c>
      <c r="Y317" s="5">
        <v>0.61499999999999999</v>
      </c>
      <c r="Z317" s="1">
        <v>241</v>
      </c>
      <c r="AA317" s="10">
        <f t="shared" si="170"/>
        <v>3.7000000000000033E-2</v>
      </c>
      <c r="AC317" s="5">
        <v>0.61899999999999999</v>
      </c>
      <c r="AD317" s="1">
        <v>291</v>
      </c>
      <c r="AE317" s="10">
        <f t="shared" si="171"/>
        <v>4.1000000000000036E-2</v>
      </c>
      <c r="AG317" s="5">
        <v>0.628</v>
      </c>
      <c r="AH317" s="1">
        <v>371</v>
      </c>
      <c r="AI317" s="10">
        <f t="shared" si="172"/>
        <v>5.0000000000000044E-2</v>
      </c>
      <c r="AK317" s="5">
        <v>0.61299999999999999</v>
      </c>
      <c r="AL317" s="1">
        <v>192</v>
      </c>
      <c r="AM317" s="10">
        <f t="shared" si="173"/>
        <v>3.5000000000000031E-2</v>
      </c>
      <c r="AO317" s="5">
        <v>0.61399999999999999</v>
      </c>
      <c r="AP317" s="1">
        <v>289</v>
      </c>
      <c r="AQ317" s="10">
        <f t="shared" si="174"/>
        <v>3.6000000000000032E-2</v>
      </c>
      <c r="AS317" s="5">
        <v>0.64</v>
      </c>
      <c r="AT317" s="1">
        <v>169</v>
      </c>
      <c r="AU317" s="10">
        <f t="shared" si="175"/>
        <v>6.2000000000000055E-2</v>
      </c>
    </row>
    <row r="318" spans="1:47" x14ac:dyDescent="0.35">
      <c r="A318" s="4" t="s">
        <v>204</v>
      </c>
      <c r="B318" s="5">
        <f>'Residents - Topline'!B318</f>
        <v>0.47199999999999998</v>
      </c>
      <c r="C318" s="1">
        <f>'Residents - Topline'!C318</f>
        <v>455</v>
      </c>
      <c r="E318" s="5">
        <v>0.55100000000000005</v>
      </c>
      <c r="F318" s="1">
        <v>185</v>
      </c>
      <c r="G318" s="10">
        <f t="shared" si="165"/>
        <v>7.900000000000007E-2</v>
      </c>
      <c r="I318" s="5">
        <v>0.501</v>
      </c>
      <c r="J318" s="1">
        <v>241</v>
      </c>
      <c r="K318" s="10">
        <f t="shared" si="166"/>
        <v>2.9000000000000026E-2</v>
      </c>
      <c r="M318" s="5">
        <v>0.54</v>
      </c>
      <c r="N318" s="1">
        <v>209</v>
      </c>
      <c r="O318" s="10">
        <f t="shared" si="167"/>
        <v>6.800000000000006E-2</v>
      </c>
      <c r="Q318" s="5">
        <v>0.54200000000000004</v>
      </c>
      <c r="R318" s="1">
        <v>173</v>
      </c>
      <c r="S318" s="10">
        <f t="shared" si="168"/>
        <v>7.0000000000000062E-2</v>
      </c>
      <c r="U318" s="5">
        <v>0.60699999999999998</v>
      </c>
      <c r="V318" s="1">
        <v>125</v>
      </c>
      <c r="W318" s="10">
        <f t="shared" si="169"/>
        <v>0.13500000000000001</v>
      </c>
      <c r="Y318" s="5">
        <v>0.51</v>
      </c>
      <c r="Z318" s="1">
        <v>200</v>
      </c>
      <c r="AA318" s="10">
        <f t="shared" si="170"/>
        <v>3.8000000000000034E-2</v>
      </c>
      <c r="AC318" s="5">
        <v>0.48899999999999999</v>
      </c>
      <c r="AD318" s="1">
        <v>230</v>
      </c>
      <c r="AE318" s="10">
        <f t="shared" si="171"/>
        <v>1.7000000000000015E-2</v>
      </c>
      <c r="AG318" s="5">
        <v>0.499</v>
      </c>
      <c r="AH318" s="1">
        <v>295</v>
      </c>
      <c r="AI318" s="10">
        <f t="shared" si="172"/>
        <v>2.7000000000000024E-2</v>
      </c>
      <c r="AK318" s="5">
        <v>0.53</v>
      </c>
      <c r="AL318" s="1">
        <v>166</v>
      </c>
      <c r="AM318" s="10">
        <f t="shared" si="173"/>
        <v>5.8000000000000052E-2</v>
      </c>
      <c r="AO318" s="5">
        <v>0.50700000000000001</v>
      </c>
      <c r="AP318" s="1">
        <v>239</v>
      </c>
      <c r="AQ318" s="10">
        <f t="shared" si="174"/>
        <v>3.5000000000000031E-2</v>
      </c>
      <c r="AS318" s="5">
        <v>0.56799999999999995</v>
      </c>
      <c r="AT318" s="1">
        <v>150</v>
      </c>
      <c r="AU318" s="10">
        <f t="shared" si="175"/>
        <v>9.5999999999999974E-2</v>
      </c>
    </row>
    <row r="319" spans="1:47" x14ac:dyDescent="0.35">
      <c r="A319" s="4" t="s">
        <v>205</v>
      </c>
      <c r="B319" s="5">
        <f>'Residents - Topline'!B319</f>
        <v>0.53500000000000003</v>
      </c>
      <c r="C319" s="1">
        <f>'Residents - Topline'!C319</f>
        <v>515</v>
      </c>
      <c r="E319" s="5">
        <v>0.64600000000000002</v>
      </c>
      <c r="F319" s="1">
        <v>217</v>
      </c>
      <c r="G319" s="10">
        <f t="shared" si="165"/>
        <v>0.11099999999999999</v>
      </c>
      <c r="I319" s="5">
        <v>0.59299999999999997</v>
      </c>
      <c r="J319" s="1">
        <v>285</v>
      </c>
      <c r="K319" s="10">
        <f t="shared" si="166"/>
        <v>5.799999999999994E-2</v>
      </c>
      <c r="M319" s="5">
        <v>0.57599999999999996</v>
      </c>
      <c r="N319" s="1">
        <v>223</v>
      </c>
      <c r="O319" s="10">
        <f t="shared" si="167"/>
        <v>4.0999999999999925E-2</v>
      </c>
      <c r="Q319" s="5">
        <v>0.63300000000000001</v>
      </c>
      <c r="R319" s="1">
        <v>202</v>
      </c>
      <c r="S319" s="10">
        <f t="shared" si="168"/>
        <v>9.7999999999999976E-2</v>
      </c>
      <c r="U319" s="5">
        <v>0.63100000000000001</v>
      </c>
      <c r="V319" s="1">
        <v>130</v>
      </c>
      <c r="W319" s="10">
        <f t="shared" si="169"/>
        <v>9.5999999999999974E-2</v>
      </c>
      <c r="Y319" s="5">
        <v>0.56100000000000005</v>
      </c>
      <c r="Z319" s="1">
        <v>220</v>
      </c>
      <c r="AA319" s="10">
        <f t="shared" si="170"/>
        <v>2.6000000000000023E-2</v>
      </c>
      <c r="AC319" s="5">
        <v>0.57699999999999996</v>
      </c>
      <c r="AD319" s="1">
        <v>271</v>
      </c>
      <c r="AE319" s="10">
        <f t="shared" si="171"/>
        <v>4.1999999999999926E-2</v>
      </c>
      <c r="AG319" s="5">
        <v>0.58399999999999996</v>
      </c>
      <c r="AH319" s="1">
        <v>345</v>
      </c>
      <c r="AI319" s="10">
        <f t="shared" si="172"/>
        <v>4.8999999999999932E-2</v>
      </c>
      <c r="AK319" s="5">
        <v>0.59699999999999998</v>
      </c>
      <c r="AL319" s="1">
        <v>187</v>
      </c>
      <c r="AM319" s="10">
        <f t="shared" si="173"/>
        <v>6.1999999999999944E-2</v>
      </c>
      <c r="AO319" s="5">
        <v>0.55600000000000005</v>
      </c>
      <c r="AP319" s="1">
        <v>262</v>
      </c>
      <c r="AQ319" s="10">
        <f t="shared" si="174"/>
        <v>2.1000000000000019E-2</v>
      </c>
      <c r="AS319" s="5">
        <v>0.59799999999999998</v>
      </c>
      <c r="AT319" s="1">
        <v>158</v>
      </c>
      <c r="AU319" s="10">
        <f t="shared" si="175"/>
        <v>6.2999999999999945E-2</v>
      </c>
    </row>
    <row r="320" spans="1:47" ht="25.5" x14ac:dyDescent="0.35">
      <c r="A320" s="4" t="s">
        <v>206</v>
      </c>
      <c r="B320" s="5">
        <f>'Residents - Topline'!B320</f>
        <v>0.54600000000000004</v>
      </c>
      <c r="C320" s="1">
        <f>'Residents - Topline'!C320</f>
        <v>526</v>
      </c>
      <c r="E320" s="5">
        <v>0.67300000000000004</v>
      </c>
      <c r="F320" s="1">
        <v>226</v>
      </c>
      <c r="G320" s="10">
        <f t="shared" si="165"/>
        <v>0.127</v>
      </c>
      <c r="I320" s="5">
        <v>0.60899999999999999</v>
      </c>
      <c r="J320" s="1">
        <v>293</v>
      </c>
      <c r="K320" s="10">
        <f t="shared" si="166"/>
        <v>6.2999999999999945E-2</v>
      </c>
      <c r="M320" s="5">
        <v>0.56299999999999994</v>
      </c>
      <c r="N320" s="1">
        <v>218</v>
      </c>
      <c r="O320" s="10">
        <f t="shared" si="167"/>
        <v>1.6999999999999904E-2</v>
      </c>
      <c r="Q320" s="5">
        <v>0.621</v>
      </c>
      <c r="R320" s="1">
        <v>198</v>
      </c>
      <c r="S320" s="10">
        <f t="shared" si="168"/>
        <v>7.4999999999999956E-2</v>
      </c>
      <c r="U320" s="5">
        <v>0.64100000000000001</v>
      </c>
      <c r="V320" s="1">
        <v>132</v>
      </c>
      <c r="W320" s="10">
        <f t="shared" si="169"/>
        <v>9.4999999999999973E-2</v>
      </c>
      <c r="Y320" s="5">
        <v>0.59399999999999997</v>
      </c>
      <c r="Z320" s="1">
        <v>233</v>
      </c>
      <c r="AA320" s="10">
        <f t="shared" si="170"/>
        <v>4.7999999999999932E-2</v>
      </c>
      <c r="AC320" s="5">
        <v>0.57899999999999996</v>
      </c>
      <c r="AD320" s="1">
        <v>272</v>
      </c>
      <c r="AE320" s="10">
        <f t="shared" si="171"/>
        <v>3.2999999999999918E-2</v>
      </c>
      <c r="AG320" s="5">
        <v>0.59199999999999997</v>
      </c>
      <c r="AH320" s="1">
        <v>350</v>
      </c>
      <c r="AI320" s="10">
        <f t="shared" si="172"/>
        <v>4.599999999999993E-2</v>
      </c>
      <c r="AK320" s="5">
        <v>0.61</v>
      </c>
      <c r="AL320" s="1">
        <v>191</v>
      </c>
      <c r="AM320" s="10">
        <f t="shared" si="173"/>
        <v>6.3999999999999946E-2</v>
      </c>
      <c r="AO320" s="5">
        <v>0.56100000000000005</v>
      </c>
      <c r="AP320" s="1">
        <v>264</v>
      </c>
      <c r="AQ320" s="10">
        <f t="shared" si="174"/>
        <v>1.5000000000000013E-2</v>
      </c>
      <c r="AS320" s="5">
        <v>0.59099999999999997</v>
      </c>
      <c r="AT320" s="1">
        <v>156</v>
      </c>
      <c r="AU320" s="10">
        <f t="shared" si="175"/>
        <v>4.4999999999999929E-2</v>
      </c>
    </row>
    <row r="321" spans="1:47" x14ac:dyDescent="0.35">
      <c r="A321" s="4" t="s">
        <v>194</v>
      </c>
      <c r="B321" s="5">
        <f>'Residents - Topline'!B321</f>
        <v>0.24099999999999999</v>
      </c>
      <c r="C321" s="1">
        <f>'Residents - Topline'!C321</f>
        <v>232</v>
      </c>
      <c r="E321" s="5">
        <v>0.28000000000000003</v>
      </c>
      <c r="F321" s="1">
        <v>94</v>
      </c>
      <c r="G321" s="10">
        <f t="shared" si="165"/>
        <v>3.9000000000000035E-2</v>
      </c>
      <c r="I321" s="5">
        <v>0.23300000000000001</v>
      </c>
      <c r="J321" s="1">
        <v>112</v>
      </c>
      <c r="K321" s="10">
        <f t="shared" si="166"/>
        <v>-7.9999999999999793E-3</v>
      </c>
      <c r="M321" s="5">
        <v>0.25600000000000001</v>
      </c>
      <c r="N321" s="1">
        <v>99</v>
      </c>
      <c r="O321" s="10">
        <f t="shared" si="167"/>
        <v>1.5000000000000013E-2</v>
      </c>
      <c r="Q321" s="5">
        <v>0.31</v>
      </c>
      <c r="R321" s="1">
        <v>99</v>
      </c>
      <c r="S321" s="10">
        <f t="shared" si="168"/>
        <v>6.9000000000000006E-2</v>
      </c>
      <c r="U321" s="5">
        <v>0.28199999999999997</v>
      </c>
      <c r="V321" s="1">
        <v>58</v>
      </c>
      <c r="W321" s="10">
        <f t="shared" si="169"/>
        <v>4.0999999999999981E-2</v>
      </c>
      <c r="Y321" s="5">
        <v>0.224</v>
      </c>
      <c r="Z321" s="1">
        <v>88</v>
      </c>
      <c r="AA321" s="10">
        <f t="shared" si="170"/>
        <v>-1.6999999999999987E-2</v>
      </c>
      <c r="AC321" s="5">
        <v>0.23799999999999999</v>
      </c>
      <c r="AD321" s="1">
        <v>112</v>
      </c>
      <c r="AE321" s="10">
        <f t="shared" si="171"/>
        <v>-3.0000000000000027E-3</v>
      </c>
      <c r="AG321" s="5">
        <v>0.26900000000000002</v>
      </c>
      <c r="AH321" s="1">
        <v>159</v>
      </c>
      <c r="AI321" s="10">
        <f t="shared" si="172"/>
        <v>2.8000000000000025E-2</v>
      </c>
      <c r="AK321" s="5">
        <v>0.252</v>
      </c>
      <c r="AL321" s="1">
        <v>79</v>
      </c>
      <c r="AM321" s="10">
        <f t="shared" si="173"/>
        <v>1.100000000000001E-2</v>
      </c>
      <c r="AO321" s="5">
        <v>0.23400000000000001</v>
      </c>
      <c r="AP321" s="1">
        <v>110</v>
      </c>
      <c r="AQ321" s="10">
        <f t="shared" si="174"/>
        <v>-6.9999999999999785E-3</v>
      </c>
      <c r="AS321" s="5">
        <v>0.23499999999999999</v>
      </c>
      <c r="AT321" s="1">
        <v>62</v>
      </c>
      <c r="AU321" s="10">
        <f t="shared" si="175"/>
        <v>-6.0000000000000053E-3</v>
      </c>
    </row>
    <row r="322" spans="1:47" x14ac:dyDescent="0.35">
      <c r="A322" s="4" t="s">
        <v>40</v>
      </c>
      <c r="B322" s="5">
        <f>'Residents - Topline'!B322</f>
        <v>2.7E-2</v>
      </c>
      <c r="C322" s="1">
        <f>'Residents - Topline'!C322</f>
        <v>26</v>
      </c>
      <c r="E322" s="5">
        <v>6.0000000000000001E-3</v>
      </c>
      <c r="F322" s="1">
        <v>2</v>
      </c>
      <c r="G322" s="10">
        <f t="shared" si="165"/>
        <v>-2.0999999999999998E-2</v>
      </c>
      <c r="I322" s="5">
        <v>4.0000000000000001E-3</v>
      </c>
      <c r="J322" s="1">
        <v>2</v>
      </c>
      <c r="K322" s="10">
        <f t="shared" si="166"/>
        <v>-2.3E-2</v>
      </c>
      <c r="M322" s="5">
        <v>5.0000000000000001E-3</v>
      </c>
      <c r="N322" s="1">
        <v>2</v>
      </c>
      <c r="O322" s="10">
        <f t="shared" si="167"/>
        <v>-2.1999999999999999E-2</v>
      </c>
      <c r="Q322" s="5">
        <v>6.0000000000000001E-3</v>
      </c>
      <c r="R322" s="1">
        <v>2</v>
      </c>
      <c r="S322" s="10">
        <f t="shared" si="168"/>
        <v>-2.0999999999999998E-2</v>
      </c>
      <c r="U322" s="5">
        <v>5.0000000000000001E-3</v>
      </c>
      <c r="V322" s="1">
        <v>1</v>
      </c>
      <c r="W322" s="10">
        <f t="shared" si="169"/>
        <v>-2.1999999999999999E-2</v>
      </c>
      <c r="Y322" s="5">
        <v>5.0000000000000001E-3</v>
      </c>
      <c r="Z322" s="1">
        <v>2</v>
      </c>
      <c r="AA322" s="10">
        <f t="shared" si="170"/>
        <v>-2.1999999999999999E-2</v>
      </c>
      <c r="AC322" s="5">
        <v>8.9999999999999993E-3</v>
      </c>
      <c r="AD322" s="1">
        <v>4</v>
      </c>
      <c r="AE322" s="10">
        <f t="shared" si="171"/>
        <v>-1.8000000000000002E-2</v>
      </c>
      <c r="AG322" s="5">
        <v>0.01</v>
      </c>
      <c r="AH322" s="1">
        <v>6</v>
      </c>
      <c r="AI322" s="10">
        <f t="shared" si="172"/>
        <v>-1.7000000000000001E-2</v>
      </c>
      <c r="AK322" s="5">
        <v>3.0000000000000001E-3</v>
      </c>
      <c r="AL322" s="1">
        <v>1</v>
      </c>
      <c r="AM322" s="10">
        <f t="shared" si="173"/>
        <v>-2.4E-2</v>
      </c>
      <c r="AO322" s="5">
        <v>2E-3</v>
      </c>
      <c r="AP322" s="1">
        <v>1</v>
      </c>
      <c r="AQ322" s="10">
        <f t="shared" si="174"/>
        <v>-2.5000000000000001E-2</v>
      </c>
      <c r="AS322" s="5">
        <v>4.0000000000000001E-3</v>
      </c>
      <c r="AT322" s="1">
        <v>1</v>
      </c>
      <c r="AU322" s="10">
        <f t="shared" si="175"/>
        <v>-2.3E-2</v>
      </c>
    </row>
    <row r="323" spans="1:47" x14ac:dyDescent="0.35">
      <c r="A323" s="4" t="s">
        <v>11</v>
      </c>
    </row>
    <row r="324" spans="1:47" x14ac:dyDescent="0.35">
      <c r="A324" s="4" t="s">
        <v>11</v>
      </c>
    </row>
    <row r="325" spans="1:47" ht="26.25" x14ac:dyDescent="0.4">
      <c r="A325" s="7" t="s">
        <v>27</v>
      </c>
      <c r="B325" s="7" t="s">
        <v>28</v>
      </c>
      <c r="E325" s="7" t="s">
        <v>14</v>
      </c>
      <c r="F325" s="7" t="s">
        <v>474</v>
      </c>
      <c r="G325" s="9" t="s">
        <v>400</v>
      </c>
      <c r="I325" s="7" t="s">
        <v>42</v>
      </c>
      <c r="J325" s="7" t="s">
        <v>474</v>
      </c>
      <c r="K325" s="9" t="s">
        <v>400</v>
      </c>
      <c r="M325" s="7" t="s">
        <v>14</v>
      </c>
      <c r="N325" s="7" t="s">
        <v>474</v>
      </c>
      <c r="O325" s="9" t="s">
        <v>400</v>
      </c>
      <c r="Q325" s="7" t="s">
        <v>14</v>
      </c>
      <c r="R325" s="7" t="s">
        <v>474</v>
      </c>
      <c r="S325" s="9" t="s">
        <v>400</v>
      </c>
      <c r="U325" s="7" t="s">
        <v>14</v>
      </c>
      <c r="V325" s="7" t="s">
        <v>474</v>
      </c>
      <c r="W325" s="9" t="s">
        <v>400</v>
      </c>
      <c r="Y325" s="7" t="s">
        <v>42</v>
      </c>
      <c r="Z325" s="7" t="s">
        <v>474</v>
      </c>
      <c r="AA325" s="9" t="s">
        <v>400</v>
      </c>
      <c r="AC325" s="7" t="s">
        <v>42</v>
      </c>
      <c r="AD325" s="7" t="s">
        <v>474</v>
      </c>
      <c r="AE325" s="9" t="s">
        <v>400</v>
      </c>
      <c r="AG325" s="7" t="s">
        <v>14</v>
      </c>
      <c r="AH325" s="7" t="s">
        <v>474</v>
      </c>
      <c r="AI325" s="9" t="s">
        <v>400</v>
      </c>
      <c r="AK325" s="7" t="s">
        <v>14</v>
      </c>
      <c r="AL325" s="7" t="s">
        <v>474</v>
      </c>
      <c r="AM325" s="9" t="s">
        <v>400</v>
      </c>
      <c r="AO325" s="7" t="s">
        <v>42</v>
      </c>
      <c r="AP325" s="7" t="s">
        <v>474</v>
      </c>
      <c r="AQ325" s="9" t="s">
        <v>400</v>
      </c>
      <c r="AS325" s="7" t="s">
        <v>42</v>
      </c>
      <c r="AT325" s="7" t="s">
        <v>474</v>
      </c>
      <c r="AU325" s="9" t="s">
        <v>400</v>
      </c>
    </row>
    <row r="326" spans="1:47" x14ac:dyDescent="0.35">
      <c r="A326" s="6">
        <f>'Residents - Topline'!A326</f>
        <v>5.1401869158878508</v>
      </c>
      <c r="B326" s="1">
        <f>'Residents - Topline'!B326</f>
        <v>963</v>
      </c>
      <c r="E326" s="1">
        <v>336</v>
      </c>
      <c r="F326" s="15">
        <v>6.0119047619047619</v>
      </c>
      <c r="G326" s="11">
        <f>F326-$A326</f>
        <v>0.87171784601691105</v>
      </c>
      <c r="I326" s="1">
        <v>481</v>
      </c>
      <c r="J326" s="15">
        <v>5.5384615384615383</v>
      </c>
      <c r="K326" s="11">
        <f>J326-$A326</f>
        <v>0.39827462257368751</v>
      </c>
      <c r="M326" s="16">
        <v>387</v>
      </c>
      <c r="N326" s="15">
        <v>5.576227390180879</v>
      </c>
      <c r="O326" s="11">
        <f>N326-$A326</f>
        <v>0.43604047429302817</v>
      </c>
      <c r="Q326" s="16">
        <v>319</v>
      </c>
      <c r="R326" s="15">
        <v>5.9435736677115987</v>
      </c>
      <c r="S326" s="11">
        <f>R326-$A326</f>
        <v>0.80338675182374786</v>
      </c>
      <c r="U326" s="16">
        <v>206</v>
      </c>
      <c r="V326" s="15">
        <v>5.907766990291262</v>
      </c>
      <c r="W326" s="11">
        <f>V326-$A326</f>
        <v>0.76758007440341114</v>
      </c>
      <c r="Y326" s="1">
        <v>392</v>
      </c>
      <c r="Z326" s="15">
        <v>5.4132653061224492</v>
      </c>
      <c r="AA326" s="11">
        <f>Z326-$A326</f>
        <v>0.27307839023459834</v>
      </c>
      <c r="AC326" s="1">
        <v>470</v>
      </c>
      <c r="AD326" s="15">
        <v>5.5</v>
      </c>
      <c r="AE326" s="11">
        <f>AD326-$A326</f>
        <v>0.35981308411214918</v>
      </c>
      <c r="AG326" s="16">
        <v>591</v>
      </c>
      <c r="AH326" s="15">
        <v>5.5854483925549916</v>
      </c>
      <c r="AI326" s="11">
        <f>AH326-$A326</f>
        <v>0.44526147666714078</v>
      </c>
      <c r="AK326" s="16">
        <v>313</v>
      </c>
      <c r="AL326" s="15">
        <v>5.6837060702875402</v>
      </c>
      <c r="AM326" s="11">
        <f>AL326-$A326</f>
        <v>0.54351915439968934</v>
      </c>
      <c r="AO326" s="1">
        <v>471</v>
      </c>
      <c r="AP326" s="15">
        <v>5.3481953290870488</v>
      </c>
      <c r="AQ326" s="11">
        <f>AP326-$A326</f>
        <v>0.20800841319919794</v>
      </c>
      <c r="AS326" s="1">
        <v>264</v>
      </c>
      <c r="AT326" s="15">
        <v>5.6477272727272725</v>
      </c>
      <c r="AU326" s="11">
        <f>AT326-$A326</f>
        <v>0.50754035683942167</v>
      </c>
    </row>
    <row r="327" spans="1:47" x14ac:dyDescent="0.35">
      <c r="A327" s="4" t="s">
        <v>11</v>
      </c>
    </row>
    <row r="328" spans="1:47" x14ac:dyDescent="0.35">
      <c r="A328" s="4" t="s">
        <v>11</v>
      </c>
    </row>
    <row r="329" spans="1:47" ht="39.4" x14ac:dyDescent="0.4">
      <c r="A329" s="3" t="s">
        <v>207</v>
      </c>
    </row>
    <row r="330" spans="1:47" ht="13.15" x14ac:dyDescent="0.4">
      <c r="A330" s="7" t="s">
        <v>42</v>
      </c>
      <c r="B330" s="7" t="s">
        <v>13</v>
      </c>
      <c r="C330" s="7" t="s">
        <v>14</v>
      </c>
      <c r="E330" s="7" t="s">
        <v>13</v>
      </c>
      <c r="F330" s="7" t="s">
        <v>14</v>
      </c>
      <c r="G330" s="9" t="s">
        <v>400</v>
      </c>
      <c r="I330" s="7" t="s">
        <v>13</v>
      </c>
      <c r="J330" s="7" t="s">
        <v>14</v>
      </c>
      <c r="K330" s="9" t="s">
        <v>400</v>
      </c>
      <c r="M330" s="7" t="s">
        <v>13</v>
      </c>
      <c r="N330" s="7" t="s">
        <v>14</v>
      </c>
      <c r="O330" s="9" t="s">
        <v>400</v>
      </c>
      <c r="Q330" s="7" t="s">
        <v>13</v>
      </c>
      <c r="R330" s="7" t="s">
        <v>14</v>
      </c>
      <c r="S330" s="9" t="s">
        <v>400</v>
      </c>
      <c r="U330" s="7" t="s">
        <v>13</v>
      </c>
      <c r="V330" s="7" t="s">
        <v>14</v>
      </c>
      <c r="W330" s="9" t="s">
        <v>400</v>
      </c>
      <c r="Y330" s="7" t="s">
        <v>13</v>
      </c>
      <c r="Z330" s="7" t="s">
        <v>14</v>
      </c>
      <c r="AA330" s="9" t="s">
        <v>400</v>
      </c>
      <c r="AC330" s="7" t="s">
        <v>13</v>
      </c>
      <c r="AD330" s="7" t="s">
        <v>14</v>
      </c>
      <c r="AE330" s="9" t="s">
        <v>400</v>
      </c>
      <c r="AG330" s="7" t="s">
        <v>13</v>
      </c>
      <c r="AH330" s="7" t="s">
        <v>14</v>
      </c>
      <c r="AI330" s="9" t="s">
        <v>400</v>
      </c>
      <c r="AK330" s="7" t="s">
        <v>13</v>
      </c>
      <c r="AL330" s="7" t="s">
        <v>14</v>
      </c>
      <c r="AM330" s="9" t="s">
        <v>400</v>
      </c>
      <c r="AO330" s="7" t="s">
        <v>13</v>
      </c>
      <c r="AP330" s="7" t="s">
        <v>14</v>
      </c>
      <c r="AQ330" s="9" t="s">
        <v>400</v>
      </c>
      <c r="AS330" s="7" t="s">
        <v>13</v>
      </c>
      <c r="AT330" s="7" t="s">
        <v>14</v>
      </c>
      <c r="AU330" s="9" t="s">
        <v>400</v>
      </c>
    </row>
    <row r="331" spans="1:47" x14ac:dyDescent="0.35">
      <c r="A331" s="4" t="s">
        <v>208</v>
      </c>
      <c r="B331" s="5">
        <f>'Residents - Topline'!B331</f>
        <v>0.318</v>
      </c>
      <c r="C331" s="1">
        <f>'Residents - Topline'!C331</f>
        <v>282</v>
      </c>
      <c r="E331" s="5">
        <v>0.36199999999999999</v>
      </c>
      <c r="F331" s="1">
        <v>105</v>
      </c>
      <c r="G331" s="10">
        <f>E331-$B331</f>
        <v>4.3999999999999984E-2</v>
      </c>
      <c r="I331" s="5">
        <v>0.35099999999999998</v>
      </c>
      <c r="J331" s="1">
        <v>151</v>
      </c>
      <c r="K331" s="10">
        <f>I331-$B331</f>
        <v>3.2999999999999974E-2</v>
      </c>
      <c r="M331" s="5">
        <v>0.36</v>
      </c>
      <c r="N331" s="1">
        <v>121</v>
      </c>
      <c r="O331" s="10">
        <f>M331-$B331</f>
        <v>4.1999999999999982E-2</v>
      </c>
      <c r="Q331" s="5">
        <v>0.33700000000000002</v>
      </c>
      <c r="R331" s="1">
        <v>92</v>
      </c>
      <c r="S331" s="10">
        <f>Q331-$B331</f>
        <v>1.9000000000000017E-2</v>
      </c>
      <c r="U331" s="5">
        <v>0.41099999999999998</v>
      </c>
      <c r="V331" s="1">
        <v>74</v>
      </c>
      <c r="W331" s="10">
        <f>U331-$B331</f>
        <v>9.2999999999999972E-2</v>
      </c>
      <c r="Y331" s="5">
        <v>0.377</v>
      </c>
      <c r="Z331" s="1">
        <v>136</v>
      </c>
      <c r="AA331" s="10">
        <f>Y331-$B331</f>
        <v>5.8999999999999997E-2</v>
      </c>
      <c r="AC331" s="5">
        <v>0.39900000000000002</v>
      </c>
      <c r="AD331" s="1">
        <v>168</v>
      </c>
      <c r="AE331" s="10">
        <f>AC331-$B331</f>
        <v>8.1000000000000016E-2</v>
      </c>
      <c r="AG331" s="5">
        <v>0.35099999999999998</v>
      </c>
      <c r="AH331" s="1">
        <v>189</v>
      </c>
      <c r="AI331" s="10">
        <f>AG331-$B331</f>
        <v>3.2999999999999974E-2</v>
      </c>
      <c r="AK331" s="5">
        <v>0.41799999999999998</v>
      </c>
      <c r="AL331" s="1">
        <v>114</v>
      </c>
      <c r="AM331" s="10">
        <f>AK331-$B331</f>
        <v>9.9999999999999978E-2</v>
      </c>
      <c r="AO331" s="5">
        <v>0.40699999999999997</v>
      </c>
      <c r="AP331" s="1">
        <v>171</v>
      </c>
      <c r="AQ331" s="10">
        <f>AO331-$B331</f>
        <v>8.8999999999999968E-2</v>
      </c>
      <c r="AS331" s="5">
        <v>0.49299999999999999</v>
      </c>
      <c r="AT331" s="1">
        <v>108</v>
      </c>
      <c r="AU331" s="10">
        <f>AS331-$B331</f>
        <v>0.17499999999999999</v>
      </c>
    </row>
    <row r="332" spans="1:47" x14ac:dyDescent="0.35">
      <c r="A332" s="4" t="s">
        <v>209</v>
      </c>
      <c r="B332" s="5">
        <f>'Residents - Topline'!B332</f>
        <v>0.53600000000000003</v>
      </c>
      <c r="C332" s="1">
        <f>'Residents - Topline'!C332</f>
        <v>475</v>
      </c>
      <c r="E332" s="5">
        <v>0.55900000000000005</v>
      </c>
      <c r="F332" s="1">
        <v>162</v>
      </c>
      <c r="G332" s="10">
        <f>E332-$B332</f>
        <v>2.300000000000002E-2</v>
      </c>
      <c r="I332" s="5">
        <v>0.56699999999999995</v>
      </c>
      <c r="J332" s="1">
        <v>244</v>
      </c>
      <c r="K332" s="10">
        <f>I332-$B332</f>
        <v>3.0999999999999917E-2</v>
      </c>
      <c r="M332" s="5">
        <v>0.53900000000000003</v>
      </c>
      <c r="N332" s="1">
        <v>181</v>
      </c>
      <c r="O332" s="10">
        <f>M332-$B332</f>
        <v>3.0000000000000027E-3</v>
      </c>
      <c r="Q332" s="5">
        <v>0.56799999999999995</v>
      </c>
      <c r="R332" s="1">
        <v>155</v>
      </c>
      <c r="S332" s="10">
        <f>Q332-$B332</f>
        <v>3.1999999999999917E-2</v>
      </c>
      <c r="U332" s="5">
        <v>0.48299999999999998</v>
      </c>
      <c r="V332" s="1">
        <v>87</v>
      </c>
      <c r="W332" s="10">
        <f>U332-$B332</f>
        <v>-5.3000000000000047E-2</v>
      </c>
      <c r="Y332" s="5">
        <v>0.52400000000000002</v>
      </c>
      <c r="Z332" s="1">
        <v>189</v>
      </c>
      <c r="AA332" s="10">
        <f>Y332-$B332</f>
        <v>-1.2000000000000011E-2</v>
      </c>
      <c r="AC332" s="5">
        <v>0.499</v>
      </c>
      <c r="AD332" s="1">
        <v>210</v>
      </c>
      <c r="AE332" s="10">
        <f>AC332-$B332</f>
        <v>-3.7000000000000033E-2</v>
      </c>
      <c r="AG332" s="5">
        <v>0.53600000000000003</v>
      </c>
      <c r="AH332" s="1">
        <v>289</v>
      </c>
      <c r="AI332" s="10">
        <f>AG332-$B332</f>
        <v>0</v>
      </c>
      <c r="AK332" s="5">
        <v>0.51600000000000001</v>
      </c>
      <c r="AL332" s="1">
        <v>141</v>
      </c>
      <c r="AM332" s="10">
        <f>AK332-$B332</f>
        <v>-2.0000000000000018E-2</v>
      </c>
      <c r="AO332" s="5">
        <v>0.495</v>
      </c>
      <c r="AP332" s="1">
        <v>208</v>
      </c>
      <c r="AQ332" s="10">
        <f>AO332-$B332</f>
        <v>-4.1000000000000036E-2</v>
      </c>
      <c r="AS332" s="5">
        <v>0.42899999999999999</v>
      </c>
      <c r="AT332" s="1">
        <v>94</v>
      </c>
      <c r="AU332" s="10">
        <f>AS332-$B332</f>
        <v>-0.10700000000000004</v>
      </c>
    </row>
    <row r="333" spans="1:47" x14ac:dyDescent="0.35">
      <c r="A333" s="4" t="s">
        <v>210</v>
      </c>
      <c r="B333" s="5">
        <f>'Residents - Topline'!B333</f>
        <v>0.126</v>
      </c>
      <c r="C333" s="1">
        <f>'Residents - Topline'!C333</f>
        <v>112</v>
      </c>
      <c r="E333" s="5">
        <v>6.6000000000000003E-2</v>
      </c>
      <c r="F333" s="1">
        <v>19</v>
      </c>
      <c r="G333" s="10">
        <f>E333-$B333</f>
        <v>-0.06</v>
      </c>
      <c r="I333" s="5">
        <v>7.6999999999999999E-2</v>
      </c>
      <c r="J333" s="1">
        <v>33</v>
      </c>
      <c r="K333" s="10">
        <f>I333-$B333</f>
        <v>-4.9000000000000002E-2</v>
      </c>
      <c r="M333" s="5">
        <v>9.1999999999999998E-2</v>
      </c>
      <c r="N333" s="1">
        <v>31</v>
      </c>
      <c r="O333" s="10">
        <f>M333-$B333</f>
        <v>-3.4000000000000002E-2</v>
      </c>
      <c r="Q333" s="5">
        <v>8.7999999999999995E-2</v>
      </c>
      <c r="R333" s="1">
        <v>24</v>
      </c>
      <c r="S333" s="10">
        <f>Q333-$B333</f>
        <v>-3.8000000000000006E-2</v>
      </c>
      <c r="U333" s="5">
        <v>8.8999999999999996E-2</v>
      </c>
      <c r="V333" s="1">
        <v>16</v>
      </c>
      <c r="W333" s="10">
        <f>U333-$B333</f>
        <v>-3.7000000000000005E-2</v>
      </c>
      <c r="Y333" s="5">
        <v>9.0999999999999998E-2</v>
      </c>
      <c r="Z333" s="1">
        <v>33</v>
      </c>
      <c r="AA333" s="10">
        <f>Y333-$B333</f>
        <v>-3.5000000000000003E-2</v>
      </c>
      <c r="AC333" s="5">
        <v>9.5000000000000001E-2</v>
      </c>
      <c r="AD333" s="1">
        <v>40</v>
      </c>
      <c r="AE333" s="10">
        <f>AC333-$B333</f>
        <v>-3.1E-2</v>
      </c>
      <c r="AG333" s="5">
        <v>0.10199999999999999</v>
      </c>
      <c r="AH333" s="1">
        <v>55</v>
      </c>
      <c r="AI333" s="10">
        <f>AG333-$B333</f>
        <v>-2.4000000000000007E-2</v>
      </c>
      <c r="AK333" s="5">
        <v>5.8999999999999997E-2</v>
      </c>
      <c r="AL333" s="1">
        <v>16</v>
      </c>
      <c r="AM333" s="10">
        <f>AK333-$B333</f>
        <v>-6.7000000000000004E-2</v>
      </c>
      <c r="AO333" s="5">
        <v>8.3000000000000004E-2</v>
      </c>
      <c r="AP333" s="1">
        <v>35</v>
      </c>
      <c r="AQ333" s="10">
        <f>AO333-$B333</f>
        <v>-4.2999999999999997E-2</v>
      </c>
      <c r="AS333" s="5">
        <v>7.2999999999999995E-2</v>
      </c>
      <c r="AT333" s="1">
        <v>16</v>
      </c>
      <c r="AU333" s="10">
        <f>AS333-$B333</f>
        <v>-5.3000000000000005E-2</v>
      </c>
    </row>
    <row r="334" spans="1:47" x14ac:dyDescent="0.35">
      <c r="A334" s="4" t="s">
        <v>211</v>
      </c>
      <c r="B334" s="5">
        <f>'Residents - Topline'!B334</f>
        <v>1.9E-2</v>
      </c>
      <c r="C334" s="1">
        <f>'Residents - Topline'!C334</f>
        <v>17</v>
      </c>
      <c r="E334" s="5">
        <v>1.4E-2</v>
      </c>
      <c r="F334" s="1">
        <v>4</v>
      </c>
      <c r="G334" s="10">
        <f>E334-$B334</f>
        <v>-4.9999999999999992E-3</v>
      </c>
      <c r="I334" s="5">
        <v>5.0000000000000001E-3</v>
      </c>
      <c r="J334" s="1">
        <v>2</v>
      </c>
      <c r="K334" s="10">
        <f>I334-$B334</f>
        <v>-1.3999999999999999E-2</v>
      </c>
      <c r="M334" s="5">
        <v>8.9999999999999993E-3</v>
      </c>
      <c r="N334" s="1">
        <v>3</v>
      </c>
      <c r="O334" s="10">
        <f>M334-$B334</f>
        <v>-0.01</v>
      </c>
      <c r="Q334" s="5">
        <v>7.0000000000000001E-3</v>
      </c>
      <c r="R334" s="1">
        <v>2</v>
      </c>
      <c r="S334" s="10">
        <f>Q334-$B334</f>
        <v>-1.2E-2</v>
      </c>
      <c r="U334" s="5">
        <v>1.7000000000000001E-2</v>
      </c>
      <c r="V334" s="1">
        <v>3</v>
      </c>
      <c r="W334" s="10">
        <f>U334-$B334</f>
        <v>-1.9999999999999983E-3</v>
      </c>
      <c r="Y334" s="5">
        <v>8.0000000000000002E-3</v>
      </c>
      <c r="Z334" s="1">
        <v>3</v>
      </c>
      <c r="AA334" s="10">
        <f>Y334-$B334</f>
        <v>-1.0999999999999999E-2</v>
      </c>
      <c r="AC334" s="5">
        <v>7.0000000000000001E-3</v>
      </c>
      <c r="AD334" s="1">
        <v>3</v>
      </c>
      <c r="AE334" s="10">
        <f>AC334-$B334</f>
        <v>-1.2E-2</v>
      </c>
      <c r="AG334" s="5">
        <v>1.0999999999999999E-2</v>
      </c>
      <c r="AH334" s="1">
        <v>6</v>
      </c>
      <c r="AI334" s="10">
        <f>AG334-$B334</f>
        <v>-8.0000000000000002E-3</v>
      </c>
      <c r="AK334" s="5">
        <v>7.0000000000000001E-3</v>
      </c>
      <c r="AL334" s="1">
        <v>2</v>
      </c>
      <c r="AM334" s="10">
        <f>AK334-$B334</f>
        <v>-1.2E-2</v>
      </c>
      <c r="AO334" s="5">
        <v>1.4E-2</v>
      </c>
      <c r="AP334" s="1">
        <v>6</v>
      </c>
      <c r="AQ334" s="10">
        <f>AO334-$B334</f>
        <v>-4.9999999999999992E-3</v>
      </c>
      <c r="AS334" s="5">
        <v>5.0000000000000001E-3</v>
      </c>
      <c r="AT334" s="1">
        <v>1</v>
      </c>
      <c r="AU334" s="10">
        <f>AS334-$B334</f>
        <v>-1.3999999999999999E-2</v>
      </c>
    </row>
    <row r="335" spans="1:47" x14ac:dyDescent="0.35">
      <c r="A335" s="4" t="s">
        <v>42</v>
      </c>
      <c r="B335" s="5" t="str">
        <f>'Residents - Topline'!B335</f>
        <v xml:space="preserve">Totals </v>
      </c>
      <c r="C335" s="1">
        <f>'Residents - Topline'!C335</f>
        <v>886</v>
      </c>
      <c r="E335" s="5" t="s">
        <v>78</v>
      </c>
      <c r="F335" s="1">
        <v>290</v>
      </c>
      <c r="I335" s="5" t="s">
        <v>78</v>
      </c>
      <c r="J335" s="1">
        <v>430</v>
      </c>
      <c r="M335" s="5" t="s">
        <v>78</v>
      </c>
      <c r="N335" s="16">
        <v>336</v>
      </c>
      <c r="Q335" s="5" t="s">
        <v>78</v>
      </c>
      <c r="R335" s="16">
        <v>273</v>
      </c>
      <c r="U335" s="5" t="s">
        <v>78</v>
      </c>
      <c r="V335" s="16">
        <v>180</v>
      </c>
      <c r="Y335" s="5" t="s">
        <v>78</v>
      </c>
      <c r="Z335" s="1">
        <v>361</v>
      </c>
      <c r="AC335" s="5" t="s">
        <v>78</v>
      </c>
      <c r="AD335" s="1">
        <v>421</v>
      </c>
      <c r="AG335" s="5" t="s">
        <v>78</v>
      </c>
      <c r="AH335" s="16">
        <v>539</v>
      </c>
      <c r="AK335" s="5" t="s">
        <v>78</v>
      </c>
      <c r="AL335" s="16">
        <v>273</v>
      </c>
      <c r="AO335" s="5" t="s">
        <v>78</v>
      </c>
      <c r="AP335" s="1">
        <v>420</v>
      </c>
      <c r="AS335" s="5" t="s">
        <v>78</v>
      </c>
      <c r="AT335" s="1">
        <v>219</v>
      </c>
    </row>
    <row r="336" spans="1:47" x14ac:dyDescent="0.35">
      <c r="A336" s="4" t="s">
        <v>11</v>
      </c>
      <c r="B336" s="5"/>
      <c r="E336" s="5"/>
      <c r="I336" s="5"/>
      <c r="M336" s="5"/>
      <c r="Q336" s="5"/>
      <c r="U336" s="5"/>
      <c r="Y336" s="5"/>
      <c r="AC336" s="5"/>
      <c r="AG336" s="5"/>
      <c r="AK336" s="5"/>
      <c r="AO336" s="5"/>
      <c r="AS336" s="5"/>
    </row>
    <row r="337" spans="1:47" x14ac:dyDescent="0.35">
      <c r="A337" s="4" t="s">
        <v>11</v>
      </c>
      <c r="B337" s="5"/>
      <c r="E337" s="5"/>
      <c r="I337" s="5"/>
      <c r="M337" s="5"/>
      <c r="Q337" s="5"/>
      <c r="U337" s="5"/>
      <c r="Y337" s="5"/>
      <c r="AC337" s="5"/>
      <c r="AG337" s="5"/>
      <c r="AK337" s="5"/>
      <c r="AO337" s="5"/>
      <c r="AS337" s="5"/>
    </row>
    <row r="338" spans="1:47" ht="39.4" x14ac:dyDescent="0.4">
      <c r="A338" s="3" t="s">
        <v>212</v>
      </c>
      <c r="B338" s="5"/>
      <c r="E338" s="5"/>
      <c r="I338" s="5"/>
      <c r="M338" s="5"/>
      <c r="Q338" s="5"/>
      <c r="U338" s="5"/>
      <c r="Y338" s="5"/>
      <c r="AC338" s="5"/>
      <c r="AG338" s="5"/>
      <c r="AK338" s="5"/>
      <c r="AO338" s="5"/>
      <c r="AS338" s="5"/>
    </row>
    <row r="339" spans="1:47" ht="13.15" x14ac:dyDescent="0.4">
      <c r="A339" s="7" t="s">
        <v>42</v>
      </c>
      <c r="B339" s="7" t="s">
        <v>13</v>
      </c>
      <c r="C339" s="7" t="s">
        <v>14</v>
      </c>
      <c r="E339" s="7" t="s">
        <v>13</v>
      </c>
      <c r="F339" s="7" t="s">
        <v>14</v>
      </c>
      <c r="G339" s="9" t="s">
        <v>400</v>
      </c>
      <c r="I339" s="7" t="s">
        <v>13</v>
      </c>
      <c r="J339" s="7" t="s">
        <v>14</v>
      </c>
      <c r="K339" s="9" t="s">
        <v>400</v>
      </c>
      <c r="M339" s="7" t="s">
        <v>13</v>
      </c>
      <c r="N339" s="7" t="s">
        <v>14</v>
      </c>
      <c r="O339" s="9" t="s">
        <v>400</v>
      </c>
      <c r="Q339" s="7" t="s">
        <v>13</v>
      </c>
      <c r="R339" s="7" t="s">
        <v>14</v>
      </c>
      <c r="S339" s="9" t="s">
        <v>400</v>
      </c>
      <c r="U339" s="7" t="s">
        <v>13</v>
      </c>
      <c r="V339" s="7" t="s">
        <v>14</v>
      </c>
      <c r="W339" s="9" t="s">
        <v>400</v>
      </c>
      <c r="Y339" s="7" t="s">
        <v>13</v>
      </c>
      <c r="Z339" s="7" t="s">
        <v>14</v>
      </c>
      <c r="AA339" s="9" t="s">
        <v>400</v>
      </c>
      <c r="AC339" s="7" t="s">
        <v>13</v>
      </c>
      <c r="AD339" s="7" t="s">
        <v>14</v>
      </c>
      <c r="AE339" s="9" t="s">
        <v>400</v>
      </c>
      <c r="AG339" s="7" t="s">
        <v>13</v>
      </c>
      <c r="AH339" s="7" t="s">
        <v>14</v>
      </c>
      <c r="AI339" s="9" t="s">
        <v>400</v>
      </c>
      <c r="AK339" s="7" t="s">
        <v>13</v>
      </c>
      <c r="AL339" s="7" t="s">
        <v>14</v>
      </c>
      <c r="AM339" s="9" t="s">
        <v>400</v>
      </c>
      <c r="AO339" s="7" t="s">
        <v>13</v>
      </c>
      <c r="AP339" s="7" t="s">
        <v>14</v>
      </c>
      <c r="AQ339" s="9" t="s">
        <v>400</v>
      </c>
      <c r="AS339" s="7" t="s">
        <v>13</v>
      </c>
      <c r="AT339" s="7" t="s">
        <v>14</v>
      </c>
      <c r="AU339" s="9" t="s">
        <v>400</v>
      </c>
    </row>
    <row r="340" spans="1:47" x14ac:dyDescent="0.35">
      <c r="A340" s="4" t="s">
        <v>146</v>
      </c>
      <c r="B340" s="5">
        <f>'Residents - Topline'!B340</f>
        <v>0.51500000000000001</v>
      </c>
      <c r="C340" s="1">
        <f>'Residents - Topline'!C340</f>
        <v>448</v>
      </c>
      <c r="E340" s="5">
        <v>0.59899999999999998</v>
      </c>
      <c r="F340" s="1">
        <v>172</v>
      </c>
      <c r="G340" s="10">
        <f>E340-$B340</f>
        <v>8.3999999999999964E-2</v>
      </c>
      <c r="I340" s="5">
        <v>0.56200000000000006</v>
      </c>
      <c r="J340" s="1">
        <v>240</v>
      </c>
      <c r="K340" s="10">
        <f>I340-$B340</f>
        <v>4.7000000000000042E-2</v>
      </c>
      <c r="M340" s="5">
        <v>0.59199999999999997</v>
      </c>
      <c r="N340" s="1">
        <v>199</v>
      </c>
      <c r="O340" s="10">
        <f>M340-$B340</f>
        <v>7.6999999999999957E-2</v>
      </c>
      <c r="Q340" s="5">
        <v>0.56000000000000005</v>
      </c>
      <c r="R340" s="1">
        <v>153</v>
      </c>
      <c r="S340" s="10">
        <f>Q340-$B340</f>
        <v>4.500000000000004E-2</v>
      </c>
      <c r="U340" s="5">
        <v>0.66100000000000003</v>
      </c>
      <c r="V340" s="1">
        <v>119</v>
      </c>
      <c r="W340" s="10">
        <f>U340-$B340</f>
        <v>0.14600000000000002</v>
      </c>
      <c r="Y340" s="5">
        <v>0.56599999999999995</v>
      </c>
      <c r="Z340" s="1">
        <v>202</v>
      </c>
      <c r="AA340" s="10">
        <f>Y340-$B340</f>
        <v>5.0999999999999934E-2</v>
      </c>
      <c r="AC340" s="5">
        <v>0.59799999999999998</v>
      </c>
      <c r="AD340" s="1">
        <v>248</v>
      </c>
      <c r="AE340" s="10">
        <f>AC340-$B340</f>
        <v>8.2999999999999963E-2</v>
      </c>
      <c r="AG340" s="5">
        <v>0.56100000000000005</v>
      </c>
      <c r="AH340" s="1">
        <v>298</v>
      </c>
      <c r="AI340" s="10">
        <f>AG340-$B340</f>
        <v>4.6000000000000041E-2</v>
      </c>
      <c r="AK340" s="5">
        <v>0.64700000000000002</v>
      </c>
      <c r="AL340" s="1">
        <v>174</v>
      </c>
      <c r="AM340" s="10">
        <f>AK340-$B340</f>
        <v>0.13200000000000001</v>
      </c>
      <c r="AO340" s="5">
        <v>0.57299999999999995</v>
      </c>
      <c r="AP340" s="1">
        <v>236</v>
      </c>
      <c r="AQ340" s="10">
        <f>AO340-$B340</f>
        <v>5.799999999999994E-2</v>
      </c>
      <c r="AS340" s="5">
        <v>0.63100000000000001</v>
      </c>
      <c r="AT340" s="1">
        <v>137</v>
      </c>
      <c r="AU340" s="10">
        <f>AS340-$B340</f>
        <v>0.11599999999999999</v>
      </c>
    </row>
    <row r="341" spans="1:47" x14ac:dyDescent="0.35">
      <c r="A341" s="4" t="s">
        <v>213</v>
      </c>
      <c r="B341" s="5">
        <f>'Residents - Topline'!B341</f>
        <v>0.40899999999999997</v>
      </c>
      <c r="C341" s="1">
        <f>'Residents - Topline'!C341</f>
        <v>356</v>
      </c>
      <c r="E341" s="5">
        <v>0.35199999999999998</v>
      </c>
      <c r="F341" s="1">
        <v>101</v>
      </c>
      <c r="G341" s="10">
        <f>E341-$B341</f>
        <v>-5.6999999999999995E-2</v>
      </c>
      <c r="I341" s="5">
        <v>0.38400000000000001</v>
      </c>
      <c r="J341" s="1">
        <v>164</v>
      </c>
      <c r="K341" s="10">
        <f>I341-$B341</f>
        <v>-2.4999999999999967E-2</v>
      </c>
      <c r="M341" s="5">
        <v>0.375</v>
      </c>
      <c r="N341" s="1">
        <v>126</v>
      </c>
      <c r="O341" s="10">
        <f>M341-$B341</f>
        <v>-3.3999999999999975E-2</v>
      </c>
      <c r="Q341" s="5">
        <v>0.39200000000000002</v>
      </c>
      <c r="R341" s="1">
        <v>107</v>
      </c>
      <c r="S341" s="10">
        <f>Q341-$B341</f>
        <v>-1.699999999999996E-2</v>
      </c>
      <c r="U341" s="5">
        <v>0.27800000000000002</v>
      </c>
      <c r="V341" s="1">
        <v>50</v>
      </c>
      <c r="W341" s="10">
        <f>U341-$B341</f>
        <v>-0.13099999999999995</v>
      </c>
      <c r="Y341" s="5">
        <v>0.36399999999999999</v>
      </c>
      <c r="Z341" s="1">
        <v>130</v>
      </c>
      <c r="AA341" s="10">
        <f>Y341-$B341</f>
        <v>-4.4999999999999984E-2</v>
      </c>
      <c r="AC341" s="5">
        <v>0.36599999999999999</v>
      </c>
      <c r="AD341" s="1">
        <v>152</v>
      </c>
      <c r="AE341" s="10">
        <f>AC341-$B341</f>
        <v>-4.2999999999999983E-2</v>
      </c>
      <c r="AG341" s="5">
        <v>0.38600000000000001</v>
      </c>
      <c r="AH341" s="1">
        <v>205</v>
      </c>
      <c r="AI341" s="10">
        <f>AG341-$B341</f>
        <v>-2.2999999999999965E-2</v>
      </c>
      <c r="AK341" s="5">
        <v>0.316</v>
      </c>
      <c r="AL341" s="1">
        <v>85</v>
      </c>
      <c r="AM341" s="10">
        <f>AK341-$B341</f>
        <v>-9.2999999999999972E-2</v>
      </c>
      <c r="AO341" s="5">
        <v>0.36199999999999999</v>
      </c>
      <c r="AP341" s="1">
        <v>149</v>
      </c>
      <c r="AQ341" s="10">
        <f>AO341-$B341</f>
        <v>-4.6999999999999986E-2</v>
      </c>
      <c r="AS341" s="5">
        <v>0.32300000000000001</v>
      </c>
      <c r="AT341" s="1">
        <v>70</v>
      </c>
      <c r="AU341" s="10">
        <f>AS341-$B341</f>
        <v>-8.5999999999999965E-2</v>
      </c>
    </row>
    <row r="342" spans="1:47" x14ac:dyDescent="0.35">
      <c r="A342" s="4" t="s">
        <v>214</v>
      </c>
      <c r="B342" s="5">
        <f>'Residents - Topline'!B342</f>
        <v>5.6000000000000001E-2</v>
      </c>
      <c r="C342" s="1">
        <f>'Residents - Topline'!C342</f>
        <v>49</v>
      </c>
      <c r="E342" s="5">
        <v>3.5000000000000003E-2</v>
      </c>
      <c r="F342" s="1">
        <v>10</v>
      </c>
      <c r="G342" s="10">
        <f>E342-$B342</f>
        <v>-2.0999999999999998E-2</v>
      </c>
      <c r="I342" s="5">
        <v>0.04</v>
      </c>
      <c r="J342" s="1">
        <v>17</v>
      </c>
      <c r="K342" s="10">
        <f>I342-$B342</f>
        <v>-1.6E-2</v>
      </c>
      <c r="M342" s="5">
        <v>2.4E-2</v>
      </c>
      <c r="N342" s="1">
        <v>8</v>
      </c>
      <c r="O342" s="10">
        <f>M342-$B342</f>
        <v>-3.2000000000000001E-2</v>
      </c>
      <c r="Q342" s="5">
        <v>3.6999999999999998E-2</v>
      </c>
      <c r="R342" s="1">
        <v>10</v>
      </c>
      <c r="S342" s="10">
        <f>Q342-$B342</f>
        <v>-1.9000000000000003E-2</v>
      </c>
      <c r="U342" s="5">
        <v>2.8000000000000001E-2</v>
      </c>
      <c r="V342" s="1">
        <v>5</v>
      </c>
      <c r="W342" s="10">
        <f>U342-$B342</f>
        <v>-2.8000000000000001E-2</v>
      </c>
      <c r="Y342" s="5">
        <v>5.6000000000000001E-2</v>
      </c>
      <c r="Z342" s="1">
        <v>20</v>
      </c>
      <c r="AA342" s="10">
        <f>Y342-$B342</f>
        <v>0</v>
      </c>
      <c r="AC342" s="5">
        <v>2.9000000000000001E-2</v>
      </c>
      <c r="AD342" s="1">
        <v>12</v>
      </c>
      <c r="AE342" s="10">
        <f>AC342-$B342</f>
        <v>-2.7E-2</v>
      </c>
      <c r="AG342" s="5">
        <v>0.04</v>
      </c>
      <c r="AH342" s="1">
        <v>21</v>
      </c>
      <c r="AI342" s="10">
        <f>AG342-$B342</f>
        <v>-1.6E-2</v>
      </c>
      <c r="AK342" s="5">
        <v>0.03</v>
      </c>
      <c r="AL342" s="1">
        <v>8</v>
      </c>
      <c r="AM342" s="10">
        <f>AK342-$B342</f>
        <v>-2.6000000000000002E-2</v>
      </c>
      <c r="AO342" s="5">
        <v>5.0999999999999997E-2</v>
      </c>
      <c r="AP342" s="1">
        <v>21</v>
      </c>
      <c r="AQ342" s="10">
        <f>AO342-$B342</f>
        <v>-5.0000000000000044E-3</v>
      </c>
      <c r="AS342" s="5">
        <v>3.2000000000000001E-2</v>
      </c>
      <c r="AT342" s="1">
        <v>7</v>
      </c>
      <c r="AU342" s="10">
        <f>AS342-$B342</f>
        <v>-2.4E-2</v>
      </c>
    </row>
    <row r="343" spans="1:47" x14ac:dyDescent="0.35">
      <c r="A343" s="4" t="s">
        <v>149</v>
      </c>
      <c r="B343" s="5">
        <f>'Residents - Topline'!B343</f>
        <v>0.02</v>
      </c>
      <c r="C343" s="1">
        <f>'Residents - Topline'!C343</f>
        <v>17</v>
      </c>
      <c r="E343" s="5">
        <v>1.4E-2</v>
      </c>
      <c r="F343" s="1">
        <v>4</v>
      </c>
      <c r="G343" s="10">
        <f>E343-$B343</f>
        <v>-6.0000000000000001E-3</v>
      </c>
      <c r="I343" s="5">
        <v>1.4E-2</v>
      </c>
      <c r="J343" s="1">
        <v>6</v>
      </c>
      <c r="K343" s="10">
        <f>I343-$B343</f>
        <v>-6.0000000000000001E-3</v>
      </c>
      <c r="M343" s="5">
        <v>8.9999999999999993E-3</v>
      </c>
      <c r="N343" s="1">
        <v>3</v>
      </c>
      <c r="O343" s="10">
        <f>M343-$B343</f>
        <v>-1.1000000000000001E-2</v>
      </c>
      <c r="Q343" s="5">
        <v>1.0999999999999999E-2</v>
      </c>
      <c r="R343" s="1">
        <v>3</v>
      </c>
      <c r="S343" s="10">
        <f>Q343-$B343</f>
        <v>-9.0000000000000011E-3</v>
      </c>
      <c r="U343" s="5">
        <v>3.3000000000000002E-2</v>
      </c>
      <c r="V343" s="1">
        <v>6</v>
      </c>
      <c r="W343" s="10">
        <f>U343-$B343</f>
        <v>1.3000000000000001E-2</v>
      </c>
      <c r="Y343" s="5">
        <v>1.4E-2</v>
      </c>
      <c r="Z343" s="1">
        <v>5</v>
      </c>
      <c r="AA343" s="10">
        <f>Y343-$B343</f>
        <v>-6.0000000000000001E-3</v>
      </c>
      <c r="AC343" s="5">
        <v>7.0000000000000001E-3</v>
      </c>
      <c r="AD343" s="1">
        <v>3</v>
      </c>
      <c r="AE343" s="10">
        <f>AC343-$B343</f>
        <v>-1.3000000000000001E-2</v>
      </c>
      <c r="AG343" s="5">
        <v>1.2999999999999999E-2</v>
      </c>
      <c r="AH343" s="1">
        <v>7</v>
      </c>
      <c r="AI343" s="10">
        <f>AG343-$B343</f>
        <v>-7.000000000000001E-3</v>
      </c>
      <c r="AK343" s="5">
        <v>7.0000000000000001E-3</v>
      </c>
      <c r="AL343" s="1">
        <v>2</v>
      </c>
      <c r="AM343" s="10">
        <f>AK343-$B343</f>
        <v>-1.3000000000000001E-2</v>
      </c>
      <c r="AO343" s="5">
        <v>1.4999999999999999E-2</v>
      </c>
      <c r="AP343" s="1">
        <v>6</v>
      </c>
      <c r="AQ343" s="10">
        <f>AO343-$B343</f>
        <v>-5.000000000000001E-3</v>
      </c>
      <c r="AS343" s="5">
        <v>1.4E-2</v>
      </c>
      <c r="AT343" s="1">
        <v>3</v>
      </c>
      <c r="AU343" s="10">
        <f>AS343-$B343</f>
        <v>-6.0000000000000001E-3</v>
      </c>
    </row>
    <row r="344" spans="1:47" x14ac:dyDescent="0.35">
      <c r="A344" s="4" t="s">
        <v>42</v>
      </c>
      <c r="B344" s="5" t="str">
        <f>'Residents - Topline'!B344</f>
        <v xml:space="preserve">Totals </v>
      </c>
      <c r="C344" s="1">
        <f>'Residents - Topline'!C344</f>
        <v>870</v>
      </c>
      <c r="E344" s="5" t="s">
        <v>78</v>
      </c>
      <c r="F344" s="1">
        <v>287</v>
      </c>
      <c r="I344" s="5" t="s">
        <v>78</v>
      </c>
      <c r="J344" s="1">
        <v>427</v>
      </c>
      <c r="M344" s="5" t="s">
        <v>78</v>
      </c>
      <c r="N344" s="16">
        <v>336</v>
      </c>
      <c r="Q344" s="5" t="s">
        <v>78</v>
      </c>
      <c r="R344" s="16">
        <v>273</v>
      </c>
      <c r="U344" s="5" t="s">
        <v>78</v>
      </c>
      <c r="V344" s="16">
        <v>180</v>
      </c>
      <c r="Y344" s="5" t="s">
        <v>78</v>
      </c>
      <c r="Z344" s="1">
        <v>357</v>
      </c>
      <c r="AC344" s="5" t="s">
        <v>78</v>
      </c>
      <c r="AD344" s="1">
        <v>415</v>
      </c>
      <c r="AG344" s="5" t="s">
        <v>78</v>
      </c>
      <c r="AH344" s="16">
        <v>531</v>
      </c>
      <c r="AK344" s="5" t="s">
        <v>78</v>
      </c>
      <c r="AL344" s="16">
        <v>269</v>
      </c>
      <c r="AO344" s="5" t="s">
        <v>78</v>
      </c>
      <c r="AP344" s="1">
        <v>412</v>
      </c>
      <c r="AS344" s="5" t="s">
        <v>78</v>
      </c>
      <c r="AT344" s="1">
        <v>217</v>
      </c>
    </row>
    <row r="345" spans="1:47" x14ac:dyDescent="0.35">
      <c r="A345" s="4" t="s">
        <v>11</v>
      </c>
      <c r="B345" s="5"/>
      <c r="E345" s="5"/>
      <c r="I345" s="5"/>
      <c r="M345" s="5"/>
      <c r="Q345" s="5"/>
      <c r="U345" s="5"/>
      <c r="Y345" s="5"/>
      <c r="AC345" s="5"/>
      <c r="AG345" s="5"/>
      <c r="AK345" s="5"/>
      <c r="AO345" s="5"/>
      <c r="AS345" s="5"/>
    </row>
    <row r="346" spans="1:47" x14ac:dyDescent="0.35">
      <c r="A346" s="4" t="s">
        <v>11</v>
      </c>
      <c r="B346" s="5"/>
      <c r="E346" s="5"/>
      <c r="I346" s="5"/>
      <c r="M346" s="5"/>
      <c r="Q346" s="5"/>
      <c r="U346" s="5"/>
      <c r="Y346" s="5"/>
      <c r="AC346" s="5"/>
      <c r="AG346" s="5"/>
      <c r="AK346" s="5"/>
      <c r="AO346" s="5"/>
      <c r="AS346" s="5"/>
    </row>
    <row r="347" spans="1:47" ht="91.9" x14ac:dyDescent="0.4">
      <c r="A347" s="3" t="s">
        <v>215</v>
      </c>
      <c r="B347" s="5"/>
      <c r="E347" s="5"/>
      <c r="I347" s="5"/>
      <c r="M347" s="5"/>
      <c r="Q347" s="5"/>
      <c r="U347" s="5"/>
      <c r="Y347" s="5"/>
      <c r="AC347" s="5"/>
      <c r="AG347" s="5"/>
      <c r="AK347" s="5"/>
      <c r="AO347" s="5"/>
      <c r="AS347" s="5"/>
    </row>
    <row r="348" spans="1:47" ht="13.15" x14ac:dyDescent="0.4">
      <c r="A348" s="7" t="s">
        <v>42</v>
      </c>
      <c r="B348" s="7" t="s">
        <v>13</v>
      </c>
      <c r="C348" s="7" t="s">
        <v>14</v>
      </c>
      <c r="E348" s="7" t="s">
        <v>13</v>
      </c>
      <c r="F348" s="7" t="s">
        <v>14</v>
      </c>
      <c r="G348" s="9" t="s">
        <v>400</v>
      </c>
      <c r="I348" s="7" t="s">
        <v>13</v>
      </c>
      <c r="J348" s="7" t="s">
        <v>14</v>
      </c>
      <c r="K348" s="9" t="s">
        <v>400</v>
      </c>
      <c r="M348" s="7" t="s">
        <v>13</v>
      </c>
      <c r="N348" s="7" t="s">
        <v>14</v>
      </c>
      <c r="O348" s="9" t="s">
        <v>400</v>
      </c>
      <c r="Q348" s="7" t="s">
        <v>13</v>
      </c>
      <c r="R348" s="7" t="s">
        <v>14</v>
      </c>
      <c r="S348" s="9" t="s">
        <v>400</v>
      </c>
      <c r="U348" s="7" t="s">
        <v>13</v>
      </c>
      <c r="V348" s="7" t="s">
        <v>14</v>
      </c>
      <c r="W348" s="9" t="s">
        <v>400</v>
      </c>
      <c r="Y348" s="7" t="s">
        <v>13</v>
      </c>
      <c r="Z348" s="7" t="s">
        <v>14</v>
      </c>
      <c r="AA348" s="9" t="s">
        <v>400</v>
      </c>
      <c r="AC348" s="7" t="s">
        <v>13</v>
      </c>
      <c r="AD348" s="7" t="s">
        <v>14</v>
      </c>
      <c r="AE348" s="9" t="s">
        <v>400</v>
      </c>
      <c r="AG348" s="7" t="s">
        <v>13</v>
      </c>
      <c r="AH348" s="7" t="s">
        <v>14</v>
      </c>
      <c r="AI348" s="9" t="s">
        <v>400</v>
      </c>
      <c r="AK348" s="7" t="s">
        <v>13</v>
      </c>
      <c r="AL348" s="7" t="s">
        <v>14</v>
      </c>
      <c r="AM348" s="9" t="s">
        <v>400</v>
      </c>
      <c r="AO348" s="7" t="s">
        <v>13</v>
      </c>
      <c r="AP348" s="7" t="s">
        <v>14</v>
      </c>
      <c r="AQ348" s="9" t="s">
        <v>400</v>
      </c>
      <c r="AS348" s="7" t="s">
        <v>13</v>
      </c>
      <c r="AT348" s="7" t="s">
        <v>14</v>
      </c>
      <c r="AU348" s="9" t="s">
        <v>400</v>
      </c>
    </row>
    <row r="349" spans="1:47" ht="25.5" x14ac:dyDescent="0.35">
      <c r="A349" s="4" t="s">
        <v>216</v>
      </c>
      <c r="B349" s="5">
        <f>'Residents - Topline'!B349</f>
        <v>0.55700000000000005</v>
      </c>
      <c r="C349" s="1">
        <f>'Residents - Topline'!C349</f>
        <v>536</v>
      </c>
      <c r="E349" s="5">
        <v>0.59299999999999997</v>
      </c>
      <c r="F349" s="1">
        <v>200</v>
      </c>
      <c r="G349" s="10">
        <f t="shared" ref="G349:G355" si="176">E349-$B349</f>
        <v>3.5999999999999921E-2</v>
      </c>
      <c r="I349" s="5">
        <v>0.56699999999999995</v>
      </c>
      <c r="J349" s="1">
        <v>272</v>
      </c>
      <c r="K349" s="10">
        <f t="shared" ref="K349:K355" si="177">I349-$B349</f>
        <v>9.9999999999998979E-3</v>
      </c>
      <c r="M349" s="5">
        <v>0.59399999999999997</v>
      </c>
      <c r="N349" s="1">
        <v>230</v>
      </c>
      <c r="O349" s="10">
        <f t="shared" ref="O349:O355" si="178">M349-$B349</f>
        <v>3.6999999999999922E-2</v>
      </c>
      <c r="Q349" s="5">
        <v>0.65800000000000003</v>
      </c>
      <c r="R349" s="1">
        <v>210</v>
      </c>
      <c r="S349" s="10">
        <f t="shared" ref="S349:S355" si="179">Q349-$B349</f>
        <v>0.10099999999999998</v>
      </c>
      <c r="U349" s="5">
        <v>0.628</v>
      </c>
      <c r="V349" s="1">
        <v>130</v>
      </c>
      <c r="W349" s="10">
        <f t="shared" ref="W349:W355" si="180">U349-$B349</f>
        <v>7.0999999999999952E-2</v>
      </c>
      <c r="Y349" s="5">
        <v>0.56399999999999995</v>
      </c>
      <c r="Z349" s="1">
        <v>221</v>
      </c>
      <c r="AA349" s="10">
        <f t="shared" ref="AA349:AA355" si="181">Y349-$B349</f>
        <v>6.9999999999998952E-3</v>
      </c>
      <c r="AC349" s="5">
        <v>0.57099999999999995</v>
      </c>
      <c r="AD349" s="1">
        <v>268</v>
      </c>
      <c r="AE349" s="10">
        <f t="shared" ref="AE349:AE355" si="182">AC349-$B349</f>
        <v>1.3999999999999901E-2</v>
      </c>
      <c r="AG349" s="5">
        <v>0.59299999999999997</v>
      </c>
      <c r="AH349" s="1">
        <v>350</v>
      </c>
      <c r="AI349" s="10">
        <f t="shared" ref="AI349:AI355" si="183">AG349-$B349</f>
        <v>3.5999999999999921E-2</v>
      </c>
      <c r="AK349" s="5">
        <v>0.625</v>
      </c>
      <c r="AL349" s="1">
        <v>195</v>
      </c>
      <c r="AM349" s="10">
        <f t="shared" ref="AM349:AM355" si="184">AK349-$B349</f>
        <v>6.7999999999999949E-2</v>
      </c>
      <c r="AO349" s="5">
        <v>0.54900000000000004</v>
      </c>
      <c r="AP349" s="1">
        <v>258</v>
      </c>
      <c r="AQ349" s="10">
        <f t="shared" ref="AQ349:AQ355" si="185">AO349-$B349</f>
        <v>-8.0000000000000071E-3</v>
      </c>
      <c r="AS349" s="5">
        <v>0.56200000000000006</v>
      </c>
      <c r="AT349" s="1">
        <v>149</v>
      </c>
      <c r="AU349" s="10">
        <f t="shared" ref="AU349:AU355" si="186">AS349-$B349</f>
        <v>5.0000000000000044E-3</v>
      </c>
    </row>
    <row r="350" spans="1:47" ht="25.5" x14ac:dyDescent="0.35">
      <c r="A350" s="4" t="s">
        <v>217</v>
      </c>
      <c r="B350" s="5">
        <f>'Residents - Topline'!B350</f>
        <v>0.14299999999999999</v>
      </c>
      <c r="C350" s="1">
        <f>'Residents - Topline'!C350</f>
        <v>138</v>
      </c>
      <c r="E350" s="5">
        <v>0.14499999999999999</v>
      </c>
      <c r="F350" s="1">
        <v>49</v>
      </c>
      <c r="G350" s="10">
        <f t="shared" si="176"/>
        <v>2.0000000000000018E-3</v>
      </c>
      <c r="I350" s="5">
        <v>0.14199999999999999</v>
      </c>
      <c r="J350" s="1">
        <v>68</v>
      </c>
      <c r="K350" s="10">
        <f t="shared" si="177"/>
        <v>-1.0000000000000009E-3</v>
      </c>
      <c r="M350" s="5">
        <v>0.14199999999999999</v>
      </c>
      <c r="N350" s="1">
        <v>55</v>
      </c>
      <c r="O350" s="10">
        <f t="shared" si="178"/>
        <v>-1.0000000000000009E-3</v>
      </c>
      <c r="Q350" s="5">
        <v>0.13500000000000001</v>
      </c>
      <c r="R350" s="1">
        <v>43</v>
      </c>
      <c r="S350" s="10">
        <f t="shared" si="179"/>
        <v>-7.9999999999999793E-3</v>
      </c>
      <c r="U350" s="5">
        <v>0.10100000000000001</v>
      </c>
      <c r="V350" s="1">
        <v>21</v>
      </c>
      <c r="W350" s="10">
        <f t="shared" si="180"/>
        <v>-4.1999999999999982E-2</v>
      </c>
      <c r="Y350" s="5">
        <v>0.14299999999999999</v>
      </c>
      <c r="Z350" s="1">
        <v>56</v>
      </c>
      <c r="AA350" s="10">
        <f t="shared" si="181"/>
        <v>0</v>
      </c>
      <c r="AC350" s="5">
        <v>0.13</v>
      </c>
      <c r="AD350" s="1">
        <v>61</v>
      </c>
      <c r="AE350" s="10">
        <f t="shared" si="182"/>
        <v>-1.2999999999999984E-2</v>
      </c>
      <c r="AG350" s="5">
        <v>0.13900000000000001</v>
      </c>
      <c r="AH350" s="1">
        <v>82</v>
      </c>
      <c r="AI350" s="10">
        <f t="shared" si="183"/>
        <v>-3.9999999999999758E-3</v>
      </c>
      <c r="AK350" s="5">
        <v>0.122</v>
      </c>
      <c r="AL350" s="1">
        <v>38</v>
      </c>
      <c r="AM350" s="10">
        <f t="shared" si="184"/>
        <v>-2.0999999999999991E-2</v>
      </c>
      <c r="AO350" s="5">
        <v>0.13</v>
      </c>
      <c r="AP350" s="1">
        <v>61</v>
      </c>
      <c r="AQ350" s="10">
        <f t="shared" si="185"/>
        <v>-1.2999999999999984E-2</v>
      </c>
      <c r="AS350" s="5">
        <v>0.14299999999999999</v>
      </c>
      <c r="AT350" s="1">
        <v>38</v>
      </c>
      <c r="AU350" s="10">
        <f t="shared" si="186"/>
        <v>0</v>
      </c>
    </row>
    <row r="351" spans="1:47" x14ac:dyDescent="0.35">
      <c r="A351" s="4" t="s">
        <v>218</v>
      </c>
      <c r="B351" s="5">
        <f>'Residents - Topline'!B351</f>
        <v>0.13900000000000001</v>
      </c>
      <c r="C351" s="1">
        <f>'Residents - Topline'!C351</f>
        <v>134</v>
      </c>
      <c r="E351" s="5">
        <v>0.104</v>
      </c>
      <c r="F351" s="1">
        <v>35</v>
      </c>
      <c r="G351" s="10">
        <f t="shared" si="176"/>
        <v>-3.5000000000000017E-2</v>
      </c>
      <c r="I351" s="5">
        <v>0.129</v>
      </c>
      <c r="J351" s="1">
        <v>62</v>
      </c>
      <c r="K351" s="10">
        <f t="shared" si="177"/>
        <v>-1.0000000000000009E-2</v>
      </c>
      <c r="M351" s="5">
        <v>0.124</v>
      </c>
      <c r="N351" s="1">
        <v>48</v>
      </c>
      <c r="O351" s="10">
        <f t="shared" si="178"/>
        <v>-1.5000000000000013E-2</v>
      </c>
      <c r="Q351" s="5">
        <v>9.4E-2</v>
      </c>
      <c r="R351" s="1">
        <v>30</v>
      </c>
      <c r="S351" s="10">
        <f t="shared" si="179"/>
        <v>-4.5000000000000012E-2</v>
      </c>
      <c r="U351" s="5">
        <v>9.7000000000000003E-2</v>
      </c>
      <c r="V351" s="1">
        <v>20</v>
      </c>
      <c r="W351" s="10">
        <f t="shared" si="180"/>
        <v>-4.200000000000001E-2</v>
      </c>
      <c r="Y351" s="5">
        <v>0.13</v>
      </c>
      <c r="Z351" s="1">
        <v>51</v>
      </c>
      <c r="AA351" s="10">
        <f t="shared" si="181"/>
        <v>-9.000000000000008E-3</v>
      </c>
      <c r="AC351" s="5">
        <v>0.128</v>
      </c>
      <c r="AD351" s="1">
        <v>60</v>
      </c>
      <c r="AE351" s="10">
        <f t="shared" si="182"/>
        <v>-1.100000000000001E-2</v>
      </c>
      <c r="AG351" s="5">
        <v>0.12</v>
      </c>
      <c r="AH351" s="1">
        <v>71</v>
      </c>
      <c r="AI351" s="10">
        <f t="shared" si="183"/>
        <v>-1.9000000000000017E-2</v>
      </c>
      <c r="AK351" s="5">
        <v>0.09</v>
      </c>
      <c r="AL351" s="1">
        <v>28</v>
      </c>
      <c r="AM351" s="10">
        <f t="shared" si="184"/>
        <v>-4.9000000000000016E-2</v>
      </c>
      <c r="AO351" s="5">
        <v>0.13600000000000001</v>
      </c>
      <c r="AP351" s="1">
        <v>64</v>
      </c>
      <c r="AQ351" s="10">
        <f t="shared" si="185"/>
        <v>-3.0000000000000027E-3</v>
      </c>
      <c r="AS351" s="5">
        <v>0.10199999999999999</v>
      </c>
      <c r="AT351" s="1">
        <v>27</v>
      </c>
      <c r="AU351" s="10">
        <f t="shared" si="186"/>
        <v>-3.7000000000000019E-2</v>
      </c>
    </row>
    <row r="352" spans="1:47" ht="25.5" x14ac:dyDescent="0.35">
      <c r="A352" s="4" t="s">
        <v>219</v>
      </c>
      <c r="B352" s="5">
        <f>'Residents - Topline'!B352</f>
        <v>5.8999999999999997E-2</v>
      </c>
      <c r="C352" s="1">
        <f>'Residents - Topline'!C352</f>
        <v>57</v>
      </c>
      <c r="E352" s="5">
        <v>6.8000000000000005E-2</v>
      </c>
      <c r="F352" s="1">
        <v>23</v>
      </c>
      <c r="G352" s="10">
        <f t="shared" si="176"/>
        <v>9.000000000000008E-3</v>
      </c>
      <c r="I352" s="5">
        <v>6.7000000000000004E-2</v>
      </c>
      <c r="J352" s="1">
        <v>32</v>
      </c>
      <c r="K352" s="10">
        <f t="shared" si="177"/>
        <v>8.0000000000000071E-3</v>
      </c>
      <c r="M352" s="5">
        <v>4.7E-2</v>
      </c>
      <c r="N352" s="1">
        <v>18</v>
      </c>
      <c r="O352" s="10">
        <f t="shared" si="178"/>
        <v>-1.1999999999999997E-2</v>
      </c>
      <c r="Q352" s="5">
        <v>4.7E-2</v>
      </c>
      <c r="R352" s="1">
        <v>15</v>
      </c>
      <c r="S352" s="10">
        <f t="shared" si="179"/>
        <v>-1.1999999999999997E-2</v>
      </c>
      <c r="U352" s="5">
        <v>6.3E-2</v>
      </c>
      <c r="V352" s="1">
        <v>13</v>
      </c>
      <c r="W352" s="10">
        <f t="shared" si="180"/>
        <v>4.0000000000000036E-3</v>
      </c>
      <c r="Y352" s="5">
        <v>7.0999999999999994E-2</v>
      </c>
      <c r="Z352" s="1">
        <v>28</v>
      </c>
      <c r="AA352" s="10">
        <f t="shared" si="181"/>
        <v>1.1999999999999997E-2</v>
      </c>
      <c r="AC352" s="5">
        <v>8.3000000000000004E-2</v>
      </c>
      <c r="AD352" s="1">
        <v>39</v>
      </c>
      <c r="AE352" s="10">
        <f t="shared" si="182"/>
        <v>2.4000000000000007E-2</v>
      </c>
      <c r="AG352" s="5">
        <v>6.4000000000000001E-2</v>
      </c>
      <c r="AH352" s="1">
        <v>38</v>
      </c>
      <c r="AI352" s="10">
        <f t="shared" si="183"/>
        <v>5.0000000000000044E-3</v>
      </c>
      <c r="AK352" s="5">
        <v>7.0999999999999994E-2</v>
      </c>
      <c r="AL352" s="1">
        <v>22</v>
      </c>
      <c r="AM352" s="10">
        <f t="shared" si="184"/>
        <v>1.1999999999999997E-2</v>
      </c>
      <c r="AO352" s="5">
        <v>7.1999999999999995E-2</v>
      </c>
      <c r="AP352" s="1">
        <v>34</v>
      </c>
      <c r="AQ352" s="10">
        <f t="shared" si="185"/>
        <v>1.2999999999999998E-2</v>
      </c>
      <c r="AS352" s="5">
        <v>7.4999999999999997E-2</v>
      </c>
      <c r="AT352" s="1">
        <v>20</v>
      </c>
      <c r="AU352" s="10">
        <f t="shared" si="186"/>
        <v>1.6E-2</v>
      </c>
    </row>
    <row r="353" spans="1:47" ht="25.5" x14ac:dyDescent="0.35">
      <c r="A353" s="4" t="s">
        <v>220</v>
      </c>
      <c r="B353" s="5">
        <f>'Residents - Topline'!B353</f>
        <v>6.4000000000000001E-2</v>
      </c>
      <c r="C353" s="1">
        <f>'Residents - Topline'!C353</f>
        <v>62</v>
      </c>
      <c r="E353" s="5">
        <v>7.0999999999999994E-2</v>
      </c>
      <c r="F353" s="1">
        <v>24</v>
      </c>
      <c r="G353" s="10">
        <f t="shared" si="176"/>
        <v>6.9999999999999923E-3</v>
      </c>
      <c r="I353" s="5">
        <v>7.6999999999999999E-2</v>
      </c>
      <c r="J353" s="1">
        <v>37</v>
      </c>
      <c r="K353" s="10">
        <f t="shared" si="177"/>
        <v>1.2999999999999998E-2</v>
      </c>
      <c r="M353" s="5">
        <v>6.7000000000000004E-2</v>
      </c>
      <c r="N353" s="1">
        <v>26</v>
      </c>
      <c r="O353" s="10">
        <f t="shared" si="178"/>
        <v>3.0000000000000027E-3</v>
      </c>
      <c r="Q353" s="5">
        <v>0.05</v>
      </c>
      <c r="R353" s="1">
        <v>16</v>
      </c>
      <c r="S353" s="10">
        <f t="shared" si="179"/>
        <v>-1.3999999999999999E-2</v>
      </c>
      <c r="U353" s="5">
        <v>8.2000000000000003E-2</v>
      </c>
      <c r="V353" s="1">
        <v>17</v>
      </c>
      <c r="W353" s="10">
        <f t="shared" si="180"/>
        <v>1.8000000000000002E-2</v>
      </c>
      <c r="Y353" s="5">
        <v>7.6999999999999999E-2</v>
      </c>
      <c r="Z353" s="1">
        <v>30</v>
      </c>
      <c r="AA353" s="10">
        <f t="shared" si="181"/>
        <v>1.2999999999999998E-2</v>
      </c>
      <c r="AC353" s="5">
        <v>6.8000000000000005E-2</v>
      </c>
      <c r="AD353" s="1">
        <v>32</v>
      </c>
      <c r="AE353" s="10">
        <f t="shared" si="182"/>
        <v>4.0000000000000036E-3</v>
      </c>
      <c r="AG353" s="5">
        <v>5.8000000000000003E-2</v>
      </c>
      <c r="AH353" s="1">
        <v>34</v>
      </c>
      <c r="AI353" s="10">
        <f t="shared" si="183"/>
        <v>-5.9999999999999984E-3</v>
      </c>
      <c r="AK353" s="5">
        <v>8.3000000000000004E-2</v>
      </c>
      <c r="AL353" s="1">
        <v>26</v>
      </c>
      <c r="AM353" s="10">
        <f t="shared" si="184"/>
        <v>1.9000000000000003E-2</v>
      </c>
      <c r="AO353" s="5">
        <v>8.8999999999999996E-2</v>
      </c>
      <c r="AP353" s="1">
        <v>42</v>
      </c>
      <c r="AQ353" s="10">
        <f t="shared" si="185"/>
        <v>2.4999999999999994E-2</v>
      </c>
      <c r="AS353" s="5">
        <v>0.10199999999999999</v>
      </c>
      <c r="AT353" s="1">
        <v>27</v>
      </c>
      <c r="AU353" s="10">
        <f t="shared" si="186"/>
        <v>3.7999999999999992E-2</v>
      </c>
    </row>
    <row r="354" spans="1:47" x14ac:dyDescent="0.35">
      <c r="A354" s="4" t="s">
        <v>26</v>
      </c>
      <c r="B354" s="5">
        <f>'Residents - Topline'!B354</f>
        <v>4.0000000000000001E-3</v>
      </c>
      <c r="C354" s="1">
        <f>'Residents - Topline'!C354</f>
        <v>4</v>
      </c>
      <c r="E354" s="5">
        <v>3.0000000000000001E-3</v>
      </c>
      <c r="F354" s="1">
        <v>1</v>
      </c>
      <c r="G354" s="10">
        <f t="shared" si="176"/>
        <v>-1E-3</v>
      </c>
      <c r="I354" s="5">
        <v>2E-3</v>
      </c>
      <c r="J354" s="1">
        <v>1</v>
      </c>
      <c r="K354" s="10">
        <f t="shared" si="177"/>
        <v>-2E-3</v>
      </c>
      <c r="M354" s="5">
        <v>5.0000000000000001E-3</v>
      </c>
      <c r="N354" s="1">
        <v>2</v>
      </c>
      <c r="O354" s="10">
        <f t="shared" si="178"/>
        <v>1E-3</v>
      </c>
      <c r="Q354" s="5">
        <v>3.0000000000000001E-3</v>
      </c>
      <c r="R354" s="1">
        <v>1</v>
      </c>
      <c r="S354" s="10">
        <f t="shared" si="179"/>
        <v>-1E-3</v>
      </c>
      <c r="U354" s="5">
        <v>5.0000000000000001E-3</v>
      </c>
      <c r="V354" s="1">
        <v>1</v>
      </c>
      <c r="W354" s="10">
        <f t="shared" si="180"/>
        <v>1E-3</v>
      </c>
      <c r="Y354" s="5">
        <v>0</v>
      </c>
      <c r="Z354" s="1">
        <v>0</v>
      </c>
      <c r="AA354" s="10">
        <f t="shared" si="181"/>
        <v>-4.0000000000000001E-3</v>
      </c>
      <c r="AC354" s="5">
        <v>2E-3</v>
      </c>
      <c r="AD354" s="1">
        <v>1</v>
      </c>
      <c r="AE354" s="10">
        <f t="shared" si="182"/>
        <v>-2E-3</v>
      </c>
      <c r="AG354" s="5">
        <v>3.0000000000000001E-3</v>
      </c>
      <c r="AH354" s="1">
        <v>2</v>
      </c>
      <c r="AI354" s="10">
        <f t="shared" si="183"/>
        <v>-1E-3</v>
      </c>
      <c r="AK354" s="5">
        <v>0</v>
      </c>
      <c r="AL354" s="1">
        <v>0</v>
      </c>
      <c r="AM354" s="10">
        <f t="shared" si="184"/>
        <v>-4.0000000000000001E-3</v>
      </c>
      <c r="AO354" s="5">
        <v>2E-3</v>
      </c>
      <c r="AP354" s="1">
        <v>1</v>
      </c>
      <c r="AQ354" s="10">
        <f t="shared" si="185"/>
        <v>-2E-3</v>
      </c>
      <c r="AS354" s="5">
        <v>4.0000000000000001E-3</v>
      </c>
      <c r="AT354" s="1">
        <v>1</v>
      </c>
      <c r="AU354" s="10">
        <f t="shared" si="186"/>
        <v>0</v>
      </c>
    </row>
    <row r="355" spans="1:47" x14ac:dyDescent="0.35">
      <c r="A355" s="4" t="s">
        <v>221</v>
      </c>
      <c r="B355" s="5">
        <f>'Residents - Topline'!B355</f>
        <v>3.3000000000000002E-2</v>
      </c>
      <c r="C355" s="1">
        <f>'Residents - Topline'!C355</f>
        <v>32</v>
      </c>
      <c r="E355" s="5">
        <v>1.4999999999999999E-2</v>
      </c>
      <c r="F355" s="1">
        <v>5</v>
      </c>
      <c r="G355" s="10">
        <f t="shared" si="176"/>
        <v>-1.8000000000000002E-2</v>
      </c>
      <c r="I355" s="5">
        <v>1.7000000000000001E-2</v>
      </c>
      <c r="J355" s="1">
        <v>8</v>
      </c>
      <c r="K355" s="10">
        <f t="shared" si="177"/>
        <v>-1.6E-2</v>
      </c>
      <c r="M355" s="5">
        <v>2.1000000000000001E-2</v>
      </c>
      <c r="N355" s="1">
        <v>8</v>
      </c>
      <c r="O355" s="10">
        <f t="shared" si="178"/>
        <v>-1.2E-2</v>
      </c>
      <c r="Q355" s="5">
        <v>1.2999999999999999E-2</v>
      </c>
      <c r="R355" s="1">
        <v>4</v>
      </c>
      <c r="S355" s="10">
        <f t="shared" si="179"/>
        <v>-2.0000000000000004E-2</v>
      </c>
      <c r="U355" s="5">
        <v>2.4E-2</v>
      </c>
      <c r="V355" s="1">
        <v>5</v>
      </c>
      <c r="W355" s="10">
        <f t="shared" si="180"/>
        <v>-9.0000000000000011E-3</v>
      </c>
      <c r="Y355" s="5">
        <v>1.4999999999999999E-2</v>
      </c>
      <c r="Z355" s="1">
        <v>6</v>
      </c>
      <c r="AA355" s="10">
        <f t="shared" si="181"/>
        <v>-1.8000000000000002E-2</v>
      </c>
      <c r="AC355" s="5">
        <v>1.7000000000000001E-2</v>
      </c>
      <c r="AD355" s="1">
        <v>8</v>
      </c>
      <c r="AE355" s="10">
        <f t="shared" si="182"/>
        <v>-1.6E-2</v>
      </c>
      <c r="AG355" s="5">
        <v>2.1999999999999999E-2</v>
      </c>
      <c r="AH355" s="1">
        <v>13</v>
      </c>
      <c r="AI355" s="10">
        <f t="shared" si="183"/>
        <v>-1.1000000000000003E-2</v>
      </c>
      <c r="AK355" s="5">
        <v>0.01</v>
      </c>
      <c r="AL355" s="1">
        <v>3</v>
      </c>
      <c r="AM355" s="10">
        <f t="shared" si="184"/>
        <v>-2.3E-2</v>
      </c>
      <c r="AO355" s="5">
        <v>2.1000000000000001E-2</v>
      </c>
      <c r="AP355" s="1">
        <v>10</v>
      </c>
      <c r="AQ355" s="10">
        <f t="shared" si="185"/>
        <v>-1.2E-2</v>
      </c>
      <c r="AS355" s="5">
        <v>1.0999999999999999E-2</v>
      </c>
      <c r="AT355" s="1">
        <v>3</v>
      </c>
      <c r="AU355" s="10">
        <f t="shared" si="186"/>
        <v>-2.2000000000000002E-2</v>
      </c>
    </row>
    <row r="356" spans="1:47" x14ac:dyDescent="0.35">
      <c r="A356" s="4" t="s">
        <v>42</v>
      </c>
      <c r="B356" s="5" t="str">
        <f>'Residents - Topline'!B356</f>
        <v xml:space="preserve">Totals </v>
      </c>
      <c r="C356" s="1">
        <f>'Residents - Topline'!C356</f>
        <v>963</v>
      </c>
      <c r="E356" s="5" t="s">
        <v>78</v>
      </c>
      <c r="F356" s="1">
        <v>337</v>
      </c>
      <c r="I356" s="5" t="s">
        <v>78</v>
      </c>
      <c r="J356" s="1">
        <v>480</v>
      </c>
      <c r="M356" s="5" t="s">
        <v>78</v>
      </c>
      <c r="N356" s="16">
        <v>387</v>
      </c>
      <c r="Q356" s="5" t="s">
        <v>78</v>
      </c>
      <c r="R356" s="16">
        <v>319</v>
      </c>
      <c r="U356" s="5" t="s">
        <v>78</v>
      </c>
      <c r="V356" s="16">
        <v>207</v>
      </c>
      <c r="Y356" s="5" t="s">
        <v>78</v>
      </c>
      <c r="Z356" s="1">
        <v>392</v>
      </c>
      <c r="AC356" s="5" t="s">
        <v>78</v>
      </c>
      <c r="AD356" s="1">
        <v>469</v>
      </c>
      <c r="AG356" s="5" t="s">
        <v>78</v>
      </c>
      <c r="AH356" s="16">
        <v>590</v>
      </c>
      <c r="AK356" s="5" t="s">
        <v>78</v>
      </c>
      <c r="AL356" s="16">
        <v>312</v>
      </c>
      <c r="AO356" s="5" t="s">
        <v>78</v>
      </c>
      <c r="AP356" s="1">
        <v>470</v>
      </c>
      <c r="AS356" s="5" t="s">
        <v>78</v>
      </c>
      <c r="AT356" s="1">
        <v>265</v>
      </c>
    </row>
    <row r="357" spans="1:47" x14ac:dyDescent="0.35">
      <c r="A357" s="4" t="s">
        <v>11</v>
      </c>
      <c r="B357" s="5"/>
      <c r="E357" s="5"/>
      <c r="I357" s="5"/>
      <c r="M357" s="5"/>
      <c r="Q357" s="5"/>
      <c r="U357" s="5"/>
      <c r="Y357" s="5"/>
      <c r="AC357" s="5"/>
      <c r="AG357" s="5"/>
      <c r="AK357" s="5"/>
      <c r="AO357" s="5"/>
      <c r="AS357" s="5"/>
    </row>
    <row r="358" spans="1:47" x14ac:dyDescent="0.35">
      <c r="A358" s="4" t="s">
        <v>11</v>
      </c>
      <c r="B358" s="5"/>
      <c r="E358" s="5"/>
      <c r="I358" s="5"/>
      <c r="M358" s="5"/>
      <c r="Q358" s="5"/>
      <c r="U358" s="5"/>
      <c r="Y358" s="5"/>
      <c r="AC358" s="5"/>
      <c r="AG358" s="5"/>
      <c r="AK358" s="5"/>
      <c r="AO358" s="5"/>
      <c r="AS358" s="5"/>
    </row>
    <row r="359" spans="1:47" ht="65.650000000000006" x14ac:dyDescent="0.4">
      <c r="A359" s="3" t="s">
        <v>222</v>
      </c>
      <c r="B359" s="5"/>
      <c r="E359" s="5"/>
      <c r="I359" s="5"/>
      <c r="M359" s="5"/>
      <c r="Q359" s="5"/>
      <c r="U359" s="5"/>
      <c r="Y359" s="5"/>
      <c r="AC359" s="5"/>
      <c r="AG359" s="5"/>
      <c r="AK359" s="5"/>
      <c r="AO359" s="5"/>
      <c r="AS359" s="5"/>
    </row>
    <row r="360" spans="1:47" ht="13.15" x14ac:dyDescent="0.4">
      <c r="A360" s="7" t="s">
        <v>42</v>
      </c>
      <c r="B360" s="7" t="s">
        <v>13</v>
      </c>
      <c r="C360" s="7" t="s">
        <v>14</v>
      </c>
      <c r="E360" s="7" t="s">
        <v>13</v>
      </c>
      <c r="F360" s="7" t="s">
        <v>14</v>
      </c>
      <c r="G360" s="9" t="s">
        <v>400</v>
      </c>
      <c r="I360" s="7" t="s">
        <v>13</v>
      </c>
      <c r="J360" s="7" t="s">
        <v>14</v>
      </c>
      <c r="K360" s="9" t="s">
        <v>400</v>
      </c>
      <c r="M360" s="7" t="s">
        <v>13</v>
      </c>
      <c r="N360" s="7" t="s">
        <v>14</v>
      </c>
      <c r="O360" s="9" t="s">
        <v>400</v>
      </c>
      <c r="Q360" s="7" t="s">
        <v>13</v>
      </c>
      <c r="R360" s="7" t="s">
        <v>14</v>
      </c>
      <c r="S360" s="9" t="s">
        <v>400</v>
      </c>
      <c r="U360" s="7" t="s">
        <v>13</v>
      </c>
      <c r="V360" s="7" t="s">
        <v>14</v>
      </c>
      <c r="W360" s="9" t="s">
        <v>400</v>
      </c>
      <c r="Y360" s="7" t="s">
        <v>13</v>
      </c>
      <c r="Z360" s="7" t="s">
        <v>14</v>
      </c>
      <c r="AA360" s="9" t="s">
        <v>400</v>
      </c>
      <c r="AC360" s="7" t="s">
        <v>13</v>
      </c>
      <c r="AD360" s="7" t="s">
        <v>14</v>
      </c>
      <c r="AE360" s="9" t="s">
        <v>400</v>
      </c>
      <c r="AG360" s="7" t="s">
        <v>13</v>
      </c>
      <c r="AH360" s="7" t="s">
        <v>14</v>
      </c>
      <c r="AI360" s="9" t="s">
        <v>400</v>
      </c>
      <c r="AK360" s="7" t="s">
        <v>13</v>
      </c>
      <c r="AL360" s="7" t="s">
        <v>14</v>
      </c>
      <c r="AM360" s="9" t="s">
        <v>400</v>
      </c>
      <c r="AO360" s="7" t="s">
        <v>13</v>
      </c>
      <c r="AP360" s="7" t="s">
        <v>14</v>
      </c>
      <c r="AQ360" s="9" t="s">
        <v>400</v>
      </c>
      <c r="AS360" s="7" t="s">
        <v>13</v>
      </c>
      <c r="AT360" s="7" t="s">
        <v>14</v>
      </c>
      <c r="AU360" s="9" t="s">
        <v>400</v>
      </c>
    </row>
    <row r="361" spans="1:47" ht="38.25" x14ac:dyDescent="0.35">
      <c r="A361" s="4" t="s">
        <v>223</v>
      </c>
      <c r="B361" s="5">
        <f>'Residents - Topline'!B361</f>
        <v>0.40400000000000003</v>
      </c>
      <c r="C361" s="1">
        <f>'Residents - Topline'!C361</f>
        <v>358</v>
      </c>
      <c r="E361" s="5">
        <v>0.436</v>
      </c>
      <c r="F361" s="1">
        <v>127</v>
      </c>
      <c r="G361" s="10">
        <f t="shared" ref="G361:G366" si="187">E361-$B361</f>
        <v>3.1999999999999973E-2</v>
      </c>
      <c r="I361" s="5">
        <v>0.40500000000000003</v>
      </c>
      <c r="J361" s="1">
        <v>175</v>
      </c>
      <c r="K361" s="10">
        <f t="shared" ref="K361:K366" si="188">I361-$B361</f>
        <v>1.0000000000000009E-3</v>
      </c>
      <c r="M361" s="5">
        <v>0.45400000000000001</v>
      </c>
      <c r="N361" s="1">
        <v>154</v>
      </c>
      <c r="O361" s="10">
        <f t="shared" ref="O361:O366" si="189">M361-$B361</f>
        <v>4.9999999999999989E-2</v>
      </c>
      <c r="Q361" s="5">
        <v>0.45100000000000001</v>
      </c>
      <c r="R361" s="1">
        <v>124</v>
      </c>
      <c r="S361" s="10">
        <f t="shared" ref="S361:S366" si="190">Q361-$B361</f>
        <v>4.6999999999999986E-2</v>
      </c>
      <c r="U361" s="5">
        <v>0.47499999999999998</v>
      </c>
      <c r="V361" s="1">
        <v>86</v>
      </c>
      <c r="W361" s="10">
        <f t="shared" ref="W361:W366" si="191">U361-$B361</f>
        <v>7.0999999999999952E-2</v>
      </c>
      <c r="Y361" s="5">
        <v>0.42</v>
      </c>
      <c r="Z361" s="1">
        <v>152</v>
      </c>
      <c r="AA361" s="10">
        <f t="shared" ref="AA361:AA366" si="192">Y361-$B361</f>
        <v>1.5999999999999959E-2</v>
      </c>
      <c r="AC361" s="5">
        <v>0.41899999999999998</v>
      </c>
      <c r="AD361" s="1">
        <v>177</v>
      </c>
      <c r="AE361" s="10">
        <f t="shared" ref="AE361:AE366" si="193">AC361-$B361</f>
        <v>1.4999999999999958E-2</v>
      </c>
      <c r="AG361" s="5">
        <v>0.4</v>
      </c>
      <c r="AH361" s="1">
        <v>215</v>
      </c>
      <c r="AI361" s="10">
        <f t="shared" ref="AI361:AI366" si="194">AG361-$B361</f>
        <v>-4.0000000000000036E-3</v>
      </c>
      <c r="AK361" s="5">
        <v>0.47099999999999997</v>
      </c>
      <c r="AL361" s="1">
        <v>129</v>
      </c>
      <c r="AM361" s="10">
        <f t="shared" ref="AM361:AM366" si="195">AK361-$B361</f>
        <v>6.6999999999999948E-2</v>
      </c>
      <c r="AO361" s="5">
        <v>0.39400000000000002</v>
      </c>
      <c r="AP361" s="1">
        <v>166</v>
      </c>
      <c r="AQ361" s="10">
        <f t="shared" ref="AQ361:AQ366" si="196">AO361-$B361</f>
        <v>-1.0000000000000009E-2</v>
      </c>
      <c r="AS361" s="5">
        <v>0.46800000000000003</v>
      </c>
      <c r="AT361" s="1">
        <v>103</v>
      </c>
      <c r="AU361" s="10">
        <f t="shared" ref="AU361:AU366" si="197">AS361-$B361</f>
        <v>6.4000000000000001E-2</v>
      </c>
    </row>
    <row r="362" spans="1:47" ht="38.25" x14ac:dyDescent="0.35">
      <c r="A362" s="4" t="s">
        <v>224</v>
      </c>
      <c r="B362" s="5">
        <f>'Residents - Topline'!B362</f>
        <v>0.17399999999999999</v>
      </c>
      <c r="C362" s="1">
        <f>'Residents - Topline'!C362</f>
        <v>154</v>
      </c>
      <c r="E362" s="5">
        <v>0.158</v>
      </c>
      <c r="F362" s="1">
        <v>46</v>
      </c>
      <c r="G362" s="10">
        <f t="shared" si="187"/>
        <v>-1.5999999999999986E-2</v>
      </c>
      <c r="I362" s="5">
        <v>0.19900000000000001</v>
      </c>
      <c r="J362" s="1">
        <v>86</v>
      </c>
      <c r="K362" s="10">
        <f t="shared" si="188"/>
        <v>2.5000000000000022E-2</v>
      </c>
      <c r="M362" s="5">
        <v>0.17100000000000001</v>
      </c>
      <c r="N362" s="1">
        <v>58</v>
      </c>
      <c r="O362" s="10">
        <f t="shared" si="189"/>
        <v>-2.9999999999999749E-3</v>
      </c>
      <c r="Q362" s="5">
        <v>0.14499999999999999</v>
      </c>
      <c r="R362" s="1">
        <v>40</v>
      </c>
      <c r="S362" s="10">
        <f t="shared" si="190"/>
        <v>-2.8999999999999998E-2</v>
      </c>
      <c r="U362" s="5">
        <v>0.14899999999999999</v>
      </c>
      <c r="V362" s="1">
        <v>27</v>
      </c>
      <c r="W362" s="10">
        <f t="shared" si="191"/>
        <v>-2.4999999999999994E-2</v>
      </c>
      <c r="Y362" s="5">
        <v>0.191</v>
      </c>
      <c r="Z362" s="1">
        <v>69</v>
      </c>
      <c r="AA362" s="10">
        <f t="shared" si="192"/>
        <v>1.7000000000000015E-2</v>
      </c>
      <c r="AC362" s="5">
        <v>0.17299999999999999</v>
      </c>
      <c r="AD362" s="1">
        <v>73</v>
      </c>
      <c r="AE362" s="10">
        <f t="shared" si="193"/>
        <v>-1.0000000000000009E-3</v>
      </c>
      <c r="AG362" s="5">
        <v>0.184</v>
      </c>
      <c r="AH362" s="1">
        <v>99</v>
      </c>
      <c r="AI362" s="10">
        <f t="shared" si="194"/>
        <v>1.0000000000000009E-2</v>
      </c>
      <c r="AK362" s="5">
        <v>0.186</v>
      </c>
      <c r="AL362" s="1">
        <v>51</v>
      </c>
      <c r="AM362" s="10">
        <f t="shared" si="195"/>
        <v>1.2000000000000011E-2</v>
      </c>
      <c r="AO362" s="5">
        <v>0.21099999999999999</v>
      </c>
      <c r="AP362" s="1">
        <v>89</v>
      </c>
      <c r="AQ362" s="10">
        <f t="shared" si="196"/>
        <v>3.7000000000000005E-2</v>
      </c>
      <c r="AS362" s="5">
        <v>0.17699999999999999</v>
      </c>
      <c r="AT362" s="1">
        <v>39</v>
      </c>
      <c r="AU362" s="10">
        <f t="shared" si="197"/>
        <v>3.0000000000000027E-3</v>
      </c>
    </row>
    <row r="363" spans="1:47" ht="38.25" x14ac:dyDescent="0.35">
      <c r="A363" s="4" t="s">
        <v>225</v>
      </c>
      <c r="B363" s="5">
        <f>'Residents - Topline'!B363</f>
        <v>0.221</v>
      </c>
      <c r="C363" s="1">
        <f>'Residents - Topline'!C363</f>
        <v>196</v>
      </c>
      <c r="E363" s="5">
        <v>0.223</v>
      </c>
      <c r="F363" s="1">
        <v>65</v>
      </c>
      <c r="G363" s="10">
        <f t="shared" si="187"/>
        <v>2.0000000000000018E-3</v>
      </c>
      <c r="I363" s="5">
        <v>0.22500000000000001</v>
      </c>
      <c r="J363" s="1">
        <v>97</v>
      </c>
      <c r="K363" s="10">
        <f t="shared" si="188"/>
        <v>4.0000000000000036E-3</v>
      </c>
      <c r="M363" s="5">
        <v>0.21199999999999999</v>
      </c>
      <c r="N363" s="1">
        <v>72</v>
      </c>
      <c r="O363" s="10">
        <f t="shared" si="189"/>
        <v>-9.000000000000008E-3</v>
      </c>
      <c r="Q363" s="5">
        <v>0.222</v>
      </c>
      <c r="R363" s="1">
        <v>61</v>
      </c>
      <c r="S363" s="10">
        <f t="shared" si="190"/>
        <v>1.0000000000000009E-3</v>
      </c>
      <c r="U363" s="5">
        <v>0.193</v>
      </c>
      <c r="V363" s="1">
        <v>35</v>
      </c>
      <c r="W363" s="10">
        <f t="shared" si="191"/>
        <v>-2.7999999999999997E-2</v>
      </c>
      <c r="Y363" s="5">
        <v>0.221</v>
      </c>
      <c r="Z363" s="1">
        <v>80</v>
      </c>
      <c r="AA363" s="10">
        <f t="shared" si="192"/>
        <v>0</v>
      </c>
      <c r="AC363" s="5">
        <v>0.23200000000000001</v>
      </c>
      <c r="AD363" s="1">
        <v>98</v>
      </c>
      <c r="AE363" s="10">
        <f t="shared" si="193"/>
        <v>1.100000000000001E-2</v>
      </c>
      <c r="AG363" s="5">
        <v>0.221</v>
      </c>
      <c r="AH363" s="1">
        <v>119</v>
      </c>
      <c r="AI363" s="10">
        <f t="shared" si="194"/>
        <v>0</v>
      </c>
      <c r="AK363" s="5">
        <v>0.19700000000000001</v>
      </c>
      <c r="AL363" s="1">
        <v>54</v>
      </c>
      <c r="AM363" s="10">
        <f t="shared" si="195"/>
        <v>-2.3999999999999994E-2</v>
      </c>
      <c r="AO363" s="5">
        <v>0.23</v>
      </c>
      <c r="AP363" s="1">
        <v>97</v>
      </c>
      <c r="AQ363" s="10">
        <f t="shared" si="196"/>
        <v>9.000000000000008E-3</v>
      </c>
      <c r="AS363" s="5">
        <v>0.2</v>
      </c>
      <c r="AT363" s="1">
        <v>44</v>
      </c>
      <c r="AU363" s="10">
        <f t="shared" si="197"/>
        <v>-2.0999999999999991E-2</v>
      </c>
    </row>
    <row r="364" spans="1:47" ht="25.5" x14ac:dyDescent="0.35">
      <c r="A364" s="4" t="s">
        <v>226</v>
      </c>
      <c r="B364" s="5">
        <f>'Residents - Topline'!B364</f>
        <v>8.5000000000000006E-2</v>
      </c>
      <c r="C364" s="1">
        <f>'Residents - Topline'!C364</f>
        <v>75</v>
      </c>
      <c r="E364" s="5">
        <v>7.9000000000000001E-2</v>
      </c>
      <c r="F364" s="1">
        <v>23</v>
      </c>
      <c r="G364" s="10">
        <f t="shared" si="187"/>
        <v>-6.0000000000000053E-3</v>
      </c>
      <c r="I364" s="5">
        <v>8.5999999999999993E-2</v>
      </c>
      <c r="J364" s="1">
        <v>37</v>
      </c>
      <c r="K364" s="10">
        <f t="shared" si="188"/>
        <v>9.9999999999998701E-4</v>
      </c>
      <c r="M364" s="5">
        <v>8.3000000000000004E-2</v>
      </c>
      <c r="N364" s="1">
        <v>28</v>
      </c>
      <c r="O364" s="10">
        <f t="shared" si="189"/>
        <v>-2.0000000000000018E-3</v>
      </c>
      <c r="Q364" s="5">
        <v>0.08</v>
      </c>
      <c r="R364" s="1">
        <v>22</v>
      </c>
      <c r="S364" s="10">
        <f t="shared" si="190"/>
        <v>-5.0000000000000044E-3</v>
      </c>
      <c r="U364" s="5">
        <v>9.9000000000000005E-2</v>
      </c>
      <c r="V364" s="1">
        <v>18</v>
      </c>
      <c r="W364" s="10">
        <f t="shared" si="191"/>
        <v>1.3999999999999999E-2</v>
      </c>
      <c r="Y364" s="5">
        <v>8.3000000000000004E-2</v>
      </c>
      <c r="Z364" s="1">
        <v>30</v>
      </c>
      <c r="AA364" s="10">
        <f t="shared" si="192"/>
        <v>-2.0000000000000018E-3</v>
      </c>
      <c r="AC364" s="5">
        <v>0.09</v>
      </c>
      <c r="AD364" s="1">
        <v>38</v>
      </c>
      <c r="AE364" s="10">
        <f t="shared" si="193"/>
        <v>4.9999999999999906E-3</v>
      </c>
      <c r="AG364" s="5">
        <v>9.0999999999999998E-2</v>
      </c>
      <c r="AH364" s="1">
        <v>49</v>
      </c>
      <c r="AI364" s="10">
        <f t="shared" si="194"/>
        <v>5.9999999999999915E-3</v>
      </c>
      <c r="AK364" s="5">
        <v>6.9000000000000006E-2</v>
      </c>
      <c r="AL364" s="1">
        <v>19</v>
      </c>
      <c r="AM364" s="10">
        <f t="shared" si="195"/>
        <v>-1.6E-2</v>
      </c>
      <c r="AO364" s="5">
        <v>7.3999999999999996E-2</v>
      </c>
      <c r="AP364" s="1">
        <v>31</v>
      </c>
      <c r="AQ364" s="10">
        <f t="shared" si="196"/>
        <v>-1.100000000000001E-2</v>
      </c>
      <c r="AS364" s="5">
        <v>7.2999999999999995E-2</v>
      </c>
      <c r="AT364" s="1">
        <v>16</v>
      </c>
      <c r="AU364" s="10">
        <f t="shared" si="197"/>
        <v>-1.2000000000000011E-2</v>
      </c>
    </row>
    <row r="365" spans="1:47" ht="38.25" x14ac:dyDescent="0.35">
      <c r="A365" s="4" t="s">
        <v>227</v>
      </c>
      <c r="B365" s="5">
        <f>'Residents - Topline'!B365</f>
        <v>0.104</v>
      </c>
      <c r="C365" s="1">
        <f>'Residents - Topline'!C365</f>
        <v>92</v>
      </c>
      <c r="E365" s="5">
        <v>8.5999999999999993E-2</v>
      </c>
      <c r="F365" s="1">
        <v>25</v>
      </c>
      <c r="G365" s="10">
        <f t="shared" si="187"/>
        <v>-1.8000000000000002E-2</v>
      </c>
      <c r="I365" s="5">
        <v>7.5999999999999998E-2</v>
      </c>
      <c r="J365" s="1">
        <v>33</v>
      </c>
      <c r="K365" s="10">
        <f t="shared" si="188"/>
        <v>-2.7999999999999997E-2</v>
      </c>
      <c r="M365" s="5">
        <v>6.8000000000000005E-2</v>
      </c>
      <c r="N365" s="1">
        <v>23</v>
      </c>
      <c r="O365" s="10">
        <f t="shared" si="189"/>
        <v>-3.599999999999999E-2</v>
      </c>
      <c r="Q365" s="5">
        <v>8.6999999999999994E-2</v>
      </c>
      <c r="R365" s="1">
        <v>24</v>
      </c>
      <c r="S365" s="10">
        <f t="shared" si="190"/>
        <v>-1.7000000000000001E-2</v>
      </c>
      <c r="U365" s="5">
        <v>7.1999999999999995E-2</v>
      </c>
      <c r="V365" s="1">
        <v>13</v>
      </c>
      <c r="W365" s="10">
        <f t="shared" si="191"/>
        <v>-3.2000000000000001E-2</v>
      </c>
      <c r="Y365" s="5">
        <v>8.3000000000000004E-2</v>
      </c>
      <c r="Z365" s="1">
        <v>30</v>
      </c>
      <c r="AA365" s="10">
        <f t="shared" si="192"/>
        <v>-2.0999999999999991E-2</v>
      </c>
      <c r="AC365" s="5">
        <v>7.8E-2</v>
      </c>
      <c r="AD365" s="1">
        <v>33</v>
      </c>
      <c r="AE365" s="10">
        <f t="shared" si="193"/>
        <v>-2.5999999999999995E-2</v>
      </c>
      <c r="AG365" s="5">
        <v>9.7000000000000003E-2</v>
      </c>
      <c r="AH365" s="1">
        <v>52</v>
      </c>
      <c r="AI365" s="10">
        <f t="shared" si="194"/>
        <v>-6.9999999999999923E-3</v>
      </c>
      <c r="AK365" s="5">
        <v>7.2999999999999995E-2</v>
      </c>
      <c r="AL365" s="1">
        <v>20</v>
      </c>
      <c r="AM365" s="10">
        <f t="shared" si="195"/>
        <v>-3.1E-2</v>
      </c>
      <c r="AO365" s="5">
        <v>8.1000000000000003E-2</v>
      </c>
      <c r="AP365" s="1">
        <v>34</v>
      </c>
      <c r="AQ365" s="10">
        <f t="shared" si="196"/>
        <v>-2.2999999999999993E-2</v>
      </c>
      <c r="AS365" s="5">
        <v>7.6999999999999999E-2</v>
      </c>
      <c r="AT365" s="1">
        <v>17</v>
      </c>
      <c r="AU365" s="10">
        <f t="shared" si="197"/>
        <v>-2.6999999999999996E-2</v>
      </c>
    </row>
    <row r="366" spans="1:47" x14ac:dyDescent="0.35">
      <c r="A366" s="4" t="s">
        <v>26</v>
      </c>
      <c r="B366" s="5">
        <f>'Residents - Topline'!B366</f>
        <v>1.4E-2</v>
      </c>
      <c r="C366" s="1">
        <f>'Residents - Topline'!C366</f>
        <v>12</v>
      </c>
      <c r="E366" s="5">
        <v>1.7000000000000001E-2</v>
      </c>
      <c r="F366" s="1">
        <v>5</v>
      </c>
      <c r="G366" s="10">
        <f t="shared" si="187"/>
        <v>3.0000000000000009E-3</v>
      </c>
      <c r="I366" s="5">
        <v>8.9999999999999993E-3</v>
      </c>
      <c r="J366" s="1">
        <v>4</v>
      </c>
      <c r="K366" s="10">
        <f t="shared" si="188"/>
        <v>-5.000000000000001E-3</v>
      </c>
      <c r="M366" s="5">
        <v>1.2E-2</v>
      </c>
      <c r="N366" s="1">
        <v>4</v>
      </c>
      <c r="O366" s="10">
        <f t="shared" si="189"/>
        <v>-2E-3</v>
      </c>
      <c r="Q366" s="5">
        <v>1.4999999999999999E-2</v>
      </c>
      <c r="R366" s="1">
        <v>4</v>
      </c>
      <c r="S366" s="10">
        <f t="shared" si="190"/>
        <v>9.9999999999999915E-4</v>
      </c>
      <c r="U366" s="5">
        <v>1.0999999999999999E-2</v>
      </c>
      <c r="V366" s="1">
        <v>2</v>
      </c>
      <c r="W366" s="10">
        <f t="shared" si="191"/>
        <v>-3.0000000000000009E-3</v>
      </c>
      <c r="Y366" s="5">
        <v>3.0000000000000001E-3</v>
      </c>
      <c r="Z366" s="1">
        <v>1</v>
      </c>
      <c r="AA366" s="10">
        <f t="shared" si="192"/>
        <v>-1.0999999999999999E-2</v>
      </c>
      <c r="AC366" s="5">
        <v>7.0000000000000001E-3</v>
      </c>
      <c r="AD366" s="1">
        <v>3</v>
      </c>
      <c r="AE366" s="10">
        <f t="shared" si="193"/>
        <v>-7.0000000000000001E-3</v>
      </c>
      <c r="AG366" s="5">
        <v>7.0000000000000001E-3</v>
      </c>
      <c r="AH366" s="1">
        <v>4</v>
      </c>
      <c r="AI366" s="10">
        <f t="shared" si="194"/>
        <v>-7.0000000000000001E-3</v>
      </c>
      <c r="AK366" s="5">
        <v>4.0000000000000001E-3</v>
      </c>
      <c r="AL366" s="1">
        <v>1</v>
      </c>
      <c r="AM366" s="10">
        <f t="shared" si="195"/>
        <v>-0.01</v>
      </c>
      <c r="AO366" s="5">
        <v>0.01</v>
      </c>
      <c r="AP366" s="1">
        <v>4</v>
      </c>
      <c r="AQ366" s="10">
        <f t="shared" si="196"/>
        <v>-4.0000000000000001E-3</v>
      </c>
      <c r="AS366" s="5">
        <v>5.0000000000000001E-3</v>
      </c>
      <c r="AT366" s="1">
        <v>1</v>
      </c>
      <c r="AU366" s="10">
        <f t="shared" si="197"/>
        <v>-9.0000000000000011E-3</v>
      </c>
    </row>
    <row r="367" spans="1:47" x14ac:dyDescent="0.35">
      <c r="A367" s="4" t="s">
        <v>42</v>
      </c>
      <c r="B367" s="5" t="str">
        <f>'Residents - Topline'!B367</f>
        <v xml:space="preserve">Totals </v>
      </c>
      <c r="C367" s="1">
        <f>'Residents - Topline'!C367</f>
        <v>887</v>
      </c>
      <c r="E367" s="5" t="s">
        <v>78</v>
      </c>
      <c r="F367" s="1">
        <v>291</v>
      </c>
      <c r="I367" s="5" t="s">
        <v>78</v>
      </c>
      <c r="J367" s="1">
        <v>432</v>
      </c>
      <c r="M367" s="5" t="s">
        <v>78</v>
      </c>
      <c r="N367" s="16">
        <v>339</v>
      </c>
      <c r="Q367" s="5" t="s">
        <v>78</v>
      </c>
      <c r="R367" s="16">
        <v>275</v>
      </c>
      <c r="U367" s="5" t="s">
        <v>78</v>
      </c>
      <c r="V367" s="16">
        <v>181</v>
      </c>
      <c r="Y367" s="5" t="s">
        <v>78</v>
      </c>
      <c r="Z367" s="1">
        <v>362</v>
      </c>
      <c r="AC367" s="5" t="s">
        <v>78</v>
      </c>
      <c r="AD367" s="1">
        <v>422</v>
      </c>
      <c r="AG367" s="5" t="s">
        <v>78</v>
      </c>
      <c r="AH367" s="16">
        <v>538</v>
      </c>
      <c r="AK367" s="5" t="s">
        <v>78</v>
      </c>
      <c r="AL367" s="16">
        <v>274</v>
      </c>
      <c r="AO367" s="5" t="s">
        <v>78</v>
      </c>
      <c r="AP367" s="1">
        <v>421</v>
      </c>
      <c r="AS367" s="5" t="s">
        <v>78</v>
      </c>
      <c r="AT367" s="1">
        <v>220</v>
      </c>
    </row>
    <row r="368" spans="1:47" x14ac:dyDescent="0.35">
      <c r="A368" s="4" t="s">
        <v>11</v>
      </c>
      <c r="B368" s="5"/>
      <c r="E368" s="5"/>
      <c r="I368" s="5"/>
      <c r="M368" s="5"/>
      <c r="Q368" s="5"/>
      <c r="U368" s="5"/>
      <c r="Y368" s="5"/>
      <c r="AC368" s="5"/>
      <c r="AG368" s="5"/>
      <c r="AK368" s="5"/>
      <c r="AO368" s="5"/>
      <c r="AS368" s="5"/>
    </row>
    <row r="369" spans="1:47" x14ac:dyDescent="0.35">
      <c r="A369" s="4" t="s">
        <v>11</v>
      </c>
      <c r="B369" s="5"/>
      <c r="E369" s="5"/>
      <c r="I369" s="5"/>
      <c r="M369" s="5"/>
      <c r="Q369" s="5"/>
      <c r="U369" s="5"/>
      <c r="Y369" s="5"/>
      <c r="AC369" s="5"/>
      <c r="AG369" s="5"/>
      <c r="AK369" s="5"/>
      <c r="AO369" s="5"/>
      <c r="AS369" s="5"/>
    </row>
    <row r="370" spans="1:47" ht="52.5" x14ac:dyDescent="0.4">
      <c r="A370" s="3" t="s">
        <v>228</v>
      </c>
      <c r="B370" s="5"/>
      <c r="E370" s="5"/>
      <c r="I370" s="5"/>
      <c r="M370" s="5"/>
      <c r="Q370" s="5"/>
      <c r="U370" s="5"/>
      <c r="Y370" s="5"/>
      <c r="AC370" s="5"/>
      <c r="AG370" s="5"/>
      <c r="AK370" s="5"/>
      <c r="AO370" s="5"/>
      <c r="AS370" s="5"/>
    </row>
    <row r="371" spans="1:47" ht="13.15" x14ac:dyDescent="0.4">
      <c r="A371" s="7" t="s">
        <v>42</v>
      </c>
      <c r="B371" s="7" t="s">
        <v>13</v>
      </c>
      <c r="C371" s="7" t="s">
        <v>14</v>
      </c>
      <c r="E371" s="7" t="s">
        <v>13</v>
      </c>
      <c r="F371" s="7" t="s">
        <v>14</v>
      </c>
      <c r="G371" s="9" t="s">
        <v>400</v>
      </c>
      <c r="I371" s="7" t="s">
        <v>13</v>
      </c>
      <c r="J371" s="7" t="s">
        <v>14</v>
      </c>
      <c r="K371" s="9" t="s">
        <v>400</v>
      </c>
      <c r="M371" s="7" t="s">
        <v>13</v>
      </c>
      <c r="N371" s="7" t="s">
        <v>14</v>
      </c>
      <c r="O371" s="9" t="s">
        <v>400</v>
      </c>
      <c r="Q371" s="7" t="s">
        <v>13</v>
      </c>
      <c r="R371" s="7" t="s">
        <v>14</v>
      </c>
      <c r="S371" s="9" t="s">
        <v>400</v>
      </c>
      <c r="U371" s="7" t="s">
        <v>13</v>
      </c>
      <c r="V371" s="7" t="s">
        <v>14</v>
      </c>
      <c r="W371" s="9" t="s">
        <v>400</v>
      </c>
      <c r="Y371" s="7" t="s">
        <v>13</v>
      </c>
      <c r="Z371" s="7" t="s">
        <v>14</v>
      </c>
      <c r="AA371" s="9" t="s">
        <v>400</v>
      </c>
      <c r="AC371" s="7" t="s">
        <v>13</v>
      </c>
      <c r="AD371" s="7" t="s">
        <v>14</v>
      </c>
      <c r="AE371" s="9" t="s">
        <v>400</v>
      </c>
      <c r="AG371" s="7" t="s">
        <v>13</v>
      </c>
      <c r="AH371" s="7" t="s">
        <v>14</v>
      </c>
      <c r="AI371" s="9" t="s">
        <v>400</v>
      </c>
      <c r="AK371" s="7" t="s">
        <v>13</v>
      </c>
      <c r="AL371" s="7" t="s">
        <v>14</v>
      </c>
      <c r="AM371" s="9" t="s">
        <v>400</v>
      </c>
      <c r="AO371" s="7" t="s">
        <v>13</v>
      </c>
      <c r="AP371" s="7" t="s">
        <v>14</v>
      </c>
      <c r="AQ371" s="9" t="s">
        <v>400</v>
      </c>
      <c r="AS371" s="7" t="s">
        <v>13</v>
      </c>
      <c r="AT371" s="7" t="s">
        <v>14</v>
      </c>
      <c r="AU371" s="9" t="s">
        <v>400</v>
      </c>
    </row>
    <row r="372" spans="1:47" x14ac:dyDescent="0.35">
      <c r="A372" s="4" t="s">
        <v>229</v>
      </c>
      <c r="B372" s="5">
        <f>'Residents - Topline'!B372</f>
        <v>0.41399999999999998</v>
      </c>
      <c r="C372" s="1">
        <f>'Residents - Topline'!C372</f>
        <v>366</v>
      </c>
      <c r="E372" s="5">
        <v>0.495</v>
      </c>
      <c r="F372" s="1">
        <v>143</v>
      </c>
      <c r="G372" s="10">
        <f>E372-$B372</f>
        <v>8.1000000000000016E-2</v>
      </c>
      <c r="I372" s="5">
        <v>0.437</v>
      </c>
      <c r="J372" s="1">
        <v>187</v>
      </c>
      <c r="K372" s="10">
        <f>I372-$B372</f>
        <v>2.300000000000002E-2</v>
      </c>
      <c r="M372" s="5">
        <v>0.47599999999999998</v>
      </c>
      <c r="N372" s="1">
        <v>161</v>
      </c>
      <c r="O372" s="10">
        <f>M372-$B372</f>
        <v>6.2E-2</v>
      </c>
      <c r="Q372" s="5">
        <v>0.43099999999999999</v>
      </c>
      <c r="R372" s="1">
        <v>118</v>
      </c>
      <c r="S372" s="10">
        <f>Q372-$B372</f>
        <v>1.7000000000000015E-2</v>
      </c>
      <c r="U372" s="5">
        <v>0.55600000000000005</v>
      </c>
      <c r="V372" s="1">
        <v>100</v>
      </c>
      <c r="W372" s="10">
        <f>U372-$B372</f>
        <v>0.14200000000000007</v>
      </c>
      <c r="Y372" s="5">
        <v>0.44800000000000001</v>
      </c>
      <c r="Z372" s="1">
        <v>161</v>
      </c>
      <c r="AA372" s="10">
        <f>Y372-$B372</f>
        <v>3.400000000000003E-2</v>
      </c>
      <c r="AC372" s="5">
        <v>0.46400000000000002</v>
      </c>
      <c r="AD372" s="1">
        <v>196</v>
      </c>
      <c r="AE372" s="10">
        <f>AC372-$B372</f>
        <v>5.0000000000000044E-2</v>
      </c>
      <c r="AG372" s="5">
        <v>0.45300000000000001</v>
      </c>
      <c r="AH372" s="1">
        <v>244</v>
      </c>
      <c r="AI372" s="10">
        <f>AG372-$B372</f>
        <v>3.9000000000000035E-2</v>
      </c>
      <c r="AK372" s="5">
        <v>0.55700000000000005</v>
      </c>
      <c r="AL372" s="1">
        <v>152</v>
      </c>
      <c r="AM372" s="10">
        <f>AK372-$B372</f>
        <v>0.14300000000000007</v>
      </c>
      <c r="AO372" s="5">
        <v>0.47199999999999998</v>
      </c>
      <c r="AP372" s="1">
        <v>197</v>
      </c>
      <c r="AQ372" s="10">
        <f>AO372-$B372</f>
        <v>5.7999999999999996E-2</v>
      </c>
      <c r="AS372" s="5">
        <v>0.56200000000000006</v>
      </c>
      <c r="AT372" s="1">
        <v>123</v>
      </c>
      <c r="AU372" s="10">
        <f>AS372-$B372</f>
        <v>0.14800000000000008</v>
      </c>
    </row>
    <row r="373" spans="1:47" x14ac:dyDescent="0.35">
      <c r="A373" s="4" t="s">
        <v>230</v>
      </c>
      <c r="B373" s="5">
        <f>'Residents - Topline'!B373</f>
        <v>0.38800000000000001</v>
      </c>
      <c r="C373" s="1">
        <f>'Residents - Topline'!C373</f>
        <v>343</v>
      </c>
      <c r="E373" s="5">
        <v>0.39100000000000001</v>
      </c>
      <c r="F373" s="1">
        <v>113</v>
      </c>
      <c r="G373" s="10">
        <f>E373-$B373</f>
        <v>3.0000000000000027E-3</v>
      </c>
      <c r="I373" s="5">
        <v>0.41799999999999998</v>
      </c>
      <c r="J373" s="1">
        <v>179</v>
      </c>
      <c r="K373" s="10">
        <f>I373-$B373</f>
        <v>2.9999999999999971E-2</v>
      </c>
      <c r="M373" s="5">
        <v>0.39600000000000002</v>
      </c>
      <c r="N373" s="1">
        <v>134</v>
      </c>
      <c r="O373" s="10">
        <f>M373-$B373</f>
        <v>8.0000000000000071E-3</v>
      </c>
      <c r="Q373" s="5">
        <v>0.41599999999999998</v>
      </c>
      <c r="R373" s="1">
        <v>114</v>
      </c>
      <c r="S373" s="10">
        <f>Q373-$B373</f>
        <v>2.7999999999999969E-2</v>
      </c>
      <c r="U373" s="5">
        <v>0.34399999999999997</v>
      </c>
      <c r="V373" s="1">
        <v>62</v>
      </c>
      <c r="W373" s="10">
        <f>U373-$B373</f>
        <v>-4.4000000000000039E-2</v>
      </c>
      <c r="Y373" s="5">
        <v>0.42299999999999999</v>
      </c>
      <c r="Z373" s="1">
        <v>152</v>
      </c>
      <c r="AA373" s="10">
        <f>Y373-$B373</f>
        <v>3.4999999999999976E-2</v>
      </c>
      <c r="AC373" s="5">
        <v>0.4</v>
      </c>
      <c r="AD373" s="1">
        <v>169</v>
      </c>
      <c r="AE373" s="10">
        <f>AC373-$B373</f>
        <v>1.2000000000000011E-2</v>
      </c>
      <c r="AG373" s="5">
        <v>0.39100000000000001</v>
      </c>
      <c r="AH373" s="1">
        <v>211</v>
      </c>
      <c r="AI373" s="10">
        <f>AG373-$B373</f>
        <v>3.0000000000000027E-3</v>
      </c>
      <c r="AK373" s="5">
        <v>0.32200000000000001</v>
      </c>
      <c r="AL373" s="1">
        <v>88</v>
      </c>
      <c r="AM373" s="10">
        <f>AK373-$B373</f>
        <v>-6.6000000000000003E-2</v>
      </c>
      <c r="AO373" s="5">
        <v>0.39800000000000002</v>
      </c>
      <c r="AP373" s="1">
        <v>166</v>
      </c>
      <c r="AQ373" s="10">
        <f>AO373-$B373</f>
        <v>1.0000000000000009E-2</v>
      </c>
      <c r="AS373" s="5">
        <v>0.33800000000000002</v>
      </c>
      <c r="AT373" s="1">
        <v>74</v>
      </c>
      <c r="AU373" s="10">
        <f>AS373-$B373</f>
        <v>-4.9999999999999989E-2</v>
      </c>
    </row>
    <row r="374" spans="1:47" x14ac:dyDescent="0.35">
      <c r="A374" s="4" t="s">
        <v>231</v>
      </c>
      <c r="B374" s="5">
        <f>'Residents - Topline'!B374</f>
        <v>0.126</v>
      </c>
      <c r="C374" s="1">
        <f>'Residents - Topline'!C374</f>
        <v>111</v>
      </c>
      <c r="E374" s="5">
        <v>7.2999999999999995E-2</v>
      </c>
      <c r="F374" s="1">
        <v>21</v>
      </c>
      <c r="G374" s="10">
        <f>E374-$B374</f>
        <v>-5.3000000000000005E-2</v>
      </c>
      <c r="I374" s="5">
        <v>9.8000000000000004E-2</v>
      </c>
      <c r="J374" s="1">
        <v>42</v>
      </c>
      <c r="K374" s="10">
        <f>I374-$B374</f>
        <v>-2.7999999999999997E-2</v>
      </c>
      <c r="M374" s="5">
        <v>9.8000000000000004E-2</v>
      </c>
      <c r="N374" s="1">
        <v>33</v>
      </c>
      <c r="O374" s="10">
        <f>M374-$B374</f>
        <v>-2.7999999999999997E-2</v>
      </c>
      <c r="Q374" s="5">
        <v>0.109</v>
      </c>
      <c r="R374" s="1">
        <v>30</v>
      </c>
      <c r="S374" s="10">
        <f>Q374-$B374</f>
        <v>-1.7000000000000001E-2</v>
      </c>
      <c r="U374" s="5">
        <v>6.0999999999999999E-2</v>
      </c>
      <c r="V374" s="1">
        <v>11</v>
      </c>
      <c r="W374" s="10">
        <f>U374-$B374</f>
        <v>-6.5000000000000002E-2</v>
      </c>
      <c r="Y374" s="5">
        <v>7.8E-2</v>
      </c>
      <c r="Z374" s="1">
        <v>28</v>
      </c>
      <c r="AA374" s="10">
        <f>Y374-$B374</f>
        <v>-4.8000000000000001E-2</v>
      </c>
      <c r="AC374" s="5">
        <v>9.5000000000000001E-2</v>
      </c>
      <c r="AD374" s="1">
        <v>40</v>
      </c>
      <c r="AE374" s="10">
        <f>AC374-$B374</f>
        <v>-3.1E-2</v>
      </c>
      <c r="AG374" s="5">
        <v>9.6000000000000002E-2</v>
      </c>
      <c r="AH374" s="1">
        <v>52</v>
      </c>
      <c r="AI374" s="10">
        <f>AG374-$B374</f>
        <v>-0.03</v>
      </c>
      <c r="AK374" s="5">
        <v>8.7999999999999995E-2</v>
      </c>
      <c r="AL374" s="1">
        <v>24</v>
      </c>
      <c r="AM374" s="10">
        <f>AK374-$B374</f>
        <v>-3.8000000000000006E-2</v>
      </c>
      <c r="AO374" s="5">
        <v>7.6999999999999999E-2</v>
      </c>
      <c r="AP374" s="1">
        <v>32</v>
      </c>
      <c r="AQ374" s="10">
        <f>AO374-$B374</f>
        <v>-4.9000000000000002E-2</v>
      </c>
      <c r="AS374" s="5">
        <v>6.4000000000000001E-2</v>
      </c>
      <c r="AT374" s="1">
        <v>14</v>
      </c>
      <c r="AU374" s="10">
        <f>AS374-$B374</f>
        <v>-6.2E-2</v>
      </c>
    </row>
    <row r="375" spans="1:47" x14ac:dyDescent="0.35">
      <c r="A375" s="4" t="s">
        <v>232</v>
      </c>
      <c r="B375" s="5">
        <f>'Residents - Topline'!B375</f>
        <v>6.8000000000000005E-2</v>
      </c>
      <c r="C375" s="1">
        <f>'Residents - Topline'!C375</f>
        <v>60</v>
      </c>
      <c r="E375" s="5">
        <v>3.5000000000000003E-2</v>
      </c>
      <c r="F375" s="1">
        <v>10</v>
      </c>
      <c r="G375" s="10">
        <f>E375-$B375</f>
        <v>-3.3000000000000002E-2</v>
      </c>
      <c r="I375" s="5">
        <v>4.3999999999999997E-2</v>
      </c>
      <c r="J375" s="1">
        <v>19</v>
      </c>
      <c r="K375" s="10">
        <f>I375-$B375</f>
        <v>-2.4000000000000007E-2</v>
      </c>
      <c r="M375" s="5">
        <v>2.7E-2</v>
      </c>
      <c r="N375" s="1">
        <v>9</v>
      </c>
      <c r="O375" s="10">
        <f>M375-$B375</f>
        <v>-4.1000000000000009E-2</v>
      </c>
      <c r="Q375" s="5">
        <v>4.3999999999999997E-2</v>
      </c>
      <c r="R375" s="1">
        <v>12</v>
      </c>
      <c r="S375" s="10">
        <f>Q375-$B375</f>
        <v>-2.4000000000000007E-2</v>
      </c>
      <c r="U375" s="5">
        <v>3.9E-2</v>
      </c>
      <c r="V375" s="1">
        <v>7</v>
      </c>
      <c r="W375" s="10">
        <f>U375-$B375</f>
        <v>-2.9000000000000005E-2</v>
      </c>
      <c r="Y375" s="5">
        <v>0.05</v>
      </c>
      <c r="Z375" s="1">
        <v>18</v>
      </c>
      <c r="AA375" s="10">
        <f>Y375-$B375</f>
        <v>-1.8000000000000002E-2</v>
      </c>
      <c r="AC375" s="5">
        <v>3.7999999999999999E-2</v>
      </c>
      <c r="AD375" s="1">
        <v>16</v>
      </c>
      <c r="AE375" s="10">
        <f>AC375-$B375</f>
        <v>-3.0000000000000006E-2</v>
      </c>
      <c r="AG375" s="5">
        <v>5.8000000000000003E-2</v>
      </c>
      <c r="AH375" s="1">
        <v>31</v>
      </c>
      <c r="AI375" s="10">
        <f>AG375-$B375</f>
        <v>-1.0000000000000002E-2</v>
      </c>
      <c r="AK375" s="5">
        <v>2.9000000000000001E-2</v>
      </c>
      <c r="AL375" s="1">
        <v>8</v>
      </c>
      <c r="AM375" s="10">
        <f>AK375-$B375</f>
        <v>-3.9000000000000007E-2</v>
      </c>
      <c r="AO375" s="5">
        <v>0.05</v>
      </c>
      <c r="AP375" s="1">
        <v>21</v>
      </c>
      <c r="AQ375" s="10">
        <f>AO375-$B375</f>
        <v>-1.8000000000000002E-2</v>
      </c>
      <c r="AS375" s="5">
        <v>3.2000000000000001E-2</v>
      </c>
      <c r="AT375" s="1">
        <v>7</v>
      </c>
      <c r="AU375" s="10">
        <f>AS375-$B375</f>
        <v>-3.6000000000000004E-2</v>
      </c>
    </row>
    <row r="376" spans="1:47" x14ac:dyDescent="0.35">
      <c r="A376" s="4" t="s">
        <v>26</v>
      </c>
      <c r="B376" s="5">
        <f>'Residents - Topline'!B376</f>
        <v>3.0000000000000001E-3</v>
      </c>
      <c r="C376" s="1">
        <f>'Residents - Topline'!C376</f>
        <v>3</v>
      </c>
      <c r="E376" s="5">
        <v>7.0000000000000001E-3</v>
      </c>
      <c r="F376" s="1">
        <v>2</v>
      </c>
      <c r="G376" s="10">
        <f>E376-$B376</f>
        <v>4.0000000000000001E-3</v>
      </c>
      <c r="I376" s="5">
        <v>2E-3</v>
      </c>
      <c r="J376" s="1">
        <v>1</v>
      </c>
      <c r="K376" s="10">
        <f>I376-$B376</f>
        <v>-1E-3</v>
      </c>
      <c r="M376" s="5">
        <v>3.0000000000000001E-3</v>
      </c>
      <c r="N376" s="1">
        <v>1</v>
      </c>
      <c r="O376" s="10">
        <f>M376-$B376</f>
        <v>0</v>
      </c>
      <c r="Q376" s="5">
        <v>0</v>
      </c>
      <c r="R376" s="1">
        <v>0</v>
      </c>
      <c r="S376" s="10">
        <f>Q376-$B376</f>
        <v>-3.0000000000000001E-3</v>
      </c>
      <c r="U376" s="5">
        <v>0</v>
      </c>
      <c r="V376" s="1">
        <v>0</v>
      </c>
      <c r="W376" s="10">
        <f>U376-$B376</f>
        <v>-3.0000000000000001E-3</v>
      </c>
      <c r="Y376" s="5">
        <v>0</v>
      </c>
      <c r="Z376" s="1">
        <v>0</v>
      </c>
      <c r="AA376" s="10">
        <f>Y376-$B376</f>
        <v>-3.0000000000000001E-3</v>
      </c>
      <c r="AC376" s="5">
        <v>2E-3</v>
      </c>
      <c r="AD376" s="1">
        <v>1</v>
      </c>
      <c r="AE376" s="10">
        <f>AC376-$B376</f>
        <v>-1E-3</v>
      </c>
      <c r="AG376" s="5">
        <v>2E-3</v>
      </c>
      <c r="AH376" s="1">
        <v>1</v>
      </c>
      <c r="AI376" s="10">
        <f>AG376-$B376</f>
        <v>-1E-3</v>
      </c>
      <c r="AK376" s="5">
        <v>4.0000000000000001E-3</v>
      </c>
      <c r="AL376" s="1">
        <v>1</v>
      </c>
      <c r="AM376" s="10">
        <f>AK376-$B376</f>
        <v>1E-3</v>
      </c>
      <c r="AO376" s="5">
        <v>2E-3</v>
      </c>
      <c r="AP376" s="1">
        <v>1</v>
      </c>
      <c r="AQ376" s="10">
        <f>AO376-$B376</f>
        <v>-1E-3</v>
      </c>
      <c r="AS376" s="5">
        <v>5.0000000000000001E-3</v>
      </c>
      <c r="AT376" s="1">
        <v>1</v>
      </c>
      <c r="AU376" s="10">
        <f>AS376-$B376</f>
        <v>2E-3</v>
      </c>
    </row>
    <row r="377" spans="1:47" x14ac:dyDescent="0.35">
      <c r="A377" s="4" t="s">
        <v>42</v>
      </c>
      <c r="B377" s="5" t="str">
        <f>'Residents - Topline'!B377</f>
        <v xml:space="preserve">Totals </v>
      </c>
      <c r="C377" s="1">
        <f>'Residents - Topline'!C377</f>
        <v>883</v>
      </c>
      <c r="E377" s="5" t="s">
        <v>78</v>
      </c>
      <c r="F377" s="1">
        <v>289</v>
      </c>
      <c r="I377" s="5" t="s">
        <v>78</v>
      </c>
      <c r="J377" s="1">
        <v>428</v>
      </c>
      <c r="M377" s="5" t="s">
        <v>78</v>
      </c>
      <c r="N377" s="16">
        <v>338</v>
      </c>
      <c r="Q377" s="5" t="s">
        <v>78</v>
      </c>
      <c r="R377" s="16">
        <v>274</v>
      </c>
      <c r="U377" s="5" t="s">
        <v>78</v>
      </c>
      <c r="V377" s="16">
        <v>180</v>
      </c>
      <c r="Y377" s="5" t="s">
        <v>78</v>
      </c>
      <c r="Z377" s="1">
        <v>359</v>
      </c>
      <c r="AC377" s="5" t="s">
        <v>78</v>
      </c>
      <c r="AD377" s="1">
        <v>422</v>
      </c>
      <c r="AG377" s="5" t="s">
        <v>78</v>
      </c>
      <c r="AH377" s="16">
        <v>539</v>
      </c>
      <c r="AK377" s="5" t="s">
        <v>78</v>
      </c>
      <c r="AL377" s="16">
        <v>273</v>
      </c>
      <c r="AO377" s="5" t="s">
        <v>78</v>
      </c>
      <c r="AP377" s="1">
        <v>417</v>
      </c>
      <c r="AS377" s="5" t="s">
        <v>78</v>
      </c>
      <c r="AT377" s="1">
        <v>219</v>
      </c>
    </row>
    <row r="378" spans="1:47" x14ac:dyDescent="0.35">
      <c r="A378" s="4" t="s">
        <v>11</v>
      </c>
      <c r="B378" s="5"/>
      <c r="E378" s="5"/>
      <c r="I378" s="5"/>
      <c r="M378" s="5"/>
      <c r="Q378" s="5"/>
      <c r="U378" s="5"/>
      <c r="Y378" s="5"/>
      <c r="AC378" s="5"/>
      <c r="AG378" s="5"/>
      <c r="AK378" s="5"/>
      <c r="AO378" s="5"/>
      <c r="AS378" s="5"/>
    </row>
    <row r="379" spans="1:47" x14ac:dyDescent="0.35">
      <c r="A379" s="4" t="s">
        <v>11</v>
      </c>
      <c r="B379" s="5"/>
      <c r="E379" s="5"/>
      <c r="I379" s="5"/>
      <c r="M379" s="5"/>
      <c r="Q379" s="5"/>
      <c r="U379" s="5"/>
      <c r="Y379" s="5"/>
      <c r="AC379" s="5"/>
      <c r="AG379" s="5"/>
      <c r="AK379" s="5"/>
      <c r="AO379" s="5"/>
      <c r="AS379" s="5"/>
    </row>
    <row r="380" spans="1:47" ht="13.15" x14ac:dyDescent="0.4">
      <c r="A380" s="3" t="s">
        <v>414</v>
      </c>
      <c r="B380" s="5"/>
      <c r="E380" s="5"/>
      <c r="I380" s="5"/>
      <c r="M380" s="5"/>
      <c r="Q380" s="5"/>
      <c r="U380" s="5"/>
      <c r="Y380" s="5"/>
      <c r="AC380" s="5"/>
      <c r="AG380" s="5"/>
      <c r="AK380" s="5"/>
      <c r="AO380" s="5"/>
      <c r="AS380" s="5"/>
    </row>
    <row r="381" spans="1:47" ht="13.15" x14ac:dyDescent="0.4">
      <c r="A381" s="7" t="s">
        <v>42</v>
      </c>
      <c r="B381" s="7" t="s">
        <v>13</v>
      </c>
      <c r="C381" s="7" t="s">
        <v>14</v>
      </c>
      <c r="E381" s="7" t="s">
        <v>13</v>
      </c>
      <c r="F381" s="7" t="s">
        <v>14</v>
      </c>
      <c r="G381" s="9" t="s">
        <v>400</v>
      </c>
      <c r="I381" s="7" t="s">
        <v>13</v>
      </c>
      <c r="J381" s="7" t="s">
        <v>14</v>
      </c>
      <c r="K381" s="9" t="s">
        <v>400</v>
      </c>
      <c r="M381" s="7" t="s">
        <v>13</v>
      </c>
      <c r="N381" s="7" t="s">
        <v>14</v>
      </c>
      <c r="O381" s="9" t="s">
        <v>400</v>
      </c>
      <c r="Q381" s="7" t="s">
        <v>13</v>
      </c>
      <c r="R381" s="7" t="s">
        <v>14</v>
      </c>
      <c r="S381" s="9" t="s">
        <v>400</v>
      </c>
      <c r="U381" s="7" t="s">
        <v>13</v>
      </c>
      <c r="V381" s="7" t="s">
        <v>14</v>
      </c>
      <c r="W381" s="9" t="s">
        <v>400</v>
      </c>
      <c r="Y381" s="7" t="s">
        <v>13</v>
      </c>
      <c r="Z381" s="7" t="s">
        <v>14</v>
      </c>
      <c r="AA381" s="9" t="s">
        <v>400</v>
      </c>
      <c r="AC381" s="7" t="s">
        <v>13</v>
      </c>
      <c r="AD381" s="7" t="s">
        <v>14</v>
      </c>
      <c r="AE381" s="9" t="s">
        <v>400</v>
      </c>
      <c r="AG381" s="7" t="s">
        <v>13</v>
      </c>
      <c r="AH381" s="7" t="s">
        <v>14</v>
      </c>
      <c r="AI381" s="9" t="s">
        <v>400</v>
      </c>
      <c r="AK381" s="7" t="s">
        <v>13</v>
      </c>
      <c r="AL381" s="7" t="s">
        <v>14</v>
      </c>
      <c r="AM381" s="9" t="s">
        <v>400</v>
      </c>
      <c r="AO381" s="7" t="s">
        <v>13</v>
      </c>
      <c r="AP381" s="7" t="s">
        <v>14</v>
      </c>
      <c r="AQ381" s="9" t="s">
        <v>400</v>
      </c>
      <c r="AS381" s="7" t="s">
        <v>13</v>
      </c>
      <c r="AT381" s="7" t="s">
        <v>14</v>
      </c>
      <c r="AU381" s="9" t="s">
        <v>400</v>
      </c>
    </row>
    <row r="382" spans="1:47" x14ac:dyDescent="0.35">
      <c r="A382" s="4" t="s">
        <v>234</v>
      </c>
      <c r="B382" s="5">
        <f>'Residents - Topline'!B382</f>
        <v>0.253</v>
      </c>
      <c r="C382" s="1">
        <f>'Residents - Topline'!C382</f>
        <v>244</v>
      </c>
      <c r="E382" s="5">
        <v>0.22</v>
      </c>
      <c r="F382" s="1">
        <v>74</v>
      </c>
      <c r="G382" s="10">
        <f>E382-$B382</f>
        <v>-3.3000000000000002E-2</v>
      </c>
      <c r="I382" s="5">
        <v>0.23799999999999999</v>
      </c>
      <c r="J382" s="1">
        <v>114</v>
      </c>
      <c r="K382" s="10">
        <f>I382-$B382</f>
        <v>-1.5000000000000013E-2</v>
      </c>
      <c r="M382" s="5">
        <v>0.248</v>
      </c>
      <c r="N382" s="1">
        <v>96</v>
      </c>
      <c r="O382" s="10">
        <f>M382-$B382</f>
        <v>-5.0000000000000044E-3</v>
      </c>
      <c r="Q382" s="5">
        <v>0.26700000000000002</v>
      </c>
      <c r="R382" s="1">
        <v>85</v>
      </c>
      <c r="S382" s="10">
        <f>Q382-$B382</f>
        <v>1.4000000000000012E-2</v>
      </c>
      <c r="U382" s="5">
        <v>0.222</v>
      </c>
      <c r="V382" s="1">
        <v>46</v>
      </c>
      <c r="W382" s="10">
        <f>U382-$B382</f>
        <v>-3.1E-2</v>
      </c>
      <c r="Y382" s="5">
        <v>0.24299999999999999</v>
      </c>
      <c r="Z382" s="1">
        <v>95</v>
      </c>
      <c r="AA382" s="10">
        <f>Y382-$B382</f>
        <v>-1.0000000000000009E-2</v>
      </c>
      <c r="AC382" s="5">
        <v>0.247</v>
      </c>
      <c r="AD382" s="1">
        <v>116</v>
      </c>
      <c r="AE382" s="10">
        <f>AC382-$B382</f>
        <v>-6.0000000000000053E-3</v>
      </c>
      <c r="AG382" s="5">
        <v>0.26800000000000002</v>
      </c>
      <c r="AH382" s="1">
        <v>158</v>
      </c>
      <c r="AI382" s="10">
        <f>AG382-$B382</f>
        <v>1.5000000000000013E-2</v>
      </c>
      <c r="AK382" s="5">
        <v>0.23799999999999999</v>
      </c>
      <c r="AL382" s="1">
        <v>74</v>
      </c>
      <c r="AM382" s="10">
        <f>AK382-$B382</f>
        <v>-1.5000000000000013E-2</v>
      </c>
      <c r="AO382" s="5">
        <v>0.23799999999999999</v>
      </c>
      <c r="AP382" s="1">
        <v>112</v>
      </c>
      <c r="AQ382" s="10">
        <f>AO382-$B382</f>
        <v>-1.5000000000000013E-2</v>
      </c>
      <c r="AS382" s="5">
        <v>0.23699999999999999</v>
      </c>
      <c r="AT382" s="1">
        <v>63</v>
      </c>
      <c r="AU382" s="10">
        <f>AS382-$B382</f>
        <v>-1.6000000000000014E-2</v>
      </c>
    </row>
    <row r="383" spans="1:47" x14ac:dyDescent="0.35">
      <c r="A383" s="4" t="s">
        <v>235</v>
      </c>
      <c r="B383" s="5">
        <f>'Residents - Topline'!B383</f>
        <v>0.33200000000000002</v>
      </c>
      <c r="C383" s="1">
        <f>'Residents - Topline'!C383</f>
        <v>320</v>
      </c>
      <c r="E383" s="5">
        <v>0.372</v>
      </c>
      <c r="F383" s="1">
        <v>125</v>
      </c>
      <c r="G383" s="10">
        <f>E383-$B383</f>
        <v>3.999999999999998E-2</v>
      </c>
      <c r="I383" s="5">
        <v>0.36099999999999999</v>
      </c>
      <c r="J383" s="1">
        <v>173</v>
      </c>
      <c r="K383" s="10">
        <f>I383-$B383</f>
        <v>2.899999999999997E-2</v>
      </c>
      <c r="M383" s="5">
        <v>0.33900000000000002</v>
      </c>
      <c r="N383" s="1">
        <v>131</v>
      </c>
      <c r="O383" s="10">
        <f>M383-$B383</f>
        <v>7.0000000000000062E-3</v>
      </c>
      <c r="Q383" s="5">
        <v>0.33</v>
      </c>
      <c r="R383" s="1">
        <v>105</v>
      </c>
      <c r="S383" s="10">
        <f>Q383-$B383</f>
        <v>-2.0000000000000018E-3</v>
      </c>
      <c r="U383" s="5">
        <v>0.38200000000000001</v>
      </c>
      <c r="V383" s="1">
        <v>79</v>
      </c>
      <c r="W383" s="10">
        <f>U383-$B383</f>
        <v>4.9999999999999989E-2</v>
      </c>
      <c r="Y383" s="5">
        <v>0.44</v>
      </c>
      <c r="Z383" s="1">
        <v>172</v>
      </c>
      <c r="AA383" s="10">
        <f>Y383-$B383</f>
        <v>0.10799999999999998</v>
      </c>
      <c r="AC383" s="5">
        <v>0.4</v>
      </c>
      <c r="AD383" s="1">
        <v>188</v>
      </c>
      <c r="AE383" s="10">
        <f>AC383-$B383</f>
        <v>6.8000000000000005E-2</v>
      </c>
      <c r="AG383" s="5">
        <v>0.33600000000000002</v>
      </c>
      <c r="AH383" s="1">
        <v>198</v>
      </c>
      <c r="AI383" s="10">
        <f>AG383-$B383</f>
        <v>4.0000000000000036E-3</v>
      </c>
      <c r="AK383" s="5">
        <v>0.37</v>
      </c>
      <c r="AL383" s="1">
        <v>115</v>
      </c>
      <c r="AM383" s="10">
        <f>AK383-$B383</f>
        <v>3.7999999999999978E-2</v>
      </c>
      <c r="AO383" s="5">
        <v>0.38700000000000001</v>
      </c>
      <c r="AP383" s="1">
        <v>182</v>
      </c>
      <c r="AQ383" s="10">
        <f>AO383-$B383</f>
        <v>5.4999999999999993E-2</v>
      </c>
      <c r="AS383" s="5">
        <v>0.432</v>
      </c>
      <c r="AT383" s="1">
        <v>115</v>
      </c>
      <c r="AU383" s="10">
        <f>AS383-$B383</f>
        <v>9.9999999999999978E-2</v>
      </c>
    </row>
    <row r="384" spans="1:47" x14ac:dyDescent="0.35">
      <c r="A384" s="4" t="s">
        <v>236</v>
      </c>
      <c r="B384" s="5">
        <f>'Residents - Topline'!B384</f>
        <v>0.22</v>
      </c>
      <c r="C384" s="1">
        <f>'Residents - Topline'!C384</f>
        <v>212</v>
      </c>
      <c r="E384" s="5">
        <v>0.21099999999999999</v>
      </c>
      <c r="F384" s="1">
        <v>71</v>
      </c>
      <c r="G384" s="10">
        <f>E384-$B384</f>
        <v>-9.000000000000008E-3</v>
      </c>
      <c r="I384" s="5">
        <v>0.20300000000000001</v>
      </c>
      <c r="J384" s="1">
        <v>97</v>
      </c>
      <c r="K384" s="10">
        <f>I384-$B384</f>
        <v>-1.6999999999999987E-2</v>
      </c>
      <c r="M384" s="5">
        <v>0.22</v>
      </c>
      <c r="N384" s="1">
        <v>85</v>
      </c>
      <c r="O384" s="10">
        <f>M384-$B384</f>
        <v>0</v>
      </c>
      <c r="Q384" s="5">
        <v>0.20399999999999999</v>
      </c>
      <c r="R384" s="1">
        <v>65</v>
      </c>
      <c r="S384" s="10">
        <f>Q384-$B384</f>
        <v>-1.6000000000000014E-2</v>
      </c>
      <c r="U384" s="5">
        <v>0.193</v>
      </c>
      <c r="V384" s="1">
        <v>40</v>
      </c>
      <c r="W384" s="10">
        <f>U384-$B384</f>
        <v>-2.6999999999999996E-2</v>
      </c>
      <c r="Y384" s="5">
        <v>0.20499999999999999</v>
      </c>
      <c r="Z384" s="1">
        <v>80</v>
      </c>
      <c r="AA384" s="10">
        <f>Y384-$B384</f>
        <v>-1.5000000000000013E-2</v>
      </c>
      <c r="AC384" s="5">
        <v>0.2</v>
      </c>
      <c r="AD384" s="1">
        <v>94</v>
      </c>
      <c r="AE384" s="10">
        <f>AC384-$B384</f>
        <v>-1.999999999999999E-2</v>
      </c>
      <c r="AG384" s="5">
        <v>0.22600000000000001</v>
      </c>
      <c r="AH384" s="1">
        <v>133</v>
      </c>
      <c r="AI384" s="10">
        <f>AG384-$B384</f>
        <v>6.0000000000000053E-3</v>
      </c>
      <c r="AK384" s="5">
        <v>0.20300000000000001</v>
      </c>
      <c r="AL384" s="1">
        <v>63</v>
      </c>
      <c r="AM384" s="10">
        <f>AK384-$B384</f>
        <v>-1.6999999999999987E-2</v>
      </c>
      <c r="AO384" s="5">
        <v>0.19600000000000001</v>
      </c>
      <c r="AP384" s="1">
        <v>92</v>
      </c>
      <c r="AQ384" s="10">
        <f>AO384-$B384</f>
        <v>-2.3999999999999994E-2</v>
      </c>
      <c r="AS384" s="5">
        <v>0.16200000000000001</v>
      </c>
      <c r="AT384" s="1">
        <v>43</v>
      </c>
      <c r="AU384" s="10">
        <f>AS384-$B384</f>
        <v>-5.7999999999999996E-2</v>
      </c>
    </row>
    <row r="385" spans="1:47" x14ac:dyDescent="0.35">
      <c r="A385" s="4" t="s">
        <v>237</v>
      </c>
      <c r="B385" s="5">
        <f>'Residents - Topline'!B385</f>
        <v>0.19400000000000001</v>
      </c>
      <c r="C385" s="1">
        <f>'Residents - Topline'!C385</f>
        <v>187</v>
      </c>
      <c r="E385" s="5">
        <v>0.19600000000000001</v>
      </c>
      <c r="F385" s="1">
        <v>66</v>
      </c>
      <c r="G385" s="10">
        <f>E385-$B385</f>
        <v>2.0000000000000018E-3</v>
      </c>
      <c r="I385" s="5">
        <v>0.19800000000000001</v>
      </c>
      <c r="J385" s="1">
        <v>95</v>
      </c>
      <c r="K385" s="10">
        <f>I385-$B385</f>
        <v>4.0000000000000036E-3</v>
      </c>
      <c r="M385" s="5">
        <v>0.19400000000000001</v>
      </c>
      <c r="N385" s="1">
        <v>75</v>
      </c>
      <c r="O385" s="10">
        <f>M385-$B385</f>
        <v>0</v>
      </c>
      <c r="Q385" s="5">
        <v>0.19800000000000001</v>
      </c>
      <c r="R385" s="1">
        <v>63</v>
      </c>
      <c r="S385" s="10">
        <f>Q385-$B385</f>
        <v>4.0000000000000036E-3</v>
      </c>
      <c r="U385" s="5">
        <v>0.20300000000000001</v>
      </c>
      <c r="V385" s="1">
        <v>42</v>
      </c>
      <c r="W385" s="10">
        <f>U385-$B385</f>
        <v>9.000000000000008E-3</v>
      </c>
      <c r="Y385" s="5">
        <v>0.113</v>
      </c>
      <c r="Z385" s="1">
        <v>44</v>
      </c>
      <c r="AA385" s="10">
        <f>Y385-$B385</f>
        <v>-8.1000000000000003E-2</v>
      </c>
      <c r="AC385" s="5">
        <v>0.153</v>
      </c>
      <c r="AD385" s="1">
        <v>72</v>
      </c>
      <c r="AE385" s="10">
        <f>AC385-$B385</f>
        <v>-4.1000000000000009E-2</v>
      </c>
      <c r="AG385" s="5">
        <v>0.17</v>
      </c>
      <c r="AH385" s="1">
        <v>100</v>
      </c>
      <c r="AI385" s="10">
        <f>AG385-$B385</f>
        <v>-2.3999999999999994E-2</v>
      </c>
      <c r="AK385" s="5">
        <v>0.19</v>
      </c>
      <c r="AL385" s="1">
        <v>59</v>
      </c>
      <c r="AM385" s="10">
        <f>AK385-$B385</f>
        <v>-4.0000000000000036E-3</v>
      </c>
      <c r="AO385" s="5">
        <v>0.17899999999999999</v>
      </c>
      <c r="AP385" s="1">
        <v>84</v>
      </c>
      <c r="AQ385" s="10">
        <f>AO385-$B385</f>
        <v>-1.5000000000000013E-2</v>
      </c>
      <c r="AS385" s="5">
        <v>0.16900000000000001</v>
      </c>
      <c r="AT385" s="1">
        <v>45</v>
      </c>
      <c r="AU385" s="10">
        <f>AS385-$B385</f>
        <v>-2.4999999999999994E-2</v>
      </c>
    </row>
    <row r="386" spans="1:47" x14ac:dyDescent="0.35">
      <c r="A386" s="4" t="s">
        <v>11</v>
      </c>
      <c r="B386" s="5"/>
      <c r="E386" s="5"/>
      <c r="I386" s="5"/>
      <c r="M386" s="5"/>
      <c r="Q386" s="5"/>
      <c r="U386" s="5"/>
      <c r="Y386" s="5"/>
      <c r="AC386" s="5"/>
      <c r="AG386" s="5"/>
      <c r="AK386" s="5"/>
      <c r="AO386" s="5"/>
      <c r="AS386" s="5"/>
    </row>
    <row r="387" spans="1:47" x14ac:dyDescent="0.35">
      <c r="A387" s="4" t="s">
        <v>11</v>
      </c>
      <c r="B387" s="5"/>
      <c r="E387" s="5"/>
      <c r="I387" s="5"/>
      <c r="M387" s="5"/>
      <c r="Q387" s="5"/>
      <c r="U387" s="5"/>
      <c r="Y387" s="5"/>
      <c r="AC387" s="5"/>
      <c r="AG387" s="5"/>
      <c r="AK387" s="5"/>
      <c r="AO387" s="5"/>
      <c r="AS387" s="5"/>
    </row>
    <row r="388" spans="1:47" ht="13.15" x14ac:dyDescent="0.4">
      <c r="A388" s="3" t="s">
        <v>238</v>
      </c>
      <c r="B388" s="5"/>
      <c r="E388" s="5"/>
      <c r="I388" s="5"/>
      <c r="M388" s="5"/>
      <c r="Q388" s="5"/>
      <c r="U388" s="5"/>
      <c r="Y388" s="5"/>
      <c r="AC388" s="5"/>
      <c r="AG388" s="5"/>
      <c r="AK388" s="5"/>
      <c r="AO388" s="5"/>
      <c r="AS388" s="5"/>
    </row>
    <row r="389" spans="1:47" ht="13.15" x14ac:dyDescent="0.4">
      <c r="A389" s="7" t="s">
        <v>42</v>
      </c>
      <c r="B389" s="7" t="s">
        <v>13</v>
      </c>
      <c r="C389" s="7" t="s">
        <v>14</v>
      </c>
      <c r="E389" s="7" t="s">
        <v>13</v>
      </c>
      <c r="F389" s="7" t="s">
        <v>14</v>
      </c>
      <c r="G389" s="9" t="s">
        <v>400</v>
      </c>
      <c r="I389" s="7" t="s">
        <v>13</v>
      </c>
      <c r="J389" s="7" t="s">
        <v>14</v>
      </c>
      <c r="K389" s="9" t="s">
        <v>400</v>
      </c>
      <c r="M389" s="7" t="s">
        <v>13</v>
      </c>
      <c r="N389" s="7" t="s">
        <v>14</v>
      </c>
      <c r="O389" s="9" t="s">
        <v>400</v>
      </c>
      <c r="Q389" s="7" t="s">
        <v>13</v>
      </c>
      <c r="R389" s="7" t="s">
        <v>14</v>
      </c>
      <c r="S389" s="9" t="s">
        <v>400</v>
      </c>
      <c r="U389" s="7" t="s">
        <v>13</v>
      </c>
      <c r="V389" s="7" t="s">
        <v>14</v>
      </c>
      <c r="W389" s="9" t="s">
        <v>400</v>
      </c>
      <c r="Y389" s="7" t="s">
        <v>13</v>
      </c>
      <c r="Z389" s="7" t="s">
        <v>14</v>
      </c>
      <c r="AA389" s="9" t="s">
        <v>400</v>
      </c>
      <c r="AC389" s="7" t="s">
        <v>13</v>
      </c>
      <c r="AD389" s="7" t="s">
        <v>14</v>
      </c>
      <c r="AE389" s="9" t="s">
        <v>400</v>
      </c>
      <c r="AG389" s="7" t="s">
        <v>13</v>
      </c>
      <c r="AH389" s="7" t="s">
        <v>14</v>
      </c>
      <c r="AI389" s="9" t="s">
        <v>400</v>
      </c>
      <c r="AK389" s="7" t="s">
        <v>13</v>
      </c>
      <c r="AL389" s="7" t="s">
        <v>14</v>
      </c>
      <c r="AM389" s="9" t="s">
        <v>400</v>
      </c>
      <c r="AO389" s="7" t="s">
        <v>13</v>
      </c>
      <c r="AP389" s="7" t="s">
        <v>14</v>
      </c>
      <c r="AQ389" s="9" t="s">
        <v>400</v>
      </c>
      <c r="AS389" s="7" t="s">
        <v>13</v>
      </c>
      <c r="AT389" s="7" t="s">
        <v>14</v>
      </c>
      <c r="AU389" s="9" t="s">
        <v>400</v>
      </c>
    </row>
    <row r="390" spans="1:47" x14ac:dyDescent="0.35">
      <c r="A390" s="4" t="s">
        <v>239</v>
      </c>
      <c r="B390" s="5">
        <f>'Residents - Topline'!B391</f>
        <v>0.2</v>
      </c>
      <c r="C390" s="1">
        <f>'Residents - Topline'!C391</f>
        <v>193</v>
      </c>
      <c r="E390" s="5">
        <v>0.17599999999999999</v>
      </c>
      <c r="F390" s="1">
        <v>59</v>
      </c>
      <c r="G390" s="10">
        <f t="shared" ref="G390:G395" si="198">E390-$B390</f>
        <v>-2.4000000000000021E-2</v>
      </c>
      <c r="I390" s="5">
        <v>0.19400000000000001</v>
      </c>
      <c r="J390" s="1">
        <v>93</v>
      </c>
      <c r="K390" s="10">
        <f t="shared" ref="K390:K395" si="199">I390-$B390</f>
        <v>-6.0000000000000053E-3</v>
      </c>
      <c r="M390" s="5">
        <v>0.19700000000000001</v>
      </c>
      <c r="N390" s="1">
        <v>76</v>
      </c>
      <c r="O390" s="10">
        <f t="shared" ref="O390:O395" si="200">M390-$B390</f>
        <v>-3.0000000000000027E-3</v>
      </c>
      <c r="Q390" s="5">
        <v>0.192</v>
      </c>
      <c r="R390" s="1">
        <v>61</v>
      </c>
      <c r="S390" s="10">
        <f t="shared" ref="S390:S395" si="201">Q390-$B390</f>
        <v>-8.0000000000000071E-3</v>
      </c>
      <c r="U390" s="5">
        <v>0.16500000000000001</v>
      </c>
      <c r="V390" s="1">
        <v>34</v>
      </c>
      <c r="W390" s="10">
        <f t="shared" ref="W390:W395" si="202">U390-$B390</f>
        <v>-3.5000000000000003E-2</v>
      </c>
      <c r="Y390" s="5">
        <v>0.19900000000000001</v>
      </c>
      <c r="Z390" s="1">
        <v>78</v>
      </c>
      <c r="AA390" s="10">
        <f t="shared" ref="AA390:AA395" si="203">Y390-$B390</f>
        <v>-1.0000000000000009E-3</v>
      </c>
      <c r="AC390" s="5">
        <v>0.189</v>
      </c>
      <c r="AD390" s="1">
        <v>89</v>
      </c>
      <c r="AE390" s="10">
        <f t="shared" ref="AE390:AE395" si="204">AC390-$B390</f>
        <v>-1.100000000000001E-2</v>
      </c>
      <c r="AG390" s="5">
        <v>0.20499999999999999</v>
      </c>
      <c r="AH390" s="1">
        <v>121</v>
      </c>
      <c r="AI390" s="10">
        <f t="shared" ref="AI390:AI395" si="205">AG390-$B390</f>
        <v>4.9999999999999767E-3</v>
      </c>
      <c r="AK390" s="5">
        <v>0.19600000000000001</v>
      </c>
      <c r="AL390" s="1">
        <v>61</v>
      </c>
      <c r="AM390" s="10">
        <f t="shared" ref="AM390:AM395" si="206">AK390-$B390</f>
        <v>-4.0000000000000036E-3</v>
      </c>
      <c r="AO390" s="5">
        <v>0.20799999999999999</v>
      </c>
      <c r="AP390" s="1">
        <v>98</v>
      </c>
      <c r="AQ390" s="10">
        <f t="shared" ref="AQ390:AQ395" si="207">AO390-$B390</f>
        <v>7.9999999999999793E-3</v>
      </c>
      <c r="AS390" s="5">
        <v>0.214</v>
      </c>
      <c r="AT390" s="1">
        <v>57</v>
      </c>
      <c r="AU390" s="10">
        <f t="shared" ref="AU390:AU395" si="208">AS390-$B390</f>
        <v>1.3999999999999985E-2</v>
      </c>
    </row>
    <row r="391" spans="1:47" x14ac:dyDescent="0.35">
      <c r="A391" s="4" t="s">
        <v>240</v>
      </c>
      <c r="B391" s="5">
        <f>'Residents - Topline'!B392</f>
        <v>0.22500000000000001</v>
      </c>
      <c r="C391" s="1">
        <f>'Residents - Topline'!C392</f>
        <v>217</v>
      </c>
      <c r="E391" s="5">
        <v>0.27400000000000002</v>
      </c>
      <c r="F391" s="1">
        <v>92</v>
      </c>
      <c r="G391" s="10">
        <f t="shared" si="198"/>
        <v>4.9000000000000016E-2</v>
      </c>
      <c r="I391" s="5">
        <v>0.24199999999999999</v>
      </c>
      <c r="J391" s="1">
        <v>116</v>
      </c>
      <c r="K391" s="10">
        <f t="shared" si="199"/>
        <v>1.6999999999999987E-2</v>
      </c>
      <c r="M391" s="5">
        <v>0.22900000000000001</v>
      </c>
      <c r="N391" s="1">
        <v>88</v>
      </c>
      <c r="O391" s="10">
        <f t="shared" si="200"/>
        <v>4.0000000000000036E-3</v>
      </c>
      <c r="Q391" s="5">
        <v>0.24199999999999999</v>
      </c>
      <c r="R391" s="1">
        <v>77</v>
      </c>
      <c r="S391" s="10">
        <f t="shared" si="201"/>
        <v>1.6999999999999987E-2</v>
      </c>
      <c r="U391" s="5">
        <v>0.27200000000000002</v>
      </c>
      <c r="V391" s="1">
        <v>56</v>
      </c>
      <c r="W391" s="10">
        <f t="shared" si="202"/>
        <v>4.7000000000000014E-2</v>
      </c>
      <c r="Y391" s="5">
        <v>0.27400000000000002</v>
      </c>
      <c r="Z391" s="1">
        <v>107</v>
      </c>
      <c r="AA391" s="10">
        <f t="shared" si="203"/>
        <v>4.9000000000000016E-2</v>
      </c>
      <c r="AC391" s="5">
        <v>0.26400000000000001</v>
      </c>
      <c r="AD391" s="1">
        <v>124</v>
      </c>
      <c r="AE391" s="10">
        <f t="shared" si="204"/>
        <v>3.9000000000000007E-2</v>
      </c>
      <c r="AG391" s="5">
        <v>0.23899999999999999</v>
      </c>
      <c r="AH391" s="1">
        <v>141</v>
      </c>
      <c r="AI391" s="10">
        <f t="shared" si="205"/>
        <v>1.3999999999999985E-2</v>
      </c>
      <c r="AK391" s="5">
        <v>0.25700000000000001</v>
      </c>
      <c r="AL391" s="1">
        <v>80</v>
      </c>
      <c r="AM391" s="10">
        <f t="shared" si="206"/>
        <v>3.2000000000000001E-2</v>
      </c>
      <c r="AO391" s="5">
        <v>0.23599999999999999</v>
      </c>
      <c r="AP391" s="1">
        <v>111</v>
      </c>
      <c r="AQ391" s="10">
        <f t="shared" si="207"/>
        <v>1.0999999999999982E-2</v>
      </c>
      <c r="AS391" s="5">
        <v>0.25900000000000001</v>
      </c>
      <c r="AT391" s="1">
        <v>69</v>
      </c>
      <c r="AU391" s="10">
        <f t="shared" si="208"/>
        <v>3.4000000000000002E-2</v>
      </c>
    </row>
    <row r="392" spans="1:47" x14ac:dyDescent="0.35">
      <c r="A392" s="4" t="s">
        <v>241</v>
      </c>
      <c r="B392" s="5">
        <f>'Residents - Topline'!B393</f>
        <v>0.221</v>
      </c>
      <c r="C392" s="1">
        <f>'Residents - Topline'!C393</f>
        <v>213</v>
      </c>
      <c r="E392" s="5">
        <v>0.20499999999999999</v>
      </c>
      <c r="F392" s="1">
        <v>69</v>
      </c>
      <c r="G392" s="10">
        <f t="shared" si="198"/>
        <v>-1.6000000000000014E-2</v>
      </c>
      <c r="I392" s="5">
        <v>0.20899999999999999</v>
      </c>
      <c r="J392" s="1">
        <v>100</v>
      </c>
      <c r="K392" s="10">
        <f t="shared" si="199"/>
        <v>-1.2000000000000011E-2</v>
      </c>
      <c r="M392" s="5">
        <v>0.223</v>
      </c>
      <c r="N392" s="1">
        <v>86</v>
      </c>
      <c r="O392" s="10">
        <f t="shared" si="200"/>
        <v>2.0000000000000018E-3</v>
      </c>
      <c r="Q392" s="5">
        <v>0.21099999999999999</v>
      </c>
      <c r="R392" s="1">
        <v>67</v>
      </c>
      <c r="S392" s="10">
        <f t="shared" si="201"/>
        <v>-1.0000000000000009E-2</v>
      </c>
      <c r="U392" s="5">
        <v>0.20899999999999999</v>
      </c>
      <c r="V392" s="1">
        <v>43</v>
      </c>
      <c r="W392" s="10">
        <f t="shared" si="202"/>
        <v>-1.2000000000000011E-2</v>
      </c>
      <c r="Y392" s="5">
        <v>0.25800000000000001</v>
      </c>
      <c r="Z392" s="1">
        <v>101</v>
      </c>
      <c r="AA392" s="10">
        <f t="shared" si="203"/>
        <v>3.7000000000000005E-2</v>
      </c>
      <c r="AC392" s="5">
        <v>0.247</v>
      </c>
      <c r="AD392" s="1">
        <v>116</v>
      </c>
      <c r="AE392" s="10">
        <f t="shared" si="204"/>
        <v>2.5999999999999995E-2</v>
      </c>
      <c r="AG392" s="5">
        <v>0.22900000000000001</v>
      </c>
      <c r="AH392" s="1">
        <v>135</v>
      </c>
      <c r="AI392" s="10">
        <f t="shared" si="205"/>
        <v>8.0000000000000071E-3</v>
      </c>
      <c r="AK392" s="5">
        <v>0.19900000000000001</v>
      </c>
      <c r="AL392" s="1">
        <v>62</v>
      </c>
      <c r="AM392" s="10">
        <f t="shared" si="206"/>
        <v>-2.1999999999999992E-2</v>
      </c>
      <c r="AO392" s="5">
        <v>0.24</v>
      </c>
      <c r="AP392" s="1">
        <v>113</v>
      </c>
      <c r="AQ392" s="10">
        <f t="shared" si="207"/>
        <v>1.8999999999999989E-2</v>
      </c>
      <c r="AS392" s="5">
        <v>0.23300000000000001</v>
      </c>
      <c r="AT392" s="1">
        <v>62</v>
      </c>
      <c r="AU392" s="10">
        <f t="shared" si="208"/>
        <v>1.2000000000000011E-2</v>
      </c>
    </row>
    <row r="393" spans="1:47" x14ac:dyDescent="0.35">
      <c r="A393" s="4" t="s">
        <v>242</v>
      </c>
      <c r="B393" s="5">
        <f>'Residents - Topline'!B394</f>
        <v>0.153</v>
      </c>
      <c r="C393" s="1">
        <f>'Residents - Topline'!C394</f>
        <v>147</v>
      </c>
      <c r="E393" s="5">
        <v>0.14599999999999999</v>
      </c>
      <c r="F393" s="1">
        <v>49</v>
      </c>
      <c r="G393" s="10">
        <f t="shared" si="198"/>
        <v>-7.0000000000000062E-3</v>
      </c>
      <c r="I393" s="5">
        <v>0.154</v>
      </c>
      <c r="J393" s="1">
        <v>74</v>
      </c>
      <c r="K393" s="10">
        <f t="shared" si="199"/>
        <v>1.0000000000000009E-3</v>
      </c>
      <c r="M393" s="5">
        <v>0.151</v>
      </c>
      <c r="N393" s="1">
        <v>58</v>
      </c>
      <c r="O393" s="10">
        <f t="shared" si="200"/>
        <v>-2.0000000000000018E-3</v>
      </c>
      <c r="Q393" s="5">
        <v>0.151</v>
      </c>
      <c r="R393" s="1">
        <v>48</v>
      </c>
      <c r="S393" s="10">
        <f t="shared" si="201"/>
        <v>-2.0000000000000018E-3</v>
      </c>
      <c r="U393" s="5">
        <v>0.14599999999999999</v>
      </c>
      <c r="V393" s="1">
        <v>30</v>
      </c>
      <c r="W393" s="10">
        <f t="shared" si="202"/>
        <v>-7.0000000000000062E-3</v>
      </c>
      <c r="Y393" s="5">
        <v>0.151</v>
      </c>
      <c r="Z393" s="1">
        <v>59</v>
      </c>
      <c r="AA393" s="10">
        <f t="shared" si="203"/>
        <v>-2.0000000000000018E-3</v>
      </c>
      <c r="AC393" s="5">
        <v>0.14000000000000001</v>
      </c>
      <c r="AD393" s="1">
        <v>66</v>
      </c>
      <c r="AE393" s="10">
        <f t="shared" si="204"/>
        <v>-1.2999999999999984E-2</v>
      </c>
      <c r="AG393" s="5">
        <v>0.154</v>
      </c>
      <c r="AH393" s="1">
        <v>91</v>
      </c>
      <c r="AI393" s="10">
        <f t="shared" si="205"/>
        <v>1.0000000000000009E-3</v>
      </c>
      <c r="AK393" s="5">
        <v>0.151</v>
      </c>
      <c r="AL393" s="1">
        <v>47</v>
      </c>
      <c r="AM393" s="10">
        <f t="shared" si="206"/>
        <v>-2.0000000000000018E-3</v>
      </c>
      <c r="AO393" s="5">
        <v>0.13200000000000001</v>
      </c>
      <c r="AP393" s="1">
        <v>62</v>
      </c>
      <c r="AQ393" s="10">
        <f t="shared" si="207"/>
        <v>-2.0999999999999991E-2</v>
      </c>
      <c r="AS393" s="5">
        <v>0.11700000000000001</v>
      </c>
      <c r="AT393" s="1">
        <v>31</v>
      </c>
      <c r="AU393" s="10">
        <f t="shared" si="208"/>
        <v>-3.599999999999999E-2</v>
      </c>
    </row>
    <row r="394" spans="1:47" x14ac:dyDescent="0.35">
      <c r="A394" s="4" t="s">
        <v>243</v>
      </c>
      <c r="B394" s="5">
        <f>'Residents - Topline'!B395</f>
        <v>0.115</v>
      </c>
      <c r="C394" s="1">
        <f>'Residents - Topline'!C395</f>
        <v>111</v>
      </c>
      <c r="E394" s="5">
        <v>0.11</v>
      </c>
      <c r="F394" s="1">
        <v>37</v>
      </c>
      <c r="G394" s="10">
        <f t="shared" si="198"/>
        <v>-5.0000000000000044E-3</v>
      </c>
      <c r="I394" s="5">
        <v>0.106</v>
      </c>
      <c r="J394" s="1">
        <v>51</v>
      </c>
      <c r="K394" s="10">
        <f t="shared" si="199"/>
        <v>-9.000000000000008E-3</v>
      </c>
      <c r="M394" s="5">
        <v>0.104</v>
      </c>
      <c r="N394" s="1">
        <v>40</v>
      </c>
      <c r="O394" s="10">
        <f t="shared" si="200"/>
        <v>-1.100000000000001E-2</v>
      </c>
      <c r="Q394" s="5">
        <v>0.11600000000000001</v>
      </c>
      <c r="R394" s="1">
        <v>37</v>
      </c>
      <c r="S394" s="10">
        <f t="shared" si="201"/>
        <v>1.0000000000000009E-3</v>
      </c>
      <c r="U394" s="5">
        <v>0.11700000000000001</v>
      </c>
      <c r="V394" s="1">
        <v>24</v>
      </c>
      <c r="W394" s="10">
        <f t="shared" si="202"/>
        <v>2.0000000000000018E-3</v>
      </c>
      <c r="Y394" s="5">
        <v>5.8999999999999997E-2</v>
      </c>
      <c r="Z394" s="1">
        <v>23</v>
      </c>
      <c r="AA394" s="10">
        <f t="shared" si="203"/>
        <v>-5.6000000000000008E-2</v>
      </c>
      <c r="AC394" s="5">
        <v>9.4E-2</v>
      </c>
      <c r="AD394" s="1">
        <v>44</v>
      </c>
      <c r="AE394" s="10">
        <f t="shared" si="204"/>
        <v>-2.1000000000000005E-2</v>
      </c>
      <c r="AG394" s="5">
        <v>0.1</v>
      </c>
      <c r="AH394" s="1">
        <v>59</v>
      </c>
      <c r="AI394" s="10">
        <f t="shared" si="205"/>
        <v>-1.4999999999999999E-2</v>
      </c>
      <c r="AK394" s="5">
        <v>8.6999999999999994E-2</v>
      </c>
      <c r="AL394" s="1">
        <v>27</v>
      </c>
      <c r="AM394" s="10">
        <f t="shared" si="206"/>
        <v>-2.8000000000000011E-2</v>
      </c>
      <c r="AO394" s="5">
        <v>0.106</v>
      </c>
      <c r="AP394" s="1">
        <v>50</v>
      </c>
      <c r="AQ394" s="10">
        <f t="shared" si="207"/>
        <v>-9.000000000000008E-3</v>
      </c>
      <c r="AS394" s="5">
        <v>8.5999999999999993E-2</v>
      </c>
      <c r="AT394" s="1">
        <v>23</v>
      </c>
      <c r="AU394" s="10">
        <f t="shared" si="208"/>
        <v>-2.9000000000000012E-2</v>
      </c>
    </row>
    <row r="395" spans="1:47" x14ac:dyDescent="0.35">
      <c r="A395" s="4" t="s">
        <v>244</v>
      </c>
      <c r="B395" s="5">
        <f>'Residents - Topline'!B396</f>
        <v>8.5000000000000006E-2</v>
      </c>
      <c r="C395" s="1">
        <f>'Residents - Topline'!C396</f>
        <v>82</v>
      </c>
      <c r="E395" s="5">
        <v>8.8999999999999996E-2</v>
      </c>
      <c r="F395" s="1">
        <v>30</v>
      </c>
      <c r="G395" s="10">
        <f t="shared" si="198"/>
        <v>3.9999999999999897E-3</v>
      </c>
      <c r="I395" s="5">
        <v>9.4E-2</v>
      </c>
      <c r="J395" s="1">
        <v>45</v>
      </c>
      <c r="K395" s="10">
        <f t="shared" si="199"/>
        <v>8.9999999999999941E-3</v>
      </c>
      <c r="M395" s="5">
        <v>9.6000000000000002E-2</v>
      </c>
      <c r="N395" s="1">
        <v>37</v>
      </c>
      <c r="O395" s="10">
        <f t="shared" si="200"/>
        <v>1.0999999999999996E-2</v>
      </c>
      <c r="Q395" s="5">
        <v>8.7999999999999995E-2</v>
      </c>
      <c r="R395" s="1">
        <v>28</v>
      </c>
      <c r="S395" s="10">
        <f t="shared" si="201"/>
        <v>2.9999999999999888E-3</v>
      </c>
      <c r="U395" s="5">
        <v>9.1999999999999998E-2</v>
      </c>
      <c r="V395" s="1">
        <v>19</v>
      </c>
      <c r="W395" s="10">
        <f t="shared" si="202"/>
        <v>6.9999999999999923E-3</v>
      </c>
      <c r="Y395" s="5">
        <v>5.8999999999999997E-2</v>
      </c>
      <c r="Z395" s="1">
        <v>23</v>
      </c>
      <c r="AA395" s="10">
        <f t="shared" si="203"/>
        <v>-2.6000000000000009E-2</v>
      </c>
      <c r="AC395" s="5">
        <v>6.6000000000000003E-2</v>
      </c>
      <c r="AD395" s="1">
        <v>31</v>
      </c>
      <c r="AE395" s="10">
        <f t="shared" si="204"/>
        <v>-1.9000000000000003E-2</v>
      </c>
      <c r="AG395" s="5">
        <v>7.2999999999999995E-2</v>
      </c>
      <c r="AH395" s="1">
        <v>43</v>
      </c>
      <c r="AI395" s="10">
        <f t="shared" si="205"/>
        <v>-1.2000000000000011E-2</v>
      </c>
      <c r="AK395" s="5">
        <v>0.109</v>
      </c>
      <c r="AL395" s="1">
        <v>34</v>
      </c>
      <c r="AM395" s="10">
        <f t="shared" si="206"/>
        <v>2.3999999999999994E-2</v>
      </c>
      <c r="AO395" s="5">
        <v>7.9000000000000001E-2</v>
      </c>
      <c r="AP395" s="1">
        <v>37</v>
      </c>
      <c r="AQ395" s="10">
        <f t="shared" si="207"/>
        <v>-6.0000000000000053E-3</v>
      </c>
      <c r="AS395" s="5">
        <v>0.09</v>
      </c>
      <c r="AT395" s="1">
        <v>24</v>
      </c>
      <c r="AU395" s="10">
        <f t="shared" si="208"/>
        <v>4.9999999999999906E-3</v>
      </c>
    </row>
    <row r="396" spans="1:47" x14ac:dyDescent="0.35">
      <c r="A396" s="4" t="s">
        <v>42</v>
      </c>
      <c r="B396" s="5" t="str">
        <f>'Residents - Topline'!B397</f>
        <v xml:space="preserve">Totals </v>
      </c>
      <c r="C396" s="1">
        <f>'Residents - Topline'!C397</f>
        <v>963</v>
      </c>
      <c r="E396" s="5" t="s">
        <v>78</v>
      </c>
      <c r="F396" s="1">
        <v>336</v>
      </c>
      <c r="I396" s="5" t="s">
        <v>78</v>
      </c>
      <c r="J396" s="1">
        <v>479</v>
      </c>
      <c r="M396" s="5" t="s">
        <v>78</v>
      </c>
      <c r="N396" s="16">
        <v>385</v>
      </c>
      <c r="Q396" s="5" t="s">
        <v>78</v>
      </c>
      <c r="R396" s="16">
        <v>318</v>
      </c>
      <c r="U396" s="5" t="s">
        <v>78</v>
      </c>
      <c r="V396" s="16">
        <v>206</v>
      </c>
      <c r="Y396" s="5" t="s">
        <v>78</v>
      </c>
      <c r="Z396" s="1">
        <v>391</v>
      </c>
      <c r="AC396" s="5" t="s">
        <v>78</v>
      </c>
      <c r="AD396" s="1">
        <v>470</v>
      </c>
      <c r="AG396" s="5" t="s">
        <v>78</v>
      </c>
      <c r="AH396" s="16">
        <v>590</v>
      </c>
      <c r="AK396" s="5" t="s">
        <v>78</v>
      </c>
      <c r="AL396" s="16">
        <v>311</v>
      </c>
      <c r="AO396" s="5" t="s">
        <v>78</v>
      </c>
      <c r="AP396" s="1">
        <v>471</v>
      </c>
      <c r="AS396" s="5" t="s">
        <v>78</v>
      </c>
      <c r="AT396" s="1">
        <v>266</v>
      </c>
    </row>
    <row r="397" spans="1:47" x14ac:dyDescent="0.35">
      <c r="A397" s="4" t="s">
        <v>11</v>
      </c>
      <c r="B397" s="5"/>
      <c r="E397" s="5"/>
      <c r="I397" s="5"/>
      <c r="M397" s="5"/>
      <c r="Q397" s="5"/>
      <c r="U397" s="5"/>
      <c r="Y397" s="5"/>
      <c r="AC397" s="5"/>
      <c r="AG397" s="5"/>
      <c r="AK397" s="5"/>
      <c r="AO397" s="5"/>
      <c r="AS397" s="5"/>
    </row>
    <row r="398" spans="1:47" x14ac:dyDescent="0.35">
      <c r="A398" s="4" t="s">
        <v>11</v>
      </c>
      <c r="B398" s="5"/>
      <c r="E398" s="5"/>
      <c r="I398" s="5"/>
      <c r="M398" s="5"/>
      <c r="Q398" s="5"/>
      <c r="U398" s="5"/>
      <c r="Y398" s="5"/>
      <c r="AC398" s="5"/>
      <c r="AG398" s="5"/>
      <c r="AK398" s="5"/>
      <c r="AO398" s="5"/>
      <c r="AS398" s="5"/>
    </row>
    <row r="399" spans="1:47" ht="13.15" x14ac:dyDescent="0.4">
      <c r="A399" s="3" t="s">
        <v>245</v>
      </c>
      <c r="B399" s="5"/>
      <c r="E399" s="5"/>
      <c r="I399" s="5"/>
      <c r="M399" s="5"/>
      <c r="Q399" s="5"/>
      <c r="U399" s="5"/>
      <c r="Y399" s="5"/>
      <c r="AC399" s="5"/>
      <c r="AG399" s="5"/>
      <c r="AK399" s="5"/>
      <c r="AO399" s="5"/>
      <c r="AS399" s="5"/>
    </row>
    <row r="400" spans="1:47" ht="13.15" x14ac:dyDescent="0.4">
      <c r="A400" s="7" t="s">
        <v>42</v>
      </c>
      <c r="B400" s="7" t="s">
        <v>13</v>
      </c>
      <c r="C400" s="7" t="s">
        <v>14</v>
      </c>
      <c r="E400" s="7" t="s">
        <v>13</v>
      </c>
      <c r="F400" s="7" t="s">
        <v>14</v>
      </c>
      <c r="G400" s="9" t="s">
        <v>400</v>
      </c>
      <c r="I400" s="7" t="s">
        <v>13</v>
      </c>
      <c r="J400" s="7" t="s">
        <v>14</v>
      </c>
      <c r="K400" s="9" t="s">
        <v>400</v>
      </c>
      <c r="M400" s="7" t="s">
        <v>13</v>
      </c>
      <c r="N400" s="7" t="s">
        <v>14</v>
      </c>
      <c r="O400" s="9" t="s">
        <v>400</v>
      </c>
      <c r="Q400" s="7" t="s">
        <v>13</v>
      </c>
      <c r="R400" s="7" t="s">
        <v>14</v>
      </c>
      <c r="S400" s="9" t="s">
        <v>400</v>
      </c>
      <c r="U400" s="7" t="s">
        <v>13</v>
      </c>
      <c r="V400" s="7" t="s">
        <v>14</v>
      </c>
      <c r="W400" s="9" t="s">
        <v>400</v>
      </c>
      <c r="Y400" s="7" t="s">
        <v>13</v>
      </c>
      <c r="Z400" s="7" t="s">
        <v>14</v>
      </c>
      <c r="AA400" s="9" t="s">
        <v>400</v>
      </c>
      <c r="AC400" s="7" t="s">
        <v>13</v>
      </c>
      <c r="AD400" s="7" t="s">
        <v>14</v>
      </c>
      <c r="AE400" s="9" t="s">
        <v>400</v>
      </c>
      <c r="AG400" s="7" t="s">
        <v>13</v>
      </c>
      <c r="AH400" s="7" t="s">
        <v>14</v>
      </c>
      <c r="AI400" s="9" t="s">
        <v>400</v>
      </c>
      <c r="AK400" s="7" t="s">
        <v>13</v>
      </c>
      <c r="AL400" s="7" t="s">
        <v>14</v>
      </c>
      <c r="AM400" s="9" t="s">
        <v>400</v>
      </c>
      <c r="AO400" s="7" t="s">
        <v>13</v>
      </c>
      <c r="AP400" s="7" t="s">
        <v>14</v>
      </c>
      <c r="AQ400" s="9" t="s">
        <v>400</v>
      </c>
      <c r="AS400" s="7" t="s">
        <v>13</v>
      </c>
      <c r="AT400" s="7" t="s">
        <v>14</v>
      </c>
      <c r="AU400" s="9" t="s">
        <v>400</v>
      </c>
    </row>
    <row r="401" spans="1:47" x14ac:dyDescent="0.35">
      <c r="A401" s="4" t="s">
        <v>246</v>
      </c>
      <c r="B401" s="5">
        <f>'Residents - Topline'!B402</f>
        <v>0.41599999999999998</v>
      </c>
      <c r="C401" s="1">
        <f>'Residents - Topline'!C402</f>
        <v>400</v>
      </c>
      <c r="E401" s="5">
        <v>0.436</v>
      </c>
      <c r="F401" s="1">
        <v>146</v>
      </c>
      <c r="G401" s="10">
        <f t="shared" ref="G401:G410" si="209">E401-$B401</f>
        <v>2.0000000000000018E-2</v>
      </c>
      <c r="I401" s="5">
        <v>0.45</v>
      </c>
      <c r="J401" s="1">
        <v>215</v>
      </c>
      <c r="K401" s="10">
        <f t="shared" ref="K401:K410" si="210">I401-$B401</f>
        <v>3.400000000000003E-2</v>
      </c>
      <c r="M401" s="5">
        <v>0.42099999999999999</v>
      </c>
      <c r="N401" s="1">
        <v>163</v>
      </c>
      <c r="O401" s="10">
        <f t="shared" ref="O401:O410" si="211">M401-$B401</f>
        <v>5.0000000000000044E-3</v>
      </c>
      <c r="Q401" s="5">
        <v>0.33600000000000002</v>
      </c>
      <c r="R401" s="1">
        <v>107</v>
      </c>
      <c r="S401" s="10">
        <f t="shared" ref="S401:S410" si="212">Q401-$B401</f>
        <v>-7.999999999999996E-2</v>
      </c>
      <c r="U401" s="5">
        <v>0.39300000000000002</v>
      </c>
      <c r="V401" s="1">
        <v>81</v>
      </c>
      <c r="W401" s="10">
        <f t="shared" ref="W401:W410" si="213">U401-$B401</f>
        <v>-2.2999999999999965E-2</v>
      </c>
      <c r="Y401" s="5">
        <v>0.46899999999999997</v>
      </c>
      <c r="Z401" s="1">
        <v>183</v>
      </c>
      <c r="AA401" s="10">
        <f t="shared" ref="AA401:AA410" si="214">Y401-$B401</f>
        <v>5.2999999999999992E-2</v>
      </c>
      <c r="AC401" s="5">
        <v>0.42099999999999999</v>
      </c>
      <c r="AD401" s="1">
        <v>198</v>
      </c>
      <c r="AE401" s="10">
        <f t="shared" ref="AE401:AE410" si="215">AC401-$B401</f>
        <v>5.0000000000000044E-3</v>
      </c>
      <c r="AG401" s="5">
        <v>0.43099999999999999</v>
      </c>
      <c r="AH401" s="1">
        <v>254</v>
      </c>
      <c r="AI401" s="10">
        <f t="shared" ref="AI401:AI410" si="216">AG401-$B401</f>
        <v>1.5000000000000013E-2</v>
      </c>
      <c r="AK401" s="5">
        <v>0.42799999999999999</v>
      </c>
      <c r="AL401" s="1">
        <v>133</v>
      </c>
      <c r="AM401" s="10">
        <f t="shared" ref="AM401:AM410" si="217">AK401-$B401</f>
        <v>1.2000000000000011E-2</v>
      </c>
      <c r="AO401" s="5">
        <v>0.40100000000000002</v>
      </c>
      <c r="AP401" s="1">
        <v>188</v>
      </c>
      <c r="AQ401" s="10">
        <f t="shared" ref="AQ401:AQ410" si="218">AO401-$B401</f>
        <v>-1.4999999999999958E-2</v>
      </c>
      <c r="AS401" s="5">
        <v>0.38700000000000001</v>
      </c>
      <c r="AT401" s="1">
        <v>103</v>
      </c>
      <c r="AU401" s="10">
        <f t="shared" ref="AU401:AU410" si="219">AS401-$B401</f>
        <v>-2.899999999999997E-2</v>
      </c>
    </row>
    <row r="402" spans="1:47" x14ac:dyDescent="0.35">
      <c r="A402" s="4" t="s">
        <v>247</v>
      </c>
      <c r="B402" s="5">
        <f>'Residents - Topline'!B403</f>
        <v>0.54</v>
      </c>
      <c r="C402" s="1">
        <f>'Residents - Topline'!C403</f>
        <v>519</v>
      </c>
      <c r="E402" s="5">
        <v>0.52200000000000002</v>
      </c>
      <c r="F402" s="1">
        <v>175</v>
      </c>
      <c r="G402" s="10">
        <f t="shared" si="209"/>
        <v>-1.8000000000000016E-2</v>
      </c>
      <c r="I402" s="5">
        <v>0.50600000000000001</v>
      </c>
      <c r="J402" s="1">
        <v>242</v>
      </c>
      <c r="K402" s="10">
        <f t="shared" si="210"/>
        <v>-3.400000000000003E-2</v>
      </c>
      <c r="M402" s="5">
        <v>0.53200000000000003</v>
      </c>
      <c r="N402" s="1">
        <v>206</v>
      </c>
      <c r="O402" s="10">
        <f t="shared" si="211"/>
        <v>-8.0000000000000071E-3</v>
      </c>
      <c r="Q402" s="5">
        <v>0.60699999999999998</v>
      </c>
      <c r="R402" s="1">
        <v>193</v>
      </c>
      <c r="S402" s="10">
        <f t="shared" si="212"/>
        <v>6.6999999999999948E-2</v>
      </c>
      <c r="U402" s="5">
        <v>0.52900000000000003</v>
      </c>
      <c r="V402" s="1">
        <v>109</v>
      </c>
      <c r="W402" s="10">
        <f t="shared" si="213"/>
        <v>-1.100000000000001E-2</v>
      </c>
      <c r="Y402" s="5">
        <v>0.48499999999999999</v>
      </c>
      <c r="Z402" s="1">
        <v>189</v>
      </c>
      <c r="AA402" s="10">
        <f t="shared" si="214"/>
        <v>-5.5000000000000049E-2</v>
      </c>
      <c r="AC402" s="5">
        <v>0.54</v>
      </c>
      <c r="AD402" s="1">
        <v>254</v>
      </c>
      <c r="AE402" s="10">
        <f t="shared" si="215"/>
        <v>0</v>
      </c>
      <c r="AG402" s="5">
        <v>0.53</v>
      </c>
      <c r="AH402" s="1">
        <v>312</v>
      </c>
      <c r="AI402" s="10">
        <f t="shared" si="216"/>
        <v>-1.0000000000000009E-2</v>
      </c>
      <c r="AK402" s="5">
        <v>0.51100000000000001</v>
      </c>
      <c r="AL402" s="1">
        <v>159</v>
      </c>
      <c r="AM402" s="10">
        <f t="shared" si="217"/>
        <v>-2.9000000000000026E-2</v>
      </c>
      <c r="AO402" s="5">
        <v>0.54600000000000004</v>
      </c>
      <c r="AP402" s="1">
        <v>256</v>
      </c>
      <c r="AQ402" s="10">
        <f t="shared" si="218"/>
        <v>6.0000000000000053E-3</v>
      </c>
      <c r="AS402" s="5">
        <v>0.55300000000000005</v>
      </c>
      <c r="AT402" s="1">
        <v>147</v>
      </c>
      <c r="AU402" s="10">
        <f t="shared" si="219"/>
        <v>1.3000000000000012E-2</v>
      </c>
    </row>
    <row r="403" spans="1:47" x14ac:dyDescent="0.35">
      <c r="A403" s="4" t="s">
        <v>248</v>
      </c>
      <c r="B403" s="5">
        <f>'Residents - Topline'!B404</f>
        <v>4.0000000000000001E-3</v>
      </c>
      <c r="C403" s="1">
        <f>'Residents - Topline'!C404</f>
        <v>4</v>
      </c>
      <c r="E403" s="5">
        <v>3.0000000000000001E-3</v>
      </c>
      <c r="F403" s="1">
        <v>1</v>
      </c>
      <c r="G403" s="10">
        <f t="shared" si="209"/>
        <v>-1E-3</v>
      </c>
      <c r="I403" s="5">
        <v>6.0000000000000001E-3</v>
      </c>
      <c r="J403" s="1">
        <v>3</v>
      </c>
      <c r="K403" s="10">
        <f t="shared" si="210"/>
        <v>2E-3</v>
      </c>
      <c r="M403" s="5">
        <v>0</v>
      </c>
      <c r="N403" s="1">
        <v>0</v>
      </c>
      <c r="O403" s="10">
        <f t="shared" si="211"/>
        <v>-4.0000000000000001E-3</v>
      </c>
      <c r="Q403" s="5">
        <v>6.0000000000000001E-3</v>
      </c>
      <c r="R403" s="1">
        <v>2</v>
      </c>
      <c r="S403" s="10">
        <f t="shared" si="212"/>
        <v>2E-3</v>
      </c>
      <c r="U403" s="5">
        <v>0</v>
      </c>
      <c r="V403" s="1">
        <v>0</v>
      </c>
      <c r="W403" s="10">
        <f t="shared" si="213"/>
        <v>-4.0000000000000001E-3</v>
      </c>
      <c r="Y403" s="5">
        <v>3.0000000000000001E-3</v>
      </c>
      <c r="Z403" s="1">
        <v>1</v>
      </c>
      <c r="AA403" s="10">
        <f t="shared" si="214"/>
        <v>-1E-3</v>
      </c>
      <c r="AC403" s="5">
        <v>4.0000000000000001E-3</v>
      </c>
      <c r="AD403" s="1">
        <v>2</v>
      </c>
      <c r="AE403" s="10">
        <f t="shared" si="215"/>
        <v>0</v>
      </c>
      <c r="AG403" s="5">
        <v>5.0000000000000001E-3</v>
      </c>
      <c r="AH403" s="1">
        <v>3</v>
      </c>
      <c r="AI403" s="10">
        <f t="shared" si="216"/>
        <v>1E-3</v>
      </c>
      <c r="AK403" s="5">
        <v>6.0000000000000001E-3</v>
      </c>
      <c r="AL403" s="1">
        <v>2</v>
      </c>
      <c r="AM403" s="10">
        <f t="shared" si="217"/>
        <v>2E-3</v>
      </c>
      <c r="AO403" s="5">
        <v>4.0000000000000001E-3</v>
      </c>
      <c r="AP403" s="1">
        <v>2</v>
      </c>
      <c r="AQ403" s="10">
        <f t="shared" si="218"/>
        <v>0</v>
      </c>
      <c r="AS403" s="5">
        <v>8.0000000000000002E-3</v>
      </c>
      <c r="AT403" s="1">
        <v>2</v>
      </c>
      <c r="AU403" s="10">
        <f t="shared" si="219"/>
        <v>4.0000000000000001E-3</v>
      </c>
    </row>
    <row r="404" spans="1:47" x14ac:dyDescent="0.35">
      <c r="A404" s="4" t="s">
        <v>249</v>
      </c>
      <c r="B404" s="5">
        <f>'Residents - Topline'!B405</f>
        <v>2.1999999999999999E-2</v>
      </c>
      <c r="C404" s="1">
        <f>'Residents - Topline'!C405</f>
        <v>21</v>
      </c>
      <c r="E404" s="5">
        <v>2.4E-2</v>
      </c>
      <c r="F404" s="1">
        <v>8</v>
      </c>
      <c r="G404" s="10">
        <f t="shared" si="209"/>
        <v>2.0000000000000018E-3</v>
      </c>
      <c r="I404" s="5">
        <v>2.5000000000000001E-2</v>
      </c>
      <c r="J404" s="1">
        <v>12</v>
      </c>
      <c r="K404" s="10">
        <f t="shared" si="210"/>
        <v>3.0000000000000027E-3</v>
      </c>
      <c r="M404" s="5">
        <v>1.6E-2</v>
      </c>
      <c r="N404" s="1">
        <v>6</v>
      </c>
      <c r="O404" s="10">
        <f t="shared" si="211"/>
        <v>-5.9999999999999984E-3</v>
      </c>
      <c r="Q404" s="5">
        <v>2.5000000000000001E-2</v>
      </c>
      <c r="R404" s="1">
        <v>8</v>
      </c>
      <c r="S404" s="10">
        <f t="shared" si="212"/>
        <v>3.0000000000000027E-3</v>
      </c>
      <c r="U404" s="5">
        <v>2.9000000000000001E-2</v>
      </c>
      <c r="V404" s="1">
        <v>6</v>
      </c>
      <c r="W404" s="10">
        <f t="shared" si="213"/>
        <v>7.0000000000000027E-3</v>
      </c>
      <c r="Y404" s="5">
        <v>3.7999999999999999E-2</v>
      </c>
      <c r="Z404" s="1">
        <v>15</v>
      </c>
      <c r="AA404" s="10">
        <f t="shared" si="214"/>
        <v>1.6E-2</v>
      </c>
      <c r="AC404" s="5">
        <v>2.3E-2</v>
      </c>
      <c r="AD404" s="1">
        <v>11</v>
      </c>
      <c r="AE404" s="10">
        <f t="shared" si="215"/>
        <v>1.0000000000000009E-3</v>
      </c>
      <c r="AG404" s="5">
        <v>2.7E-2</v>
      </c>
      <c r="AH404" s="1">
        <v>16</v>
      </c>
      <c r="AI404" s="10">
        <f t="shared" si="216"/>
        <v>5.000000000000001E-3</v>
      </c>
      <c r="AK404" s="5">
        <v>2.5999999999999999E-2</v>
      </c>
      <c r="AL404" s="1">
        <v>8</v>
      </c>
      <c r="AM404" s="10">
        <f t="shared" si="217"/>
        <v>4.0000000000000001E-3</v>
      </c>
      <c r="AO404" s="5">
        <v>3.4000000000000002E-2</v>
      </c>
      <c r="AP404" s="1">
        <v>16</v>
      </c>
      <c r="AQ404" s="10">
        <f t="shared" si="218"/>
        <v>1.2000000000000004E-2</v>
      </c>
      <c r="AS404" s="5">
        <v>0.03</v>
      </c>
      <c r="AT404" s="1">
        <v>8</v>
      </c>
      <c r="AU404" s="10">
        <f t="shared" si="219"/>
        <v>8.0000000000000002E-3</v>
      </c>
    </row>
    <row r="405" spans="1:47" x14ac:dyDescent="0.35">
      <c r="A405" s="4" t="s">
        <v>250</v>
      </c>
      <c r="B405" s="5">
        <f>'Residents - Topline'!B406</f>
        <v>1.2E-2</v>
      </c>
      <c r="C405" s="1">
        <f>'Residents - Topline'!C406</f>
        <v>12</v>
      </c>
      <c r="E405" s="5">
        <v>1.7999999999999999E-2</v>
      </c>
      <c r="F405" s="1">
        <v>6</v>
      </c>
      <c r="G405" s="10">
        <f t="shared" si="209"/>
        <v>5.9999999999999984E-3</v>
      </c>
      <c r="I405" s="5">
        <v>6.0000000000000001E-3</v>
      </c>
      <c r="J405" s="1">
        <v>3</v>
      </c>
      <c r="K405" s="10">
        <f t="shared" si="210"/>
        <v>-6.0000000000000001E-3</v>
      </c>
      <c r="M405" s="5">
        <v>1.2999999999999999E-2</v>
      </c>
      <c r="N405" s="1">
        <v>5</v>
      </c>
      <c r="O405" s="10">
        <f t="shared" si="211"/>
        <v>9.9999999999999915E-4</v>
      </c>
      <c r="Q405" s="5">
        <v>1.2999999999999999E-2</v>
      </c>
      <c r="R405" s="1">
        <v>4</v>
      </c>
      <c r="S405" s="10">
        <f t="shared" si="212"/>
        <v>9.9999999999999915E-4</v>
      </c>
      <c r="U405" s="5">
        <v>1.4999999999999999E-2</v>
      </c>
      <c r="V405" s="1">
        <v>3</v>
      </c>
      <c r="W405" s="10">
        <f t="shared" si="213"/>
        <v>2.9999999999999992E-3</v>
      </c>
      <c r="Y405" s="5">
        <v>1.4999999999999999E-2</v>
      </c>
      <c r="Z405" s="1">
        <v>6</v>
      </c>
      <c r="AA405" s="10">
        <f t="shared" si="214"/>
        <v>2.9999999999999992E-3</v>
      </c>
      <c r="AC405" s="5">
        <v>1.0999999999999999E-2</v>
      </c>
      <c r="AD405" s="1">
        <v>5</v>
      </c>
      <c r="AE405" s="10">
        <f t="shared" si="215"/>
        <v>-1.0000000000000009E-3</v>
      </c>
      <c r="AG405" s="5">
        <v>1.4999999999999999E-2</v>
      </c>
      <c r="AH405" s="1">
        <v>9</v>
      </c>
      <c r="AI405" s="10">
        <f t="shared" si="216"/>
        <v>2.9999999999999992E-3</v>
      </c>
      <c r="AK405" s="5">
        <v>1.6E-2</v>
      </c>
      <c r="AL405" s="1">
        <v>5</v>
      </c>
      <c r="AM405" s="10">
        <f t="shared" si="217"/>
        <v>4.0000000000000001E-3</v>
      </c>
      <c r="AO405" s="5">
        <v>1.7000000000000001E-2</v>
      </c>
      <c r="AP405" s="1">
        <v>8</v>
      </c>
      <c r="AQ405" s="10">
        <f t="shared" si="218"/>
        <v>5.000000000000001E-3</v>
      </c>
      <c r="AS405" s="5">
        <v>2.5999999999999999E-2</v>
      </c>
      <c r="AT405" s="1">
        <v>7</v>
      </c>
      <c r="AU405" s="10">
        <f t="shared" si="219"/>
        <v>1.3999999999999999E-2</v>
      </c>
    </row>
    <row r="406" spans="1:47" x14ac:dyDescent="0.35">
      <c r="A406" s="4" t="s">
        <v>251</v>
      </c>
      <c r="B406" s="5">
        <f>'Residents - Topline'!B407</f>
        <v>1.4999999999999999E-2</v>
      </c>
      <c r="C406" s="1">
        <f>'Residents - Topline'!C407</f>
        <v>14</v>
      </c>
      <c r="E406" s="5">
        <v>1.2E-2</v>
      </c>
      <c r="F406" s="1">
        <v>4</v>
      </c>
      <c r="G406" s="10">
        <f t="shared" si="209"/>
        <v>-2.9999999999999992E-3</v>
      </c>
      <c r="I406" s="5">
        <v>1.7000000000000001E-2</v>
      </c>
      <c r="J406" s="1">
        <v>8</v>
      </c>
      <c r="K406" s="10">
        <f t="shared" si="210"/>
        <v>2.0000000000000018E-3</v>
      </c>
      <c r="M406" s="5">
        <v>1.2999999999999999E-2</v>
      </c>
      <c r="N406" s="1">
        <v>5</v>
      </c>
      <c r="O406" s="10">
        <f t="shared" si="211"/>
        <v>-2E-3</v>
      </c>
      <c r="Q406" s="5">
        <v>1.6E-2</v>
      </c>
      <c r="R406" s="1">
        <v>5</v>
      </c>
      <c r="S406" s="10">
        <f t="shared" si="212"/>
        <v>1.0000000000000009E-3</v>
      </c>
      <c r="U406" s="5">
        <v>1.9E-2</v>
      </c>
      <c r="V406" s="1">
        <v>4</v>
      </c>
      <c r="W406" s="10">
        <f t="shared" si="213"/>
        <v>4.0000000000000001E-3</v>
      </c>
      <c r="Y406" s="5">
        <v>2.8000000000000001E-2</v>
      </c>
      <c r="Z406" s="1">
        <v>11</v>
      </c>
      <c r="AA406" s="10">
        <f t="shared" si="214"/>
        <v>1.3000000000000001E-2</v>
      </c>
      <c r="AC406" s="5">
        <v>1.4999999999999999E-2</v>
      </c>
      <c r="AD406" s="1">
        <v>7</v>
      </c>
      <c r="AE406" s="10">
        <f t="shared" si="215"/>
        <v>0</v>
      </c>
      <c r="AG406" s="5">
        <v>1.4999999999999999E-2</v>
      </c>
      <c r="AH406" s="1">
        <v>9</v>
      </c>
      <c r="AI406" s="10">
        <f t="shared" si="216"/>
        <v>0</v>
      </c>
      <c r="AK406" s="5">
        <v>1.6E-2</v>
      </c>
      <c r="AL406" s="1">
        <v>5</v>
      </c>
      <c r="AM406" s="10">
        <f t="shared" si="217"/>
        <v>1.0000000000000009E-3</v>
      </c>
      <c r="AO406" s="5">
        <v>2.1000000000000001E-2</v>
      </c>
      <c r="AP406" s="1">
        <v>10</v>
      </c>
      <c r="AQ406" s="10">
        <f t="shared" si="218"/>
        <v>6.0000000000000019E-3</v>
      </c>
      <c r="AS406" s="5">
        <v>2.5999999999999999E-2</v>
      </c>
      <c r="AT406" s="1">
        <v>7</v>
      </c>
      <c r="AU406" s="10">
        <f t="shared" si="219"/>
        <v>1.0999999999999999E-2</v>
      </c>
    </row>
    <row r="407" spans="1:47" x14ac:dyDescent="0.35">
      <c r="A407" s="4" t="s">
        <v>252</v>
      </c>
      <c r="B407" s="5">
        <f>'Residents - Topline'!B408</f>
        <v>5.0000000000000001E-3</v>
      </c>
      <c r="C407" s="1">
        <f>'Residents - Topline'!C408</f>
        <v>5</v>
      </c>
      <c r="E407" s="5">
        <v>3.0000000000000001E-3</v>
      </c>
      <c r="F407" s="1">
        <v>1</v>
      </c>
      <c r="G407" s="10">
        <f t="shared" si="209"/>
        <v>-2E-3</v>
      </c>
      <c r="I407" s="5">
        <v>8.0000000000000002E-3</v>
      </c>
      <c r="J407" s="1">
        <v>4</v>
      </c>
      <c r="K407" s="10">
        <f t="shared" si="210"/>
        <v>3.0000000000000001E-3</v>
      </c>
      <c r="M407" s="5">
        <v>3.0000000000000001E-3</v>
      </c>
      <c r="N407" s="1">
        <v>1</v>
      </c>
      <c r="O407" s="10">
        <f t="shared" si="211"/>
        <v>-2E-3</v>
      </c>
      <c r="Q407" s="5">
        <v>0</v>
      </c>
      <c r="R407" s="1">
        <v>0</v>
      </c>
      <c r="S407" s="10">
        <f t="shared" si="212"/>
        <v>-5.0000000000000001E-3</v>
      </c>
      <c r="U407" s="5">
        <v>0</v>
      </c>
      <c r="V407" s="1">
        <v>0</v>
      </c>
      <c r="W407" s="10">
        <f t="shared" si="213"/>
        <v>-5.0000000000000001E-3</v>
      </c>
      <c r="Y407" s="5">
        <v>8.0000000000000002E-3</v>
      </c>
      <c r="Z407" s="1">
        <v>3</v>
      </c>
      <c r="AA407" s="10">
        <f t="shared" si="214"/>
        <v>3.0000000000000001E-3</v>
      </c>
      <c r="AC407" s="5">
        <v>0</v>
      </c>
      <c r="AD407" s="1">
        <v>0</v>
      </c>
      <c r="AE407" s="10">
        <f t="shared" si="215"/>
        <v>-5.0000000000000001E-3</v>
      </c>
      <c r="AG407" s="5">
        <v>7.0000000000000001E-3</v>
      </c>
      <c r="AH407" s="1">
        <v>4</v>
      </c>
      <c r="AI407" s="10">
        <f t="shared" si="216"/>
        <v>2E-3</v>
      </c>
      <c r="AK407" s="5">
        <v>3.0000000000000001E-3</v>
      </c>
      <c r="AL407" s="1">
        <v>1</v>
      </c>
      <c r="AM407" s="10">
        <f t="shared" si="217"/>
        <v>-2E-3</v>
      </c>
      <c r="AO407" s="5">
        <v>1.0999999999999999E-2</v>
      </c>
      <c r="AP407" s="1">
        <v>5</v>
      </c>
      <c r="AQ407" s="10">
        <f t="shared" si="218"/>
        <v>5.9999999999999993E-3</v>
      </c>
      <c r="AS407" s="5">
        <v>4.0000000000000001E-3</v>
      </c>
      <c r="AT407" s="1">
        <v>1</v>
      </c>
      <c r="AU407" s="10">
        <f t="shared" si="219"/>
        <v>-1E-3</v>
      </c>
    </row>
    <row r="408" spans="1:47" x14ac:dyDescent="0.35">
      <c r="A408" s="4" t="s">
        <v>253</v>
      </c>
      <c r="B408" s="5">
        <f>'Residents - Topline'!B409</f>
        <v>5.0000000000000001E-3</v>
      </c>
      <c r="C408" s="1">
        <f>'Residents - Topline'!C409</f>
        <v>5</v>
      </c>
      <c r="E408" s="5">
        <v>3.0000000000000001E-3</v>
      </c>
      <c r="F408" s="1">
        <v>1</v>
      </c>
      <c r="G408" s="10">
        <f t="shared" si="209"/>
        <v>-2E-3</v>
      </c>
      <c r="I408" s="5">
        <v>0</v>
      </c>
      <c r="J408" s="1">
        <v>0</v>
      </c>
      <c r="K408" s="10">
        <f t="shared" si="210"/>
        <v>-5.0000000000000001E-3</v>
      </c>
      <c r="M408" s="5">
        <v>3.0000000000000001E-3</v>
      </c>
      <c r="N408" s="1">
        <v>1</v>
      </c>
      <c r="O408" s="10">
        <f t="shared" si="211"/>
        <v>-2E-3</v>
      </c>
      <c r="Q408" s="5">
        <v>3.0000000000000001E-3</v>
      </c>
      <c r="R408" s="1">
        <v>1</v>
      </c>
      <c r="S408" s="10">
        <f t="shared" si="212"/>
        <v>-2E-3</v>
      </c>
      <c r="U408" s="5">
        <v>5.0000000000000001E-3</v>
      </c>
      <c r="V408" s="1">
        <v>1</v>
      </c>
      <c r="W408" s="10">
        <f t="shared" si="213"/>
        <v>0</v>
      </c>
      <c r="Y408" s="5">
        <v>3.0000000000000001E-3</v>
      </c>
      <c r="Z408" s="1">
        <v>1</v>
      </c>
      <c r="AA408" s="10">
        <f t="shared" si="214"/>
        <v>-2E-3</v>
      </c>
      <c r="AC408" s="5">
        <v>0</v>
      </c>
      <c r="AD408" s="1">
        <v>0</v>
      </c>
      <c r="AE408" s="10">
        <f t="shared" si="215"/>
        <v>-5.0000000000000001E-3</v>
      </c>
      <c r="AG408" s="5">
        <v>3.0000000000000001E-3</v>
      </c>
      <c r="AH408" s="1">
        <v>2</v>
      </c>
      <c r="AI408" s="10">
        <f t="shared" si="216"/>
        <v>-2E-3</v>
      </c>
      <c r="AK408" s="5">
        <v>0</v>
      </c>
      <c r="AL408" s="1">
        <v>0</v>
      </c>
      <c r="AM408" s="10">
        <f t="shared" si="217"/>
        <v>-5.0000000000000001E-3</v>
      </c>
      <c r="AO408" s="5">
        <v>2E-3</v>
      </c>
      <c r="AP408" s="1">
        <v>1</v>
      </c>
      <c r="AQ408" s="10">
        <f t="shared" si="218"/>
        <v>-3.0000000000000001E-3</v>
      </c>
      <c r="AS408" s="5">
        <v>4.0000000000000001E-3</v>
      </c>
      <c r="AT408" s="1">
        <v>1</v>
      </c>
      <c r="AU408" s="10">
        <f t="shared" si="219"/>
        <v>-1E-3</v>
      </c>
    </row>
    <row r="409" spans="1:47" x14ac:dyDescent="0.35">
      <c r="A409" s="4" t="s">
        <v>254</v>
      </c>
      <c r="B409" s="5">
        <f>'Residents - Topline'!B410</f>
        <v>4.0000000000000001E-3</v>
      </c>
      <c r="C409" s="1">
        <f>'Residents - Topline'!C410</f>
        <v>4</v>
      </c>
      <c r="E409" s="5">
        <v>3.0000000000000001E-3</v>
      </c>
      <c r="F409" s="1">
        <v>1</v>
      </c>
      <c r="G409" s="10">
        <f t="shared" si="209"/>
        <v>-1E-3</v>
      </c>
      <c r="I409" s="5">
        <v>4.0000000000000001E-3</v>
      </c>
      <c r="J409" s="1">
        <v>2</v>
      </c>
      <c r="K409" s="10">
        <f t="shared" si="210"/>
        <v>0</v>
      </c>
      <c r="M409" s="5">
        <v>8.0000000000000002E-3</v>
      </c>
      <c r="N409" s="1">
        <v>3</v>
      </c>
      <c r="O409" s="10">
        <f t="shared" si="211"/>
        <v>4.0000000000000001E-3</v>
      </c>
      <c r="Q409" s="5">
        <v>3.0000000000000001E-3</v>
      </c>
      <c r="R409" s="1">
        <v>1</v>
      </c>
      <c r="S409" s="10">
        <f t="shared" si="212"/>
        <v>-1E-3</v>
      </c>
      <c r="U409" s="5">
        <v>0</v>
      </c>
      <c r="V409" s="1">
        <v>0</v>
      </c>
      <c r="W409" s="10">
        <f t="shared" si="213"/>
        <v>-4.0000000000000001E-3</v>
      </c>
      <c r="Y409" s="5">
        <v>0</v>
      </c>
      <c r="Z409" s="1">
        <v>0</v>
      </c>
      <c r="AA409" s="10">
        <f t="shared" si="214"/>
        <v>-4.0000000000000001E-3</v>
      </c>
      <c r="AC409" s="5">
        <v>4.0000000000000001E-3</v>
      </c>
      <c r="AD409" s="1">
        <v>2</v>
      </c>
      <c r="AE409" s="10">
        <f t="shared" si="215"/>
        <v>0</v>
      </c>
      <c r="AG409" s="5">
        <v>3.0000000000000001E-3</v>
      </c>
      <c r="AH409" s="1">
        <v>2</v>
      </c>
      <c r="AI409" s="10">
        <f t="shared" si="216"/>
        <v>-1E-3</v>
      </c>
      <c r="AK409" s="5">
        <v>0.01</v>
      </c>
      <c r="AL409" s="1">
        <v>3</v>
      </c>
      <c r="AM409" s="10">
        <f t="shared" si="217"/>
        <v>6.0000000000000001E-3</v>
      </c>
      <c r="AO409" s="5">
        <v>4.0000000000000001E-3</v>
      </c>
      <c r="AP409" s="1">
        <v>2</v>
      </c>
      <c r="AQ409" s="10">
        <f t="shared" si="218"/>
        <v>0</v>
      </c>
      <c r="AS409" s="5">
        <v>4.0000000000000001E-3</v>
      </c>
      <c r="AT409" s="1">
        <v>1</v>
      </c>
      <c r="AU409" s="10">
        <f t="shared" si="219"/>
        <v>0</v>
      </c>
    </row>
    <row r="410" spans="1:47" x14ac:dyDescent="0.35">
      <c r="A410" s="4" t="s">
        <v>255</v>
      </c>
      <c r="B410" s="5">
        <f>'Residents - Topline'!B411</f>
        <v>0.01</v>
      </c>
      <c r="C410" s="1">
        <f>'Residents - Topline'!C411</f>
        <v>10</v>
      </c>
      <c r="E410" s="5">
        <v>1.4999999999999999E-2</v>
      </c>
      <c r="F410" s="1">
        <v>5</v>
      </c>
      <c r="G410" s="10">
        <f t="shared" si="209"/>
        <v>4.9999999999999992E-3</v>
      </c>
      <c r="I410" s="5">
        <v>1.2999999999999999E-2</v>
      </c>
      <c r="J410" s="1">
        <v>6</v>
      </c>
      <c r="K410" s="10">
        <f t="shared" si="210"/>
        <v>2.9999999999999992E-3</v>
      </c>
      <c r="M410" s="5">
        <v>1.6E-2</v>
      </c>
      <c r="N410" s="1">
        <v>6</v>
      </c>
      <c r="O410" s="10">
        <f t="shared" si="211"/>
        <v>6.0000000000000001E-3</v>
      </c>
      <c r="Q410" s="5">
        <v>1.6E-2</v>
      </c>
      <c r="R410" s="1">
        <v>5</v>
      </c>
      <c r="S410" s="10">
        <f t="shared" si="212"/>
        <v>6.0000000000000001E-3</v>
      </c>
      <c r="U410" s="5">
        <v>3.4000000000000002E-2</v>
      </c>
      <c r="V410" s="1">
        <v>7</v>
      </c>
      <c r="W410" s="10">
        <f t="shared" si="213"/>
        <v>2.4E-2</v>
      </c>
      <c r="Y410" s="5">
        <v>5.0000000000000001E-3</v>
      </c>
      <c r="Z410" s="1">
        <v>2</v>
      </c>
      <c r="AA410" s="10">
        <f t="shared" si="214"/>
        <v>-5.0000000000000001E-3</v>
      </c>
      <c r="AC410" s="5">
        <v>1.2999999999999999E-2</v>
      </c>
      <c r="AD410" s="1">
        <v>6</v>
      </c>
      <c r="AE410" s="10">
        <f t="shared" si="215"/>
        <v>2.9999999999999992E-3</v>
      </c>
      <c r="AG410" s="5">
        <v>8.0000000000000002E-3</v>
      </c>
      <c r="AH410" s="1">
        <v>5</v>
      </c>
      <c r="AI410" s="10">
        <f t="shared" si="216"/>
        <v>-2E-3</v>
      </c>
      <c r="AK410" s="5">
        <v>1.6E-2</v>
      </c>
      <c r="AL410" s="1">
        <v>5</v>
      </c>
      <c r="AM410" s="10">
        <f t="shared" si="217"/>
        <v>6.0000000000000001E-3</v>
      </c>
      <c r="AO410" s="5">
        <v>1.2999999999999999E-2</v>
      </c>
      <c r="AP410" s="1">
        <v>6</v>
      </c>
      <c r="AQ410" s="10">
        <f t="shared" si="218"/>
        <v>2.9999999999999992E-3</v>
      </c>
      <c r="AS410" s="5">
        <v>1.0999999999999999E-2</v>
      </c>
      <c r="AT410" s="1">
        <v>3</v>
      </c>
      <c r="AU410" s="10">
        <f t="shared" si="219"/>
        <v>9.9999999999999915E-4</v>
      </c>
    </row>
    <row r="411" spans="1:47" x14ac:dyDescent="0.35">
      <c r="A411" s="4" t="s">
        <v>11</v>
      </c>
      <c r="B411" s="5"/>
      <c r="E411" s="5"/>
      <c r="I411" s="5"/>
      <c r="M411" s="5"/>
      <c r="Q411" s="5"/>
      <c r="U411" s="5"/>
      <c r="Y411" s="5"/>
      <c r="AC411" s="5"/>
      <c r="AG411" s="5"/>
      <c r="AK411" s="5"/>
      <c r="AO411" s="5"/>
      <c r="AS411" s="5"/>
    </row>
    <row r="412" spans="1:47" x14ac:dyDescent="0.35">
      <c r="A412" s="4" t="s">
        <v>11</v>
      </c>
      <c r="B412" s="5"/>
      <c r="E412" s="5"/>
      <c r="I412" s="5"/>
      <c r="M412" s="5"/>
      <c r="Q412" s="5"/>
      <c r="U412" s="5"/>
      <c r="Y412" s="5"/>
      <c r="AC412" s="5"/>
      <c r="AG412" s="5"/>
      <c r="AK412" s="5"/>
      <c r="AO412" s="5"/>
      <c r="AS412" s="5"/>
    </row>
    <row r="413" spans="1:47" ht="26.25" x14ac:dyDescent="0.4">
      <c r="A413" s="3" t="s">
        <v>256</v>
      </c>
      <c r="B413" s="5"/>
      <c r="E413" s="5"/>
      <c r="I413" s="5"/>
      <c r="M413" s="5"/>
      <c r="Q413" s="5"/>
      <c r="U413" s="5"/>
      <c r="Y413" s="5"/>
      <c r="AC413" s="5"/>
      <c r="AG413" s="5"/>
      <c r="AK413" s="5"/>
      <c r="AO413" s="5"/>
      <c r="AS413" s="5"/>
    </row>
    <row r="414" spans="1:47" ht="13.15" x14ac:dyDescent="0.4">
      <c r="A414" s="7" t="s">
        <v>42</v>
      </c>
      <c r="B414" s="7" t="s">
        <v>13</v>
      </c>
      <c r="C414" s="7" t="s">
        <v>14</v>
      </c>
      <c r="E414" s="7" t="s">
        <v>13</v>
      </c>
      <c r="F414" s="7" t="s">
        <v>14</v>
      </c>
      <c r="G414" s="9" t="s">
        <v>400</v>
      </c>
      <c r="I414" s="7" t="s">
        <v>13</v>
      </c>
      <c r="J414" s="7" t="s">
        <v>14</v>
      </c>
      <c r="K414" s="9" t="s">
        <v>400</v>
      </c>
      <c r="M414" s="7" t="s">
        <v>13</v>
      </c>
      <c r="N414" s="7" t="s">
        <v>14</v>
      </c>
      <c r="O414" s="9" t="s">
        <v>400</v>
      </c>
      <c r="Q414" s="7" t="s">
        <v>13</v>
      </c>
      <c r="R414" s="7" t="s">
        <v>14</v>
      </c>
      <c r="S414" s="9" t="s">
        <v>400</v>
      </c>
      <c r="U414" s="7" t="s">
        <v>13</v>
      </c>
      <c r="V414" s="7" t="s">
        <v>14</v>
      </c>
      <c r="W414" s="9" t="s">
        <v>400</v>
      </c>
      <c r="Y414" s="7" t="s">
        <v>13</v>
      </c>
      <c r="Z414" s="7" t="s">
        <v>14</v>
      </c>
      <c r="AA414" s="9" t="s">
        <v>400</v>
      </c>
      <c r="AC414" s="7" t="s">
        <v>13</v>
      </c>
      <c r="AD414" s="7" t="s">
        <v>14</v>
      </c>
      <c r="AE414" s="9" t="s">
        <v>400</v>
      </c>
      <c r="AG414" s="7" t="s">
        <v>13</v>
      </c>
      <c r="AH414" s="7" t="s">
        <v>14</v>
      </c>
      <c r="AI414" s="9" t="s">
        <v>400</v>
      </c>
      <c r="AK414" s="7" t="s">
        <v>13</v>
      </c>
      <c r="AL414" s="7" t="s">
        <v>14</v>
      </c>
      <c r="AM414" s="9" t="s">
        <v>400</v>
      </c>
      <c r="AO414" s="7" t="s">
        <v>13</v>
      </c>
      <c r="AP414" s="7" t="s">
        <v>14</v>
      </c>
      <c r="AQ414" s="9" t="s">
        <v>400</v>
      </c>
      <c r="AS414" s="7" t="s">
        <v>13</v>
      </c>
      <c r="AT414" s="7" t="s">
        <v>14</v>
      </c>
      <c r="AU414" s="9" t="s">
        <v>400</v>
      </c>
    </row>
    <row r="415" spans="1:47" x14ac:dyDescent="0.35">
      <c r="A415" s="4" t="s">
        <v>257</v>
      </c>
      <c r="B415" s="5">
        <f>'Residents - Topline'!B416</f>
        <v>0.33500000000000002</v>
      </c>
      <c r="C415" s="1">
        <f>'Residents - Topline'!C416</f>
        <v>322</v>
      </c>
      <c r="E415" s="5">
        <v>0.376</v>
      </c>
      <c r="F415" s="1">
        <v>126</v>
      </c>
      <c r="G415" s="10">
        <f>E415-$B415</f>
        <v>4.0999999999999981E-2</v>
      </c>
      <c r="I415" s="5">
        <v>0.36399999999999999</v>
      </c>
      <c r="J415" s="1">
        <v>174</v>
      </c>
      <c r="K415" s="10">
        <f>I415-$B415</f>
        <v>2.899999999999997E-2</v>
      </c>
      <c r="M415" s="5">
        <v>0.33900000000000002</v>
      </c>
      <c r="N415" s="1">
        <v>131</v>
      </c>
      <c r="O415" s="10">
        <f>M415-$B415</f>
        <v>4.0000000000000036E-3</v>
      </c>
      <c r="Q415" s="5">
        <v>0.33300000000000002</v>
      </c>
      <c r="R415" s="1">
        <v>106</v>
      </c>
      <c r="S415" s="10">
        <f>Q415-$B415</f>
        <v>-2.0000000000000018E-3</v>
      </c>
      <c r="U415" s="5">
        <v>0.38200000000000001</v>
      </c>
      <c r="V415" s="1">
        <v>79</v>
      </c>
      <c r="W415" s="10">
        <f>U415-$B415</f>
        <v>4.6999999999999986E-2</v>
      </c>
      <c r="Y415" s="5">
        <v>0.44400000000000001</v>
      </c>
      <c r="Z415" s="1">
        <v>173</v>
      </c>
      <c r="AA415" s="10">
        <f>Y415-$B415</f>
        <v>0.10899999999999999</v>
      </c>
      <c r="AC415" s="5">
        <v>0.40200000000000002</v>
      </c>
      <c r="AD415" s="1">
        <v>189</v>
      </c>
      <c r="AE415" s="10">
        <f>AC415-$B415</f>
        <v>6.7000000000000004E-2</v>
      </c>
      <c r="AG415" s="5">
        <v>0.33900000000000002</v>
      </c>
      <c r="AH415" s="1">
        <v>200</v>
      </c>
      <c r="AI415" s="10">
        <f>AG415-$B415</f>
        <v>4.0000000000000036E-3</v>
      </c>
      <c r="AK415" s="5">
        <v>0.373</v>
      </c>
      <c r="AL415" s="1">
        <v>116</v>
      </c>
      <c r="AM415" s="10">
        <f>AK415-$B415</f>
        <v>3.7999999999999978E-2</v>
      </c>
      <c r="AO415" s="5">
        <v>0.39200000000000002</v>
      </c>
      <c r="AP415" s="1">
        <v>184</v>
      </c>
      <c r="AQ415" s="10">
        <f>AO415-$B415</f>
        <v>5.6999999999999995E-2</v>
      </c>
      <c r="AS415" s="5">
        <v>0.434</v>
      </c>
      <c r="AT415" s="1">
        <v>115</v>
      </c>
      <c r="AU415" s="10">
        <f>AS415-$B415</f>
        <v>9.8999999999999977E-2</v>
      </c>
    </row>
    <row r="416" spans="1:47" x14ac:dyDescent="0.35">
      <c r="A416" s="4" t="s">
        <v>258</v>
      </c>
      <c r="B416" s="5">
        <f>'Residents - Topline'!B417</f>
        <v>5.5E-2</v>
      </c>
      <c r="C416" s="1">
        <f>'Residents - Topline'!C417</f>
        <v>53</v>
      </c>
      <c r="E416" s="5">
        <v>5.7000000000000002E-2</v>
      </c>
      <c r="F416" s="1">
        <v>19</v>
      </c>
      <c r="G416" s="10">
        <f>E416-$B416</f>
        <v>2.0000000000000018E-3</v>
      </c>
      <c r="I416" s="5">
        <v>6.3E-2</v>
      </c>
      <c r="J416" s="1">
        <v>30</v>
      </c>
      <c r="K416" s="10">
        <f>I416-$B416</f>
        <v>8.0000000000000002E-3</v>
      </c>
      <c r="M416" s="5">
        <v>4.9000000000000002E-2</v>
      </c>
      <c r="N416" s="1">
        <v>19</v>
      </c>
      <c r="O416" s="10">
        <f>M416-$B416</f>
        <v>-5.9999999999999984E-3</v>
      </c>
      <c r="Q416" s="5">
        <v>6.3E-2</v>
      </c>
      <c r="R416" s="1">
        <v>20</v>
      </c>
      <c r="S416" s="10">
        <f>Q416-$B416</f>
        <v>8.0000000000000002E-3</v>
      </c>
      <c r="U416" s="5">
        <v>8.6999999999999994E-2</v>
      </c>
      <c r="V416" s="1">
        <v>18</v>
      </c>
      <c r="W416" s="10">
        <f>U416-$B416</f>
        <v>3.1999999999999994E-2</v>
      </c>
      <c r="Y416" s="5">
        <v>5.8999999999999997E-2</v>
      </c>
      <c r="Z416" s="1">
        <v>23</v>
      </c>
      <c r="AA416" s="10">
        <f>Y416-$B416</f>
        <v>3.9999999999999966E-3</v>
      </c>
      <c r="AC416" s="5">
        <v>5.0999999999999997E-2</v>
      </c>
      <c r="AD416" s="1">
        <v>24</v>
      </c>
      <c r="AE416" s="10">
        <f>AC416-$B416</f>
        <v>-4.0000000000000036E-3</v>
      </c>
      <c r="AG416" s="5">
        <v>6.0999999999999999E-2</v>
      </c>
      <c r="AH416" s="1">
        <v>36</v>
      </c>
      <c r="AI416" s="10">
        <f>AG416-$B416</f>
        <v>5.9999999999999984E-3</v>
      </c>
      <c r="AK416" s="5">
        <v>7.3999999999999996E-2</v>
      </c>
      <c r="AL416" s="1">
        <v>23</v>
      </c>
      <c r="AM416" s="10">
        <f>AK416-$B416</f>
        <v>1.8999999999999996E-2</v>
      </c>
      <c r="AO416" s="5">
        <v>5.8000000000000003E-2</v>
      </c>
      <c r="AP416" s="1">
        <v>27</v>
      </c>
      <c r="AQ416" s="10">
        <f>AO416-$B416</f>
        <v>3.0000000000000027E-3</v>
      </c>
      <c r="AS416" s="5">
        <v>4.9000000000000002E-2</v>
      </c>
      <c r="AT416" s="1">
        <v>13</v>
      </c>
      <c r="AU416" s="10">
        <f>AS416-$B416</f>
        <v>-5.9999999999999984E-3</v>
      </c>
    </row>
    <row r="417" spans="1:47" x14ac:dyDescent="0.35">
      <c r="A417" s="4" t="s">
        <v>259</v>
      </c>
      <c r="B417" s="5">
        <f>'Residents - Topline'!B418</f>
        <v>0.20499999999999999</v>
      </c>
      <c r="C417" s="1">
        <f>'Residents - Topline'!C418</f>
        <v>197</v>
      </c>
      <c r="E417" s="5">
        <v>0.224</v>
      </c>
      <c r="F417" s="1">
        <v>75</v>
      </c>
      <c r="G417" s="10">
        <f>E417-$B417</f>
        <v>1.9000000000000017E-2</v>
      </c>
      <c r="I417" s="5">
        <v>0.22</v>
      </c>
      <c r="J417" s="1">
        <v>105</v>
      </c>
      <c r="K417" s="10">
        <f>I417-$B417</f>
        <v>1.5000000000000013E-2</v>
      </c>
      <c r="M417" s="5">
        <v>0.161</v>
      </c>
      <c r="N417" s="1">
        <v>62</v>
      </c>
      <c r="O417" s="10">
        <f>M417-$B417</f>
        <v>-4.3999999999999984E-2</v>
      </c>
      <c r="Q417" s="5">
        <v>0.19500000000000001</v>
      </c>
      <c r="R417" s="1">
        <v>62</v>
      </c>
      <c r="S417" s="10">
        <f>Q417-$B417</f>
        <v>-9.9999999999999811E-3</v>
      </c>
      <c r="U417" s="5">
        <v>0.17399999999999999</v>
      </c>
      <c r="V417" s="1">
        <v>36</v>
      </c>
      <c r="W417" s="10">
        <f>U417-$B417</f>
        <v>-3.1E-2</v>
      </c>
      <c r="Y417" s="5">
        <v>0.16700000000000001</v>
      </c>
      <c r="Z417" s="1">
        <v>65</v>
      </c>
      <c r="AA417" s="10">
        <f>Y417-$B417</f>
        <v>-3.7999999999999978E-2</v>
      </c>
      <c r="AC417" s="5">
        <v>0.16</v>
      </c>
      <c r="AD417" s="1">
        <v>75</v>
      </c>
      <c r="AE417" s="10">
        <f>AC417-$B417</f>
        <v>-4.4999999999999984E-2</v>
      </c>
      <c r="AG417" s="5">
        <v>0.192</v>
      </c>
      <c r="AH417" s="1">
        <v>113</v>
      </c>
      <c r="AI417" s="10">
        <f>AG417-$B417</f>
        <v>-1.2999999999999984E-2</v>
      </c>
      <c r="AK417" s="5">
        <v>0.18</v>
      </c>
      <c r="AL417" s="1">
        <v>56</v>
      </c>
      <c r="AM417" s="10">
        <f>AK417-$B417</f>
        <v>-2.4999999999999994E-2</v>
      </c>
      <c r="AO417" s="5">
        <v>0.19</v>
      </c>
      <c r="AP417" s="1">
        <v>89</v>
      </c>
      <c r="AQ417" s="10">
        <f>AO417-$B417</f>
        <v>-1.4999999999999986E-2</v>
      </c>
      <c r="AS417" s="5">
        <v>0.158</v>
      </c>
      <c r="AT417" s="1">
        <v>42</v>
      </c>
      <c r="AU417" s="10">
        <f>AS417-$B417</f>
        <v>-4.6999999999999986E-2</v>
      </c>
    </row>
    <row r="418" spans="1:47" x14ac:dyDescent="0.35">
      <c r="A418" s="4" t="s">
        <v>260</v>
      </c>
      <c r="B418" s="5">
        <f>'Residents - Topline'!B419</f>
        <v>0.46800000000000003</v>
      </c>
      <c r="C418" s="1">
        <f>'Residents - Topline'!C419</f>
        <v>450</v>
      </c>
      <c r="E418" s="5">
        <v>0.39100000000000001</v>
      </c>
      <c r="F418" s="1">
        <v>131</v>
      </c>
      <c r="G418" s="10">
        <f>E418-$B418</f>
        <v>-7.7000000000000013E-2</v>
      </c>
      <c r="I418" s="5">
        <v>0.41599999999999998</v>
      </c>
      <c r="J418" s="1">
        <v>199</v>
      </c>
      <c r="K418" s="10">
        <f>I418-$B418</f>
        <v>-5.2000000000000046E-2</v>
      </c>
      <c r="M418" s="5">
        <v>0.497</v>
      </c>
      <c r="N418" s="1">
        <v>192</v>
      </c>
      <c r="O418" s="10">
        <f>M418-$B418</f>
        <v>2.899999999999997E-2</v>
      </c>
      <c r="Q418" s="5">
        <v>0.47799999999999998</v>
      </c>
      <c r="R418" s="1">
        <v>152</v>
      </c>
      <c r="S418" s="10">
        <f>Q418-$B418</f>
        <v>9.9999999999999534E-3</v>
      </c>
      <c r="U418" s="5">
        <v>0.40600000000000003</v>
      </c>
      <c r="V418" s="1">
        <v>84</v>
      </c>
      <c r="W418" s="10">
        <f>U418-$B418</f>
        <v>-6.2E-2</v>
      </c>
      <c r="Y418" s="5">
        <v>0.39700000000000002</v>
      </c>
      <c r="Z418" s="1">
        <v>155</v>
      </c>
      <c r="AA418" s="10">
        <f>Y418-$B418</f>
        <v>-7.1000000000000008E-2</v>
      </c>
      <c r="AC418" s="5">
        <v>0.443</v>
      </c>
      <c r="AD418" s="1">
        <v>208</v>
      </c>
      <c r="AE418" s="10">
        <f>AC418-$B418</f>
        <v>-2.5000000000000022E-2</v>
      </c>
      <c r="AG418" s="5">
        <v>0.47299999999999998</v>
      </c>
      <c r="AH418" s="1">
        <v>279</v>
      </c>
      <c r="AI418" s="10">
        <f>AG418-$B418</f>
        <v>4.9999999999999489E-3</v>
      </c>
      <c r="AK418" s="5">
        <v>0.434</v>
      </c>
      <c r="AL418" s="1">
        <v>135</v>
      </c>
      <c r="AM418" s="10">
        <f>AK418-$B418</f>
        <v>-3.400000000000003E-2</v>
      </c>
      <c r="AO418" s="5">
        <v>0.42199999999999999</v>
      </c>
      <c r="AP418" s="1">
        <v>198</v>
      </c>
      <c r="AQ418" s="10">
        <f>AO418-$B418</f>
        <v>-4.6000000000000041E-2</v>
      </c>
      <c r="AS418" s="5">
        <v>0.39200000000000002</v>
      </c>
      <c r="AT418" s="1">
        <v>104</v>
      </c>
      <c r="AU418" s="10">
        <f>AS418-$B418</f>
        <v>-7.6000000000000012E-2</v>
      </c>
    </row>
    <row r="419" spans="1:47" x14ac:dyDescent="0.35">
      <c r="A419" s="4" t="s">
        <v>11</v>
      </c>
      <c r="B419" s="5"/>
      <c r="E419" s="5"/>
      <c r="I419" s="5"/>
      <c r="M419" s="5"/>
      <c r="Q419" s="5"/>
      <c r="U419" s="5"/>
      <c r="Y419" s="5"/>
      <c r="AC419" s="5"/>
      <c r="AG419" s="5"/>
      <c r="AK419" s="5"/>
      <c r="AO419" s="5"/>
      <c r="AS419" s="5"/>
    </row>
    <row r="420" spans="1:47" x14ac:dyDescent="0.35">
      <c r="A420" s="4" t="s">
        <v>11</v>
      </c>
      <c r="B420" s="5"/>
      <c r="E420" s="5"/>
      <c r="I420" s="5"/>
      <c r="M420" s="5"/>
      <c r="Q420" s="5"/>
      <c r="U420" s="5"/>
      <c r="Y420" s="5"/>
      <c r="AC420" s="5"/>
      <c r="AG420" s="5"/>
      <c r="AK420" s="5"/>
      <c r="AO420" s="5"/>
      <c r="AS420" s="5"/>
    </row>
    <row r="421" spans="1:47" ht="26.25" x14ac:dyDescent="0.4">
      <c r="A421" s="3" t="s">
        <v>261</v>
      </c>
      <c r="B421" s="5"/>
      <c r="E421" s="5"/>
      <c r="I421" s="5"/>
      <c r="M421" s="5"/>
      <c r="Q421" s="5"/>
      <c r="U421" s="5"/>
      <c r="Y421" s="5"/>
      <c r="AC421" s="5"/>
      <c r="AG421" s="5"/>
      <c r="AK421" s="5"/>
      <c r="AO421" s="5"/>
      <c r="AS421" s="5"/>
    </row>
    <row r="422" spans="1:47" ht="13.15" x14ac:dyDescent="0.4">
      <c r="A422" s="7" t="s">
        <v>42</v>
      </c>
      <c r="B422" s="7" t="s">
        <v>13</v>
      </c>
      <c r="C422" s="7" t="s">
        <v>14</v>
      </c>
      <c r="E422" s="7" t="s">
        <v>13</v>
      </c>
      <c r="F422" s="7" t="s">
        <v>14</v>
      </c>
      <c r="G422" s="9" t="s">
        <v>400</v>
      </c>
      <c r="I422" s="7" t="s">
        <v>13</v>
      </c>
      <c r="J422" s="7" t="s">
        <v>14</v>
      </c>
      <c r="K422" s="9" t="s">
        <v>400</v>
      </c>
      <c r="M422" s="7" t="s">
        <v>13</v>
      </c>
      <c r="N422" s="7" t="s">
        <v>14</v>
      </c>
      <c r="O422" s="9" t="s">
        <v>400</v>
      </c>
      <c r="Q422" s="7" t="s">
        <v>13</v>
      </c>
      <c r="R422" s="7" t="s">
        <v>14</v>
      </c>
      <c r="S422" s="9" t="s">
        <v>400</v>
      </c>
      <c r="U422" s="7" t="s">
        <v>13</v>
      </c>
      <c r="V422" s="7" t="s">
        <v>14</v>
      </c>
      <c r="W422" s="9" t="s">
        <v>400</v>
      </c>
      <c r="Y422" s="7" t="s">
        <v>13</v>
      </c>
      <c r="Z422" s="7" t="s">
        <v>14</v>
      </c>
      <c r="AA422" s="9" t="s">
        <v>400</v>
      </c>
      <c r="AC422" s="7" t="s">
        <v>13</v>
      </c>
      <c r="AD422" s="7" t="s">
        <v>14</v>
      </c>
      <c r="AE422" s="9" t="s">
        <v>400</v>
      </c>
      <c r="AG422" s="7" t="s">
        <v>13</v>
      </c>
      <c r="AH422" s="7" t="s">
        <v>14</v>
      </c>
      <c r="AI422" s="9" t="s">
        <v>400</v>
      </c>
      <c r="AK422" s="7" t="s">
        <v>13</v>
      </c>
      <c r="AL422" s="7" t="s">
        <v>14</v>
      </c>
      <c r="AM422" s="9" t="s">
        <v>400</v>
      </c>
      <c r="AO422" s="7" t="s">
        <v>13</v>
      </c>
      <c r="AP422" s="7" t="s">
        <v>14</v>
      </c>
      <c r="AQ422" s="9" t="s">
        <v>400</v>
      </c>
      <c r="AS422" s="7" t="s">
        <v>13</v>
      </c>
      <c r="AT422" s="7" t="s">
        <v>14</v>
      </c>
      <c r="AU422" s="9" t="s">
        <v>400</v>
      </c>
    </row>
    <row r="423" spans="1:47" x14ac:dyDescent="0.35">
      <c r="A423" s="4" t="s">
        <v>262</v>
      </c>
      <c r="B423" s="5">
        <f>'Residents - Topline'!B424</f>
        <v>0.41299999999999998</v>
      </c>
      <c r="C423" s="1">
        <f>'Residents - Topline'!C424</f>
        <v>133</v>
      </c>
      <c r="E423" s="5">
        <v>0.46</v>
      </c>
      <c r="F423" s="1">
        <v>58</v>
      </c>
      <c r="G423" s="10">
        <f>E423-$B423</f>
        <v>4.7000000000000042E-2</v>
      </c>
      <c r="I423" s="5">
        <v>0.47099999999999997</v>
      </c>
      <c r="J423" s="1">
        <v>82</v>
      </c>
      <c r="K423" s="10">
        <f>I423-$B423</f>
        <v>5.7999999999999996E-2</v>
      </c>
      <c r="M423" s="5">
        <v>0.40500000000000003</v>
      </c>
      <c r="N423" s="1">
        <v>53</v>
      </c>
      <c r="O423" s="10">
        <f>M423-$B423</f>
        <v>-7.9999999999999516E-3</v>
      </c>
      <c r="Q423" s="5">
        <v>0.46200000000000002</v>
      </c>
      <c r="R423" s="1">
        <v>49</v>
      </c>
      <c r="S423" s="10">
        <f>Q423-$B423</f>
        <v>4.9000000000000044E-2</v>
      </c>
      <c r="U423" s="5">
        <v>0.41799999999999998</v>
      </c>
      <c r="V423" s="1">
        <v>33</v>
      </c>
      <c r="W423" s="10">
        <f>U423-$B423</f>
        <v>5.0000000000000044E-3</v>
      </c>
      <c r="Y423" s="5">
        <v>0.45700000000000002</v>
      </c>
      <c r="Z423" s="1">
        <v>79</v>
      </c>
      <c r="AA423" s="10">
        <f>Y423-$B423</f>
        <v>4.4000000000000039E-2</v>
      </c>
      <c r="AC423" s="5">
        <v>0.439</v>
      </c>
      <c r="AD423" s="1">
        <v>83</v>
      </c>
      <c r="AE423" s="10">
        <f>AC423-$B423</f>
        <v>2.6000000000000023E-2</v>
      </c>
      <c r="AG423" s="5">
        <v>0.42499999999999999</v>
      </c>
      <c r="AH423" s="1">
        <v>85</v>
      </c>
      <c r="AI423" s="10">
        <f>AG423-$B423</f>
        <v>1.2000000000000011E-2</v>
      </c>
      <c r="AK423" s="5">
        <v>0.47399999999999998</v>
      </c>
      <c r="AL423" s="1">
        <v>55</v>
      </c>
      <c r="AM423" s="10">
        <f>AK423-$B423</f>
        <v>6.0999999999999999E-2</v>
      </c>
      <c r="AO423" s="5">
        <v>0.44600000000000001</v>
      </c>
      <c r="AP423" s="1">
        <v>82</v>
      </c>
      <c r="AQ423" s="10">
        <f>AO423-$B423</f>
        <v>3.3000000000000029E-2</v>
      </c>
      <c r="AS423" s="5">
        <v>0.443</v>
      </c>
      <c r="AT423" s="1">
        <v>51</v>
      </c>
      <c r="AU423" s="10">
        <f>AS423-$B423</f>
        <v>3.0000000000000027E-2</v>
      </c>
    </row>
    <row r="424" spans="1:47" x14ac:dyDescent="0.35">
      <c r="A424" s="4" t="s">
        <v>263</v>
      </c>
      <c r="B424" s="5">
        <f>'Residents - Topline'!B425</f>
        <v>0.50900000000000001</v>
      </c>
      <c r="C424" s="1">
        <f>'Residents - Topline'!C425</f>
        <v>164</v>
      </c>
      <c r="E424" s="5">
        <v>0.60299999999999998</v>
      </c>
      <c r="F424" s="1">
        <v>76</v>
      </c>
      <c r="G424" s="10">
        <f>E424-$B424</f>
        <v>9.3999999999999972E-2</v>
      </c>
      <c r="I424" s="5">
        <v>0.54</v>
      </c>
      <c r="J424" s="1">
        <v>94</v>
      </c>
      <c r="K424" s="10">
        <f>I424-$B424</f>
        <v>3.1000000000000028E-2</v>
      </c>
      <c r="M424" s="5">
        <v>0.48899999999999999</v>
      </c>
      <c r="N424" s="1">
        <v>64</v>
      </c>
      <c r="O424" s="10">
        <f>M424-$B424</f>
        <v>-2.0000000000000018E-2</v>
      </c>
      <c r="Q424" s="5">
        <v>0.434</v>
      </c>
      <c r="R424" s="1">
        <v>46</v>
      </c>
      <c r="S424" s="10">
        <f>Q424-$B424</f>
        <v>-7.5000000000000011E-2</v>
      </c>
      <c r="U424" s="5">
        <v>0.60799999999999998</v>
      </c>
      <c r="V424" s="1">
        <v>48</v>
      </c>
      <c r="W424" s="10">
        <f>U424-$B424</f>
        <v>9.8999999999999977E-2</v>
      </c>
      <c r="Y424" s="5">
        <v>0.56599999999999995</v>
      </c>
      <c r="Z424" s="1">
        <v>98</v>
      </c>
      <c r="AA424" s="10">
        <f>Y424-$B424</f>
        <v>5.699999999999994E-2</v>
      </c>
      <c r="AC424" s="5">
        <v>0.58699999999999997</v>
      </c>
      <c r="AD424" s="1">
        <v>111</v>
      </c>
      <c r="AE424" s="10">
        <f>AC424-$B424</f>
        <v>7.7999999999999958E-2</v>
      </c>
      <c r="AG424" s="5">
        <v>0.55000000000000004</v>
      </c>
      <c r="AH424" s="1">
        <v>110</v>
      </c>
      <c r="AI424" s="10">
        <f>AG424-$B424</f>
        <v>4.1000000000000036E-2</v>
      </c>
      <c r="AK424" s="5">
        <v>0.56000000000000005</v>
      </c>
      <c r="AL424" s="1">
        <v>65</v>
      </c>
      <c r="AM424" s="10">
        <f>AK424-$B424</f>
        <v>5.1000000000000045E-2</v>
      </c>
      <c r="AO424" s="5">
        <v>0.56000000000000005</v>
      </c>
      <c r="AP424" s="1">
        <v>103</v>
      </c>
      <c r="AQ424" s="10">
        <f>AO424-$B424</f>
        <v>5.1000000000000045E-2</v>
      </c>
      <c r="AS424" s="5">
        <v>0.56499999999999995</v>
      </c>
      <c r="AT424" s="1">
        <v>65</v>
      </c>
      <c r="AU424" s="10">
        <f>AS424-$B424</f>
        <v>5.5999999999999939E-2</v>
      </c>
    </row>
    <row r="425" spans="1:47" x14ac:dyDescent="0.35">
      <c r="A425" s="4" t="s">
        <v>264</v>
      </c>
      <c r="B425" s="5">
        <f>'Residents - Topline'!B426</f>
        <v>0.255</v>
      </c>
      <c r="C425" s="1">
        <f>'Residents - Topline'!C426</f>
        <v>82</v>
      </c>
      <c r="E425" s="5">
        <v>0.26200000000000001</v>
      </c>
      <c r="F425" s="1">
        <v>33</v>
      </c>
      <c r="G425" s="10">
        <f>E425-$B425</f>
        <v>7.0000000000000062E-3</v>
      </c>
      <c r="I425" s="5">
        <v>0.25900000000000001</v>
      </c>
      <c r="J425" s="1">
        <v>45</v>
      </c>
      <c r="K425" s="10">
        <f>I425-$B425</f>
        <v>4.0000000000000036E-3</v>
      </c>
      <c r="M425" s="5">
        <v>0.32800000000000001</v>
      </c>
      <c r="N425" s="1">
        <v>43</v>
      </c>
      <c r="O425" s="10">
        <f>M425-$B425</f>
        <v>7.3000000000000009E-2</v>
      </c>
      <c r="Q425" s="5">
        <v>0.28299999999999997</v>
      </c>
      <c r="R425" s="1">
        <v>30</v>
      </c>
      <c r="S425" s="10">
        <f>Q425-$B425</f>
        <v>2.7999999999999969E-2</v>
      </c>
      <c r="U425" s="5">
        <v>0.22800000000000001</v>
      </c>
      <c r="V425" s="1">
        <v>18</v>
      </c>
      <c r="W425" s="10">
        <f>U425-$B425</f>
        <v>-2.6999999999999996E-2</v>
      </c>
      <c r="Y425" s="5">
        <v>0.254</v>
      </c>
      <c r="Z425" s="1">
        <v>44</v>
      </c>
      <c r="AA425" s="10">
        <f>Y425-$B425</f>
        <v>-1.0000000000000009E-3</v>
      </c>
      <c r="AC425" s="5">
        <v>0.254</v>
      </c>
      <c r="AD425" s="1">
        <v>48</v>
      </c>
      <c r="AE425" s="10">
        <f>AC425-$B425</f>
        <v>-1.0000000000000009E-3</v>
      </c>
      <c r="AG425" s="5">
        <v>0.26500000000000001</v>
      </c>
      <c r="AH425" s="1">
        <v>53</v>
      </c>
      <c r="AI425" s="10">
        <f>AG425-$B425</f>
        <v>1.0000000000000009E-2</v>
      </c>
      <c r="AK425" s="5">
        <v>0.29299999999999998</v>
      </c>
      <c r="AL425" s="1">
        <v>34</v>
      </c>
      <c r="AM425" s="10">
        <f>AK425-$B425</f>
        <v>3.7999999999999978E-2</v>
      </c>
      <c r="AO425" s="5">
        <v>0.27200000000000002</v>
      </c>
      <c r="AP425" s="1">
        <v>50</v>
      </c>
      <c r="AQ425" s="10">
        <f>AO425-$B425</f>
        <v>1.7000000000000015E-2</v>
      </c>
      <c r="AS425" s="5">
        <v>0.27</v>
      </c>
      <c r="AT425" s="1">
        <v>31</v>
      </c>
      <c r="AU425" s="10">
        <f>AS425-$B425</f>
        <v>1.5000000000000013E-2</v>
      </c>
    </row>
    <row r="426" spans="1:47" x14ac:dyDescent="0.35">
      <c r="A426" s="4" t="s">
        <v>265</v>
      </c>
      <c r="B426" s="5">
        <f>'Residents - Topline'!B427</f>
        <v>0.36599999999999999</v>
      </c>
      <c r="C426" s="1">
        <f>'Residents - Topline'!C427</f>
        <v>118</v>
      </c>
      <c r="E426" s="5">
        <v>0.29399999999999998</v>
      </c>
      <c r="F426" s="1">
        <v>37</v>
      </c>
      <c r="G426" s="10">
        <f>E426-$B426</f>
        <v>-7.2000000000000008E-2</v>
      </c>
      <c r="I426" s="5">
        <v>0.33300000000000002</v>
      </c>
      <c r="J426" s="1">
        <v>58</v>
      </c>
      <c r="K426" s="10">
        <f>I426-$B426</f>
        <v>-3.2999999999999974E-2</v>
      </c>
      <c r="M426" s="5">
        <v>0.374</v>
      </c>
      <c r="N426" s="1">
        <v>49</v>
      </c>
      <c r="O426" s="10">
        <f>M426-$B426</f>
        <v>8.0000000000000071E-3</v>
      </c>
      <c r="Q426" s="5">
        <v>0.35799999999999998</v>
      </c>
      <c r="R426" s="1">
        <v>38</v>
      </c>
      <c r="S426" s="10">
        <f>Q426-$B426</f>
        <v>-8.0000000000000071E-3</v>
      </c>
      <c r="U426" s="5">
        <v>0.36699999999999999</v>
      </c>
      <c r="V426" s="1">
        <v>29</v>
      </c>
      <c r="W426" s="10">
        <f>U426-$B426</f>
        <v>1.0000000000000009E-3</v>
      </c>
      <c r="Y426" s="5">
        <v>0.36399999999999999</v>
      </c>
      <c r="Z426" s="1">
        <v>63</v>
      </c>
      <c r="AA426" s="10">
        <f>Y426-$B426</f>
        <v>-2.0000000000000018E-3</v>
      </c>
      <c r="AC426" s="5">
        <v>0.37</v>
      </c>
      <c r="AD426" s="1">
        <v>70</v>
      </c>
      <c r="AE426" s="10">
        <f>AC426-$B426</f>
        <v>4.0000000000000036E-3</v>
      </c>
      <c r="AG426" s="5">
        <v>0.42</v>
      </c>
      <c r="AH426" s="1">
        <v>84</v>
      </c>
      <c r="AI426" s="10">
        <f>AG426-$B426</f>
        <v>5.3999999999999992E-2</v>
      </c>
      <c r="AK426" s="5">
        <v>0.371</v>
      </c>
      <c r="AL426" s="1">
        <v>43</v>
      </c>
      <c r="AM426" s="10">
        <f>AK426-$B426</f>
        <v>5.0000000000000044E-3</v>
      </c>
      <c r="AO426" s="5">
        <v>0.32100000000000001</v>
      </c>
      <c r="AP426" s="1">
        <v>59</v>
      </c>
      <c r="AQ426" s="10">
        <f>AO426-$B426</f>
        <v>-4.4999999999999984E-2</v>
      </c>
      <c r="AS426" s="5">
        <v>0.39100000000000001</v>
      </c>
      <c r="AT426" s="1">
        <v>45</v>
      </c>
      <c r="AU426" s="10">
        <f>AS426-$B426</f>
        <v>2.5000000000000022E-2</v>
      </c>
    </row>
    <row r="427" spans="1:47" x14ac:dyDescent="0.35">
      <c r="A427" s="4" t="s">
        <v>11</v>
      </c>
      <c r="B427" s="5"/>
      <c r="E427" s="5"/>
      <c r="I427" s="5"/>
      <c r="M427" s="5"/>
      <c r="Q427" s="5"/>
      <c r="U427" s="5"/>
      <c r="Y427" s="5"/>
      <c r="AC427" s="5"/>
      <c r="AG427" s="5"/>
      <c r="AK427" s="5"/>
      <c r="AO427" s="5"/>
      <c r="AS427" s="5"/>
    </row>
    <row r="428" spans="1:47" x14ac:dyDescent="0.35">
      <c r="A428" s="4" t="s">
        <v>11</v>
      </c>
      <c r="B428" s="5"/>
      <c r="E428" s="5"/>
      <c r="I428" s="5"/>
      <c r="M428" s="5"/>
      <c r="Q428" s="5"/>
      <c r="U428" s="5"/>
      <c r="Y428" s="5"/>
      <c r="AC428" s="5"/>
      <c r="AG428" s="5"/>
      <c r="AK428" s="5"/>
      <c r="AO428" s="5"/>
      <c r="AS428" s="5"/>
    </row>
    <row r="429" spans="1:47" ht="26.25" x14ac:dyDescent="0.4">
      <c r="A429" s="3" t="s">
        <v>266</v>
      </c>
      <c r="B429" s="5"/>
      <c r="E429" s="5"/>
      <c r="I429" s="5"/>
      <c r="M429" s="5"/>
      <c r="Q429" s="5"/>
      <c r="U429" s="5"/>
      <c r="Y429" s="5"/>
      <c r="AC429" s="5"/>
      <c r="AG429" s="5"/>
      <c r="AK429" s="5"/>
      <c r="AO429" s="5"/>
      <c r="AS429" s="5"/>
    </row>
    <row r="430" spans="1:47" ht="13.15" x14ac:dyDescent="0.4">
      <c r="A430" s="7" t="s">
        <v>42</v>
      </c>
      <c r="B430" s="7" t="s">
        <v>13</v>
      </c>
      <c r="C430" s="7" t="s">
        <v>14</v>
      </c>
      <c r="E430" s="7" t="s">
        <v>13</v>
      </c>
      <c r="F430" s="7" t="s">
        <v>14</v>
      </c>
      <c r="G430" s="9" t="s">
        <v>400</v>
      </c>
      <c r="I430" s="7" t="s">
        <v>13</v>
      </c>
      <c r="J430" s="7" t="s">
        <v>14</v>
      </c>
      <c r="K430" s="9" t="s">
        <v>400</v>
      </c>
      <c r="M430" s="7" t="s">
        <v>13</v>
      </c>
      <c r="N430" s="7" t="s">
        <v>14</v>
      </c>
      <c r="O430" s="9" t="s">
        <v>400</v>
      </c>
      <c r="Q430" s="7" t="s">
        <v>13</v>
      </c>
      <c r="R430" s="7" t="s">
        <v>14</v>
      </c>
      <c r="S430" s="9" t="s">
        <v>400</v>
      </c>
      <c r="U430" s="7" t="s">
        <v>13</v>
      </c>
      <c r="V430" s="7" t="s">
        <v>14</v>
      </c>
      <c r="W430" s="9" t="s">
        <v>400</v>
      </c>
      <c r="Y430" s="7" t="s">
        <v>13</v>
      </c>
      <c r="Z430" s="7" t="s">
        <v>14</v>
      </c>
      <c r="AA430" s="9" t="s">
        <v>400</v>
      </c>
      <c r="AC430" s="7" t="s">
        <v>13</v>
      </c>
      <c r="AD430" s="7" t="s">
        <v>14</v>
      </c>
      <c r="AE430" s="9" t="s">
        <v>400</v>
      </c>
      <c r="AG430" s="7" t="s">
        <v>13</v>
      </c>
      <c r="AH430" s="7" t="s">
        <v>14</v>
      </c>
      <c r="AI430" s="9" t="s">
        <v>400</v>
      </c>
      <c r="AK430" s="7" t="s">
        <v>13</v>
      </c>
      <c r="AL430" s="7" t="s">
        <v>14</v>
      </c>
      <c r="AM430" s="9" t="s">
        <v>400</v>
      </c>
      <c r="AO430" s="7" t="s">
        <v>13</v>
      </c>
      <c r="AP430" s="7" t="s">
        <v>14</v>
      </c>
      <c r="AQ430" s="9" t="s">
        <v>400</v>
      </c>
      <c r="AS430" s="7" t="s">
        <v>13</v>
      </c>
      <c r="AT430" s="7" t="s">
        <v>14</v>
      </c>
      <c r="AU430" s="9" t="s">
        <v>400</v>
      </c>
    </row>
    <row r="431" spans="1:47" x14ac:dyDescent="0.35">
      <c r="A431" s="4" t="s">
        <v>267</v>
      </c>
      <c r="B431" s="5">
        <f>'Residents - Topline'!B432</f>
        <v>0.03</v>
      </c>
      <c r="C431" s="1">
        <f>'Residents - Topline'!C432</f>
        <v>29</v>
      </c>
      <c r="E431" s="5">
        <v>2.4E-2</v>
      </c>
      <c r="F431" s="1">
        <v>8</v>
      </c>
      <c r="G431" s="10">
        <f>E431-$B431</f>
        <v>-5.9999999999999984E-3</v>
      </c>
      <c r="I431" s="5">
        <v>2.7E-2</v>
      </c>
      <c r="J431" s="1">
        <v>13</v>
      </c>
      <c r="K431" s="10">
        <f>I431-$B431</f>
        <v>-2.9999999999999992E-3</v>
      </c>
      <c r="M431" s="5">
        <v>1.6E-2</v>
      </c>
      <c r="N431" s="1">
        <v>6</v>
      </c>
      <c r="O431" s="10">
        <f>M431-$B431</f>
        <v>-1.3999999999999999E-2</v>
      </c>
      <c r="Q431" s="5">
        <v>1.9E-2</v>
      </c>
      <c r="R431" s="1">
        <v>6</v>
      </c>
      <c r="S431" s="10">
        <f>Q431-$B431</f>
        <v>-1.0999999999999999E-2</v>
      </c>
      <c r="U431" s="5">
        <v>2.9000000000000001E-2</v>
      </c>
      <c r="V431" s="1">
        <v>6</v>
      </c>
      <c r="W431" s="10">
        <f>U431-$B431</f>
        <v>-9.9999999999999742E-4</v>
      </c>
      <c r="Y431" s="5">
        <v>2.8000000000000001E-2</v>
      </c>
      <c r="Z431" s="1">
        <v>11</v>
      </c>
      <c r="AA431" s="10">
        <f>Y431-$B431</f>
        <v>-1.9999999999999983E-3</v>
      </c>
      <c r="AC431" s="5">
        <v>2.8000000000000001E-2</v>
      </c>
      <c r="AD431" s="1">
        <v>13</v>
      </c>
      <c r="AE431" s="10">
        <f>AC431-$B431</f>
        <v>-1.9999999999999983E-3</v>
      </c>
      <c r="AG431" s="5">
        <v>2.1999999999999999E-2</v>
      </c>
      <c r="AH431" s="1">
        <v>13</v>
      </c>
      <c r="AI431" s="10">
        <f>AG431-$B431</f>
        <v>-8.0000000000000002E-3</v>
      </c>
      <c r="AK431" s="5">
        <v>0.01</v>
      </c>
      <c r="AL431" s="1">
        <v>3</v>
      </c>
      <c r="AM431" s="10">
        <f>AK431-$B431</f>
        <v>-1.9999999999999997E-2</v>
      </c>
      <c r="AO431" s="5">
        <v>1.4999999999999999E-2</v>
      </c>
      <c r="AP431" s="1">
        <v>7</v>
      </c>
      <c r="AQ431" s="10">
        <f>AO431-$B431</f>
        <v>-1.4999999999999999E-2</v>
      </c>
      <c r="AS431" s="5">
        <v>1.9E-2</v>
      </c>
      <c r="AT431" s="1">
        <v>5</v>
      </c>
      <c r="AU431" s="10">
        <f>AS431-$B431</f>
        <v>-1.0999999999999999E-2</v>
      </c>
    </row>
    <row r="432" spans="1:47" x14ac:dyDescent="0.35">
      <c r="A432" s="4" t="s">
        <v>268</v>
      </c>
      <c r="B432" s="5">
        <f>'Residents - Topline'!B433</f>
        <v>0.189</v>
      </c>
      <c r="C432" s="1">
        <f>'Residents - Topline'!C433</f>
        <v>181</v>
      </c>
      <c r="E432" s="5">
        <v>0.108</v>
      </c>
      <c r="F432" s="1">
        <v>36</v>
      </c>
      <c r="G432" s="10">
        <f>E432-$B432</f>
        <v>-8.1000000000000003E-2</v>
      </c>
      <c r="I432" s="5">
        <v>0.161</v>
      </c>
      <c r="J432" s="1">
        <v>77</v>
      </c>
      <c r="K432" s="10">
        <f>I432-$B432</f>
        <v>-2.7999999999999997E-2</v>
      </c>
      <c r="M432" s="5">
        <v>0.14099999999999999</v>
      </c>
      <c r="N432" s="1">
        <v>54</v>
      </c>
      <c r="O432" s="10">
        <f>M432-$B432</f>
        <v>-4.8000000000000015E-2</v>
      </c>
      <c r="Q432" s="5">
        <v>0.13200000000000001</v>
      </c>
      <c r="R432" s="1">
        <v>42</v>
      </c>
      <c r="S432" s="10">
        <f>Q432-$B432</f>
        <v>-5.6999999999999995E-2</v>
      </c>
      <c r="U432" s="5">
        <v>9.1999999999999998E-2</v>
      </c>
      <c r="V432" s="1">
        <v>19</v>
      </c>
      <c r="W432" s="10">
        <f>U432-$B432</f>
        <v>-9.7000000000000003E-2</v>
      </c>
      <c r="Y432" s="5">
        <v>0.153</v>
      </c>
      <c r="Z432" s="1">
        <v>60</v>
      </c>
      <c r="AA432" s="10">
        <f>Y432-$B432</f>
        <v>-3.6000000000000004E-2</v>
      </c>
      <c r="AC432" s="5">
        <v>0.184</v>
      </c>
      <c r="AD432" s="1">
        <v>86</v>
      </c>
      <c r="AE432" s="10">
        <f>AC432-$B432</f>
        <v>-5.0000000000000044E-3</v>
      </c>
      <c r="AG432" s="5">
        <v>0.17299999999999999</v>
      </c>
      <c r="AH432" s="1">
        <v>102</v>
      </c>
      <c r="AI432" s="10">
        <f>AG432-$B432</f>
        <v>-1.6000000000000014E-2</v>
      </c>
      <c r="AK432" s="5">
        <v>0.11</v>
      </c>
      <c r="AL432" s="1">
        <v>34</v>
      </c>
      <c r="AM432" s="10">
        <f>AK432-$B432</f>
        <v>-7.9000000000000001E-2</v>
      </c>
      <c r="AO432" s="5">
        <v>0.126</v>
      </c>
      <c r="AP432" s="1">
        <v>59</v>
      </c>
      <c r="AQ432" s="10">
        <f>AO432-$B432</f>
        <v>-6.3E-2</v>
      </c>
      <c r="AS432" s="5">
        <v>0.11700000000000001</v>
      </c>
      <c r="AT432" s="1">
        <v>31</v>
      </c>
      <c r="AU432" s="10">
        <f>AS432-$B432</f>
        <v>-7.1999999999999995E-2</v>
      </c>
    </row>
    <row r="433" spans="1:47" x14ac:dyDescent="0.35">
      <c r="A433" s="4" t="s">
        <v>269</v>
      </c>
      <c r="B433" s="5">
        <f>'Residents - Topline'!B434</f>
        <v>0.309</v>
      </c>
      <c r="C433" s="1">
        <f>'Residents - Topline'!C434</f>
        <v>297</v>
      </c>
      <c r="E433" s="5">
        <v>0.29299999999999998</v>
      </c>
      <c r="F433" s="1">
        <v>98</v>
      </c>
      <c r="G433" s="10">
        <f>E433-$B433</f>
        <v>-1.6000000000000014E-2</v>
      </c>
      <c r="I433" s="5">
        <v>0.26600000000000001</v>
      </c>
      <c r="J433" s="1">
        <v>127</v>
      </c>
      <c r="K433" s="10">
        <f>I433-$B433</f>
        <v>-4.2999999999999983E-2</v>
      </c>
      <c r="M433" s="5">
        <v>0.26800000000000002</v>
      </c>
      <c r="N433" s="1">
        <v>103</v>
      </c>
      <c r="O433" s="10">
        <f>M433-$B433</f>
        <v>-4.0999999999999981E-2</v>
      </c>
      <c r="Q433" s="5">
        <v>0.28399999999999997</v>
      </c>
      <c r="R433" s="1">
        <v>90</v>
      </c>
      <c r="S433" s="10">
        <f>Q433-$B433</f>
        <v>-2.5000000000000022E-2</v>
      </c>
      <c r="U433" s="5">
        <v>0.23699999999999999</v>
      </c>
      <c r="V433" s="1">
        <v>49</v>
      </c>
      <c r="W433" s="10">
        <f>U433-$B433</f>
        <v>-7.2000000000000008E-2</v>
      </c>
      <c r="Y433" s="5">
        <v>0.312</v>
      </c>
      <c r="Z433" s="1">
        <v>122</v>
      </c>
      <c r="AA433" s="10">
        <f>Y433-$B433</f>
        <v>3.0000000000000027E-3</v>
      </c>
      <c r="AC433" s="5">
        <v>0.26700000000000002</v>
      </c>
      <c r="AD433" s="1">
        <v>125</v>
      </c>
      <c r="AE433" s="10">
        <f>AC433-$B433</f>
        <v>-4.1999999999999982E-2</v>
      </c>
      <c r="AG433" s="5">
        <v>0.30199999999999999</v>
      </c>
      <c r="AH433" s="1">
        <v>178</v>
      </c>
      <c r="AI433" s="10">
        <f>AG433-$B433</f>
        <v>-7.0000000000000062E-3</v>
      </c>
      <c r="AK433" s="5">
        <v>0.30299999999999999</v>
      </c>
      <c r="AL433" s="1">
        <v>94</v>
      </c>
      <c r="AM433" s="10">
        <f>AK433-$B433</f>
        <v>-6.0000000000000053E-3</v>
      </c>
      <c r="AO433" s="5">
        <v>0.27900000000000003</v>
      </c>
      <c r="AP433" s="1">
        <v>131</v>
      </c>
      <c r="AQ433" s="10">
        <f>AO433-$B433</f>
        <v>-2.9999999999999971E-2</v>
      </c>
      <c r="AS433" s="5">
        <v>0.23899999999999999</v>
      </c>
      <c r="AT433" s="1">
        <v>63</v>
      </c>
      <c r="AU433" s="10">
        <f>AS433-$B433</f>
        <v>-7.0000000000000007E-2</v>
      </c>
    </row>
    <row r="434" spans="1:47" x14ac:dyDescent="0.35">
      <c r="A434" s="4" t="s">
        <v>270</v>
      </c>
      <c r="B434" s="5">
        <f>'Residents - Topline'!B435</f>
        <v>0.27</v>
      </c>
      <c r="C434" s="1">
        <f>'Residents - Topline'!C435</f>
        <v>259</v>
      </c>
      <c r="E434" s="5">
        <v>0.28999999999999998</v>
      </c>
      <c r="F434" s="1">
        <v>97</v>
      </c>
      <c r="G434" s="10">
        <f>E434-$B434</f>
        <v>1.9999999999999962E-2</v>
      </c>
      <c r="I434" s="5">
        <v>0.28699999999999998</v>
      </c>
      <c r="J434" s="1">
        <v>137</v>
      </c>
      <c r="K434" s="10">
        <f>I434-$B434</f>
        <v>1.699999999999996E-2</v>
      </c>
      <c r="M434" s="5">
        <v>0.29699999999999999</v>
      </c>
      <c r="N434" s="1">
        <v>114</v>
      </c>
      <c r="O434" s="10">
        <f>M434-$B434</f>
        <v>2.6999999999999968E-2</v>
      </c>
      <c r="Q434" s="5">
        <v>0.312</v>
      </c>
      <c r="R434" s="1">
        <v>99</v>
      </c>
      <c r="S434" s="10">
        <f>Q434-$B434</f>
        <v>4.1999999999999982E-2</v>
      </c>
      <c r="U434" s="5">
        <v>0.32900000000000001</v>
      </c>
      <c r="V434" s="1">
        <v>68</v>
      </c>
      <c r="W434" s="10">
        <f>U434-$B434</f>
        <v>5.8999999999999997E-2</v>
      </c>
      <c r="Y434" s="5">
        <v>0.29199999999999998</v>
      </c>
      <c r="Z434" s="1">
        <v>114</v>
      </c>
      <c r="AA434" s="10">
        <f>Y434-$B434</f>
        <v>2.1999999999999964E-2</v>
      </c>
      <c r="AC434" s="5">
        <v>0.27800000000000002</v>
      </c>
      <c r="AD434" s="1">
        <v>130</v>
      </c>
      <c r="AE434" s="10">
        <f>AC434-$B434</f>
        <v>8.0000000000000071E-3</v>
      </c>
      <c r="AG434" s="5">
        <v>0.28199999999999997</v>
      </c>
      <c r="AH434" s="1">
        <v>166</v>
      </c>
      <c r="AI434" s="10">
        <f>AG434-$B434</f>
        <v>1.1999999999999955E-2</v>
      </c>
      <c r="AK434" s="5">
        <v>0.32300000000000001</v>
      </c>
      <c r="AL434" s="1">
        <v>100</v>
      </c>
      <c r="AM434" s="10">
        <f>AK434-$B434</f>
        <v>5.2999999999999992E-2</v>
      </c>
      <c r="AO434" s="5">
        <v>0.30199999999999999</v>
      </c>
      <c r="AP434" s="1">
        <v>142</v>
      </c>
      <c r="AQ434" s="10">
        <f>AO434-$B434</f>
        <v>3.1999999999999973E-2</v>
      </c>
      <c r="AS434" s="5">
        <v>0.29899999999999999</v>
      </c>
      <c r="AT434" s="1">
        <v>79</v>
      </c>
      <c r="AU434" s="10">
        <f>AS434-$B434</f>
        <v>2.899999999999997E-2</v>
      </c>
    </row>
    <row r="435" spans="1:47" ht="25.5" x14ac:dyDescent="0.35">
      <c r="A435" s="4" t="s">
        <v>271</v>
      </c>
      <c r="B435" s="5">
        <f>'Residents - Topline'!B436</f>
        <v>0.20200000000000001</v>
      </c>
      <c r="C435" s="1">
        <f>'Residents - Topline'!C436</f>
        <v>194</v>
      </c>
      <c r="E435" s="5">
        <v>0.28399999999999997</v>
      </c>
      <c r="F435" s="1">
        <v>95</v>
      </c>
      <c r="G435" s="10">
        <f>E435-$B435</f>
        <v>8.1999999999999962E-2</v>
      </c>
      <c r="I435" s="5">
        <v>0.25900000000000001</v>
      </c>
      <c r="J435" s="1">
        <v>124</v>
      </c>
      <c r="K435" s="10">
        <f>I435-$B435</f>
        <v>5.6999999999999995E-2</v>
      </c>
      <c r="M435" s="5">
        <v>0.27900000000000003</v>
      </c>
      <c r="N435" s="1">
        <v>107</v>
      </c>
      <c r="O435" s="10">
        <f>M435-$B435</f>
        <v>7.7000000000000013E-2</v>
      </c>
      <c r="Q435" s="5">
        <v>0.252</v>
      </c>
      <c r="R435" s="1">
        <v>80</v>
      </c>
      <c r="S435" s="10">
        <f>Q435-$B435</f>
        <v>4.9999999999999989E-2</v>
      </c>
      <c r="U435" s="5">
        <v>0.314</v>
      </c>
      <c r="V435" s="1">
        <v>65</v>
      </c>
      <c r="W435" s="10">
        <f>U435-$B435</f>
        <v>0.11199999999999999</v>
      </c>
      <c r="Y435" s="5">
        <v>0.215</v>
      </c>
      <c r="Z435" s="1">
        <v>84</v>
      </c>
      <c r="AA435" s="10">
        <f>Y435-$B435</f>
        <v>1.2999999999999984E-2</v>
      </c>
      <c r="AC435" s="5">
        <v>0.24399999999999999</v>
      </c>
      <c r="AD435" s="1">
        <v>114</v>
      </c>
      <c r="AE435" s="10">
        <f>AC435-$B435</f>
        <v>4.1999999999999982E-2</v>
      </c>
      <c r="AG435" s="5">
        <v>0.221</v>
      </c>
      <c r="AH435" s="1">
        <v>130</v>
      </c>
      <c r="AI435" s="10">
        <f>AG435-$B435</f>
        <v>1.8999999999999989E-2</v>
      </c>
      <c r="AK435" s="5">
        <v>0.255</v>
      </c>
      <c r="AL435" s="1">
        <v>79</v>
      </c>
      <c r="AM435" s="10">
        <f>AK435-$B435</f>
        <v>5.2999999999999992E-2</v>
      </c>
      <c r="AO435" s="5">
        <v>0.27900000000000003</v>
      </c>
      <c r="AP435" s="1">
        <v>131</v>
      </c>
      <c r="AQ435" s="10">
        <f>AO435-$B435</f>
        <v>7.7000000000000013E-2</v>
      </c>
      <c r="AS435" s="5">
        <v>0.32600000000000001</v>
      </c>
      <c r="AT435" s="1">
        <v>86</v>
      </c>
      <c r="AU435" s="10">
        <f>AS435-$B435</f>
        <v>0.124</v>
      </c>
    </row>
    <row r="436" spans="1:47" x14ac:dyDescent="0.35">
      <c r="A436" s="4" t="s">
        <v>42</v>
      </c>
      <c r="B436" s="5" t="str">
        <f>'Residents - Topline'!B437</f>
        <v xml:space="preserve">Totals </v>
      </c>
      <c r="C436" s="1">
        <f>'Residents - Topline'!C437</f>
        <v>960</v>
      </c>
      <c r="E436" s="5" t="s">
        <v>78</v>
      </c>
      <c r="F436" s="1">
        <v>334</v>
      </c>
      <c r="I436" s="5" t="s">
        <v>78</v>
      </c>
      <c r="J436" s="1">
        <v>478</v>
      </c>
      <c r="M436" s="5" t="s">
        <v>78</v>
      </c>
      <c r="N436" s="16">
        <v>384</v>
      </c>
      <c r="Q436" s="5" t="s">
        <v>78</v>
      </c>
      <c r="R436" s="16">
        <v>317</v>
      </c>
      <c r="U436" s="5" t="s">
        <v>78</v>
      </c>
      <c r="V436" s="16">
        <v>207</v>
      </c>
      <c r="Y436" s="5" t="s">
        <v>78</v>
      </c>
      <c r="Z436" s="1">
        <v>391</v>
      </c>
      <c r="AC436" s="5" t="s">
        <v>78</v>
      </c>
      <c r="AD436" s="1">
        <v>468</v>
      </c>
      <c r="AG436" s="5" t="s">
        <v>78</v>
      </c>
      <c r="AH436" s="16">
        <v>589</v>
      </c>
      <c r="AK436" s="5" t="s">
        <v>78</v>
      </c>
      <c r="AL436" s="16">
        <v>310</v>
      </c>
      <c r="AO436" s="5" t="s">
        <v>78</v>
      </c>
      <c r="AP436" s="1">
        <v>470</v>
      </c>
      <c r="AS436" s="5" t="s">
        <v>78</v>
      </c>
      <c r="AT436" s="1">
        <v>264</v>
      </c>
    </row>
    <row r="437" spans="1:47" x14ac:dyDescent="0.35">
      <c r="A437" s="4" t="s">
        <v>11</v>
      </c>
      <c r="B437" s="5"/>
      <c r="E437" s="5"/>
      <c r="I437" s="5"/>
      <c r="M437" s="5"/>
      <c r="Q437" s="5"/>
      <c r="U437" s="5"/>
      <c r="Y437" s="5"/>
      <c r="AC437" s="5"/>
      <c r="AG437" s="5"/>
      <c r="AK437" s="5"/>
      <c r="AO437" s="5"/>
      <c r="AS437" s="5"/>
    </row>
    <row r="438" spans="1:47" x14ac:dyDescent="0.35">
      <c r="A438" s="4" t="s">
        <v>11</v>
      </c>
      <c r="B438" s="5"/>
      <c r="E438" s="5"/>
      <c r="I438" s="5"/>
      <c r="M438" s="5"/>
      <c r="Q438" s="5"/>
      <c r="U438" s="5"/>
      <c r="Y438" s="5"/>
      <c r="AC438" s="5"/>
      <c r="AG438" s="5"/>
      <c r="AK438" s="5"/>
      <c r="AO438" s="5"/>
      <c r="AS438" s="5"/>
    </row>
    <row r="439" spans="1:47" ht="39.4" x14ac:dyDescent="0.4">
      <c r="A439" s="3" t="s">
        <v>272</v>
      </c>
      <c r="B439" s="5"/>
      <c r="E439" s="5"/>
      <c r="I439" s="5"/>
      <c r="M439" s="5"/>
      <c r="Q439" s="5"/>
      <c r="U439" s="5"/>
      <c r="Y439" s="5"/>
      <c r="AC439" s="5"/>
      <c r="AG439" s="5"/>
      <c r="AK439" s="5"/>
      <c r="AO439" s="5"/>
      <c r="AS439" s="5"/>
    </row>
    <row r="440" spans="1:47" ht="13.15" x14ac:dyDescent="0.4">
      <c r="A440" s="7" t="s">
        <v>42</v>
      </c>
      <c r="B440" s="7" t="s">
        <v>13</v>
      </c>
      <c r="C440" s="7" t="s">
        <v>14</v>
      </c>
      <c r="E440" s="7" t="s">
        <v>13</v>
      </c>
      <c r="F440" s="7" t="s">
        <v>14</v>
      </c>
      <c r="G440" s="9" t="s">
        <v>400</v>
      </c>
      <c r="I440" s="7" t="s">
        <v>13</v>
      </c>
      <c r="J440" s="7" t="s">
        <v>14</v>
      </c>
      <c r="K440" s="9" t="s">
        <v>400</v>
      </c>
      <c r="M440" s="7" t="s">
        <v>13</v>
      </c>
      <c r="N440" s="7" t="s">
        <v>14</v>
      </c>
      <c r="O440" s="9" t="s">
        <v>400</v>
      </c>
      <c r="Q440" s="7" t="s">
        <v>13</v>
      </c>
      <c r="R440" s="7" t="s">
        <v>14</v>
      </c>
      <c r="S440" s="9" t="s">
        <v>400</v>
      </c>
      <c r="U440" s="7" t="s">
        <v>13</v>
      </c>
      <c r="V440" s="7" t="s">
        <v>14</v>
      </c>
      <c r="W440" s="9" t="s">
        <v>400</v>
      </c>
      <c r="Y440" s="7" t="s">
        <v>13</v>
      </c>
      <c r="Z440" s="7" t="s">
        <v>14</v>
      </c>
      <c r="AA440" s="9" t="s">
        <v>400</v>
      </c>
      <c r="AC440" s="7" t="s">
        <v>13</v>
      </c>
      <c r="AD440" s="7" t="s">
        <v>14</v>
      </c>
      <c r="AE440" s="9" t="s">
        <v>400</v>
      </c>
      <c r="AG440" s="7" t="s">
        <v>13</v>
      </c>
      <c r="AH440" s="7" t="s">
        <v>14</v>
      </c>
      <c r="AI440" s="9" t="s">
        <v>400</v>
      </c>
      <c r="AK440" s="7" t="s">
        <v>13</v>
      </c>
      <c r="AL440" s="7" t="s">
        <v>14</v>
      </c>
      <c r="AM440" s="9" t="s">
        <v>400</v>
      </c>
      <c r="AO440" s="7" t="s">
        <v>13</v>
      </c>
      <c r="AP440" s="7" t="s">
        <v>14</v>
      </c>
      <c r="AQ440" s="9" t="s">
        <v>400</v>
      </c>
      <c r="AS440" s="7" t="s">
        <v>13</v>
      </c>
      <c r="AT440" s="7" t="s">
        <v>14</v>
      </c>
      <c r="AU440" s="9" t="s">
        <v>400</v>
      </c>
    </row>
    <row r="441" spans="1:47" x14ac:dyDescent="0.35">
      <c r="A441" s="4" t="s">
        <v>273</v>
      </c>
      <c r="B441" s="5">
        <f>'Residents - Topline'!B442</f>
        <v>3.4000000000000002E-2</v>
      </c>
      <c r="C441" s="1">
        <f>'Residents - Topline'!C442</f>
        <v>32</v>
      </c>
      <c r="E441" s="5">
        <v>5.0999999999999997E-2</v>
      </c>
      <c r="F441" s="1">
        <v>17</v>
      </c>
      <c r="G441" s="10">
        <f t="shared" ref="G441:G455" si="220">E441-$B441</f>
        <v>1.6999999999999994E-2</v>
      </c>
      <c r="I441" s="5">
        <v>0.04</v>
      </c>
      <c r="J441" s="1">
        <v>19</v>
      </c>
      <c r="K441" s="10">
        <f t="shared" ref="K441:K455" si="221">I441-$B441</f>
        <v>5.9999999999999984E-3</v>
      </c>
      <c r="M441" s="5">
        <v>3.9E-2</v>
      </c>
      <c r="N441" s="1">
        <v>15</v>
      </c>
      <c r="O441" s="10">
        <f t="shared" ref="O441:O455" si="222">M441-$B441</f>
        <v>4.9999999999999975E-3</v>
      </c>
      <c r="Q441" s="5">
        <v>4.1000000000000002E-2</v>
      </c>
      <c r="R441" s="1">
        <v>13</v>
      </c>
      <c r="S441" s="10">
        <f t="shared" ref="S441:S455" si="223">Q441-$B441</f>
        <v>6.9999999999999993E-3</v>
      </c>
      <c r="U441" s="5">
        <v>6.4000000000000001E-2</v>
      </c>
      <c r="V441" s="1">
        <v>13</v>
      </c>
      <c r="W441" s="10">
        <f t="shared" ref="W441:W455" si="224">U441-$B441</f>
        <v>0.03</v>
      </c>
      <c r="Y441" s="5">
        <v>3.5999999999999997E-2</v>
      </c>
      <c r="Z441" s="1">
        <v>14</v>
      </c>
      <c r="AA441" s="10">
        <f t="shared" ref="AA441:AA455" si="225">Y441-$B441</f>
        <v>1.9999999999999948E-3</v>
      </c>
      <c r="AC441" s="5">
        <v>0.03</v>
      </c>
      <c r="AD441" s="1">
        <v>14</v>
      </c>
      <c r="AE441" s="10">
        <f t="shared" ref="AE441:AE455" si="226">AC441-$B441</f>
        <v>-4.0000000000000036E-3</v>
      </c>
      <c r="AG441" s="5">
        <v>3.1E-2</v>
      </c>
      <c r="AH441" s="1">
        <v>18</v>
      </c>
      <c r="AI441" s="10">
        <f t="shared" ref="AI441:AI455" si="227">AG441-$B441</f>
        <v>-3.0000000000000027E-3</v>
      </c>
      <c r="AK441" s="5">
        <v>3.9E-2</v>
      </c>
      <c r="AL441" s="1">
        <v>12</v>
      </c>
      <c r="AM441" s="10">
        <f t="shared" ref="AM441:AM455" si="228">AK441-$B441</f>
        <v>4.9999999999999975E-3</v>
      </c>
      <c r="AO441" s="5">
        <v>3.5999999999999997E-2</v>
      </c>
      <c r="AP441" s="1">
        <v>17</v>
      </c>
      <c r="AQ441" s="10">
        <f t="shared" ref="AQ441:AQ455" si="229">AO441-$B441</f>
        <v>1.9999999999999948E-3</v>
      </c>
      <c r="AS441" s="5">
        <v>0.03</v>
      </c>
      <c r="AT441" s="1">
        <v>8</v>
      </c>
      <c r="AU441" s="10">
        <f t="shared" ref="AU441:AU455" si="230">AS441-$B441</f>
        <v>-4.0000000000000036E-3</v>
      </c>
    </row>
    <row r="442" spans="1:47" x14ac:dyDescent="0.35">
      <c r="A442" s="4" t="s">
        <v>274</v>
      </c>
      <c r="B442" s="5">
        <f>'Residents - Topline'!B443</f>
        <v>8.8999999999999996E-2</v>
      </c>
      <c r="C442" s="1">
        <f>'Residents - Topline'!C443</f>
        <v>85</v>
      </c>
      <c r="E442" s="5">
        <v>8.1000000000000003E-2</v>
      </c>
      <c r="F442" s="1">
        <v>27</v>
      </c>
      <c r="G442" s="10">
        <f t="shared" si="220"/>
        <v>-7.9999999999999932E-3</v>
      </c>
      <c r="I442" s="5">
        <v>0.10299999999999999</v>
      </c>
      <c r="J442" s="1">
        <v>49</v>
      </c>
      <c r="K442" s="10">
        <f t="shared" si="221"/>
        <v>1.3999999999999999E-2</v>
      </c>
      <c r="M442" s="5">
        <v>9.8000000000000004E-2</v>
      </c>
      <c r="N442" s="1">
        <v>38</v>
      </c>
      <c r="O442" s="10">
        <f t="shared" si="222"/>
        <v>9.000000000000008E-3</v>
      </c>
      <c r="Q442" s="5">
        <v>0.11700000000000001</v>
      </c>
      <c r="R442" s="1">
        <v>37</v>
      </c>
      <c r="S442" s="10">
        <f t="shared" si="223"/>
        <v>2.8000000000000011E-2</v>
      </c>
      <c r="U442" s="5">
        <v>8.7999999999999995E-2</v>
      </c>
      <c r="V442" s="1">
        <v>18</v>
      </c>
      <c r="W442" s="10">
        <f t="shared" si="224"/>
        <v>-1.0000000000000009E-3</v>
      </c>
      <c r="Y442" s="5">
        <v>8.5000000000000006E-2</v>
      </c>
      <c r="Z442" s="1">
        <v>33</v>
      </c>
      <c r="AA442" s="10">
        <f t="shared" si="225"/>
        <v>-3.9999999999999897E-3</v>
      </c>
      <c r="AC442" s="5">
        <v>8.5999999999999993E-2</v>
      </c>
      <c r="AD442" s="1">
        <v>40</v>
      </c>
      <c r="AE442" s="10">
        <f t="shared" si="226"/>
        <v>-3.0000000000000027E-3</v>
      </c>
      <c r="AG442" s="5">
        <v>9.9000000000000005E-2</v>
      </c>
      <c r="AH442" s="1">
        <v>58</v>
      </c>
      <c r="AI442" s="10">
        <f t="shared" si="227"/>
        <v>1.0000000000000009E-2</v>
      </c>
      <c r="AK442" s="5">
        <v>0.113</v>
      </c>
      <c r="AL442" s="1">
        <v>35</v>
      </c>
      <c r="AM442" s="10">
        <f t="shared" si="228"/>
        <v>2.4000000000000007E-2</v>
      </c>
      <c r="AO442" s="5">
        <v>0.105</v>
      </c>
      <c r="AP442" s="1">
        <v>49</v>
      </c>
      <c r="AQ442" s="10">
        <f t="shared" si="229"/>
        <v>1.6E-2</v>
      </c>
      <c r="AS442" s="5">
        <v>8.3000000000000004E-2</v>
      </c>
      <c r="AT442" s="1">
        <v>22</v>
      </c>
      <c r="AU442" s="10">
        <f t="shared" si="230"/>
        <v>-5.9999999999999915E-3</v>
      </c>
    </row>
    <row r="443" spans="1:47" x14ac:dyDescent="0.35">
      <c r="A443" s="4" t="s">
        <v>275</v>
      </c>
      <c r="B443" s="5">
        <f>'Residents - Topline'!B444</f>
        <v>4.8000000000000001E-2</v>
      </c>
      <c r="C443" s="1">
        <f>'Residents - Topline'!C444</f>
        <v>46</v>
      </c>
      <c r="E443" s="5">
        <v>7.1999999999999995E-2</v>
      </c>
      <c r="F443" s="1">
        <v>24</v>
      </c>
      <c r="G443" s="10">
        <f t="shared" si="220"/>
        <v>2.3999999999999994E-2</v>
      </c>
      <c r="I443" s="5">
        <v>6.5000000000000002E-2</v>
      </c>
      <c r="J443" s="1">
        <v>31</v>
      </c>
      <c r="K443" s="10">
        <f t="shared" si="221"/>
        <v>1.7000000000000001E-2</v>
      </c>
      <c r="M443" s="5">
        <v>7.0000000000000007E-2</v>
      </c>
      <c r="N443" s="1">
        <v>27</v>
      </c>
      <c r="O443" s="10">
        <f t="shared" si="222"/>
        <v>2.2000000000000006E-2</v>
      </c>
      <c r="Q443" s="5">
        <v>7.5999999999999998E-2</v>
      </c>
      <c r="R443" s="1">
        <v>24</v>
      </c>
      <c r="S443" s="10">
        <f t="shared" si="223"/>
        <v>2.7999999999999997E-2</v>
      </c>
      <c r="U443" s="5">
        <v>7.8E-2</v>
      </c>
      <c r="V443" s="1">
        <v>16</v>
      </c>
      <c r="W443" s="10">
        <f t="shared" si="224"/>
        <v>0.03</v>
      </c>
      <c r="Y443" s="5">
        <v>6.5000000000000002E-2</v>
      </c>
      <c r="Z443" s="1">
        <v>25</v>
      </c>
      <c r="AA443" s="10">
        <f t="shared" si="225"/>
        <v>1.7000000000000001E-2</v>
      </c>
      <c r="AC443" s="5">
        <v>5.0999999999999997E-2</v>
      </c>
      <c r="AD443" s="1">
        <v>24</v>
      </c>
      <c r="AE443" s="10">
        <f t="shared" si="226"/>
        <v>2.9999999999999957E-3</v>
      </c>
      <c r="AG443" s="5">
        <v>5.0999999999999997E-2</v>
      </c>
      <c r="AH443" s="1">
        <v>30</v>
      </c>
      <c r="AI443" s="10">
        <f t="shared" si="227"/>
        <v>2.9999999999999957E-3</v>
      </c>
      <c r="AK443" s="5">
        <v>7.0999999999999994E-2</v>
      </c>
      <c r="AL443" s="1">
        <v>22</v>
      </c>
      <c r="AM443" s="10">
        <f t="shared" si="228"/>
        <v>2.2999999999999993E-2</v>
      </c>
      <c r="AO443" s="5">
        <v>0.06</v>
      </c>
      <c r="AP443" s="1">
        <v>28</v>
      </c>
      <c r="AQ443" s="10">
        <f t="shared" si="229"/>
        <v>1.1999999999999997E-2</v>
      </c>
      <c r="AS443" s="5">
        <v>8.3000000000000004E-2</v>
      </c>
      <c r="AT443" s="1">
        <v>22</v>
      </c>
      <c r="AU443" s="10">
        <f t="shared" si="230"/>
        <v>3.5000000000000003E-2</v>
      </c>
    </row>
    <row r="444" spans="1:47" x14ac:dyDescent="0.35">
      <c r="A444" s="4" t="s">
        <v>276</v>
      </c>
      <c r="B444" s="5">
        <f>'Residents - Topline'!B445</f>
        <v>0.13400000000000001</v>
      </c>
      <c r="C444" s="1">
        <f>'Residents - Topline'!C445</f>
        <v>128</v>
      </c>
      <c r="E444" s="5">
        <v>0.186</v>
      </c>
      <c r="F444" s="1">
        <v>62</v>
      </c>
      <c r="G444" s="10">
        <f t="shared" si="220"/>
        <v>5.1999999999999991E-2</v>
      </c>
      <c r="I444" s="5">
        <v>0.17399999999999999</v>
      </c>
      <c r="J444" s="1">
        <v>83</v>
      </c>
      <c r="K444" s="10">
        <f t="shared" si="221"/>
        <v>3.999999999999998E-2</v>
      </c>
      <c r="M444" s="5">
        <v>0.16300000000000001</v>
      </c>
      <c r="N444" s="1">
        <v>63</v>
      </c>
      <c r="O444" s="10">
        <f t="shared" si="222"/>
        <v>2.8999999999999998E-2</v>
      </c>
      <c r="Q444" s="5">
        <v>0.14199999999999999</v>
      </c>
      <c r="R444" s="1">
        <v>45</v>
      </c>
      <c r="S444" s="10">
        <f t="shared" si="223"/>
        <v>7.9999999999999793E-3</v>
      </c>
      <c r="U444" s="5">
        <v>0.16700000000000001</v>
      </c>
      <c r="V444" s="1">
        <v>34</v>
      </c>
      <c r="W444" s="10">
        <f t="shared" si="224"/>
        <v>3.3000000000000002E-2</v>
      </c>
      <c r="Y444" s="5">
        <v>0.19400000000000001</v>
      </c>
      <c r="Z444" s="1">
        <v>75</v>
      </c>
      <c r="AA444" s="10">
        <f t="shared" si="225"/>
        <v>0.06</v>
      </c>
      <c r="AC444" s="5">
        <v>0.16500000000000001</v>
      </c>
      <c r="AD444" s="1">
        <v>77</v>
      </c>
      <c r="AE444" s="10">
        <f t="shared" si="226"/>
        <v>3.1E-2</v>
      </c>
      <c r="AG444" s="5">
        <v>0.14899999999999999</v>
      </c>
      <c r="AH444" s="1">
        <v>87</v>
      </c>
      <c r="AI444" s="10">
        <f t="shared" si="227"/>
        <v>1.4999999999999986E-2</v>
      </c>
      <c r="AK444" s="5">
        <v>0.19700000000000001</v>
      </c>
      <c r="AL444" s="1">
        <v>61</v>
      </c>
      <c r="AM444" s="10">
        <f t="shared" si="228"/>
        <v>6.3E-2</v>
      </c>
      <c r="AO444" s="5">
        <v>0.17899999999999999</v>
      </c>
      <c r="AP444" s="1">
        <v>84</v>
      </c>
      <c r="AQ444" s="10">
        <f t="shared" si="229"/>
        <v>4.4999999999999984E-2</v>
      </c>
      <c r="AS444" s="5">
        <v>0.18</v>
      </c>
      <c r="AT444" s="1">
        <v>48</v>
      </c>
      <c r="AU444" s="10">
        <f t="shared" si="230"/>
        <v>4.5999999999999985E-2</v>
      </c>
    </row>
    <row r="445" spans="1:47" x14ac:dyDescent="0.35">
      <c r="A445" s="4" t="s">
        <v>277</v>
      </c>
      <c r="B445" s="5">
        <f>'Residents - Topline'!B446</f>
        <v>0.13100000000000001</v>
      </c>
      <c r="C445" s="1">
        <f>'Residents - Topline'!C446</f>
        <v>125</v>
      </c>
      <c r="E445" s="5">
        <v>0.13500000000000001</v>
      </c>
      <c r="F445" s="1">
        <v>45</v>
      </c>
      <c r="G445" s="10">
        <f t="shared" si="220"/>
        <v>4.0000000000000036E-3</v>
      </c>
      <c r="I445" s="5">
        <v>0.13</v>
      </c>
      <c r="J445" s="1">
        <v>62</v>
      </c>
      <c r="K445" s="10">
        <f t="shared" si="221"/>
        <v>-1.0000000000000009E-3</v>
      </c>
      <c r="M445" s="5">
        <v>0.13700000000000001</v>
      </c>
      <c r="N445" s="1">
        <v>53</v>
      </c>
      <c r="O445" s="10">
        <f t="shared" si="222"/>
        <v>6.0000000000000053E-3</v>
      </c>
      <c r="Q445" s="5">
        <v>0.12</v>
      </c>
      <c r="R445" s="1">
        <v>38</v>
      </c>
      <c r="S445" s="10">
        <f t="shared" si="223"/>
        <v>-1.100000000000001E-2</v>
      </c>
      <c r="U445" s="5">
        <v>0.11799999999999999</v>
      </c>
      <c r="V445" s="1">
        <v>24</v>
      </c>
      <c r="W445" s="10">
        <f t="shared" si="224"/>
        <v>-1.3000000000000012E-2</v>
      </c>
      <c r="Y445" s="5">
        <v>0.124</v>
      </c>
      <c r="Z445" s="1">
        <v>48</v>
      </c>
      <c r="AA445" s="10">
        <f t="shared" si="225"/>
        <v>-7.0000000000000062E-3</v>
      </c>
      <c r="AC445" s="5">
        <v>0.13100000000000001</v>
      </c>
      <c r="AD445" s="1">
        <v>61</v>
      </c>
      <c r="AE445" s="10">
        <f t="shared" si="226"/>
        <v>0</v>
      </c>
      <c r="AG445" s="5">
        <v>0.13500000000000001</v>
      </c>
      <c r="AH445" s="1">
        <v>79</v>
      </c>
      <c r="AI445" s="10">
        <f t="shared" si="227"/>
        <v>4.0000000000000036E-3</v>
      </c>
      <c r="AK445" s="5">
        <v>0.11</v>
      </c>
      <c r="AL445" s="1">
        <v>34</v>
      </c>
      <c r="AM445" s="10">
        <f t="shared" si="228"/>
        <v>-2.1000000000000005E-2</v>
      </c>
      <c r="AO445" s="5">
        <v>0.10299999999999999</v>
      </c>
      <c r="AP445" s="1">
        <v>48</v>
      </c>
      <c r="AQ445" s="10">
        <f t="shared" si="229"/>
        <v>-2.8000000000000011E-2</v>
      </c>
      <c r="AS445" s="5">
        <v>0.128</v>
      </c>
      <c r="AT445" s="1">
        <v>34</v>
      </c>
      <c r="AU445" s="10">
        <f t="shared" si="230"/>
        <v>-3.0000000000000027E-3</v>
      </c>
    </row>
    <row r="446" spans="1:47" x14ac:dyDescent="0.35">
      <c r="A446" s="4" t="s">
        <v>278</v>
      </c>
      <c r="B446" s="5">
        <f>'Residents - Topline'!B447</f>
        <v>8.5000000000000006E-2</v>
      </c>
      <c r="C446" s="1">
        <f>'Residents - Topline'!C447</f>
        <v>81</v>
      </c>
      <c r="E446" s="5">
        <v>9.9000000000000005E-2</v>
      </c>
      <c r="F446" s="1">
        <v>33</v>
      </c>
      <c r="G446" s="10">
        <f t="shared" si="220"/>
        <v>1.3999999999999999E-2</v>
      </c>
      <c r="I446" s="5">
        <v>9.6000000000000002E-2</v>
      </c>
      <c r="J446" s="1">
        <v>46</v>
      </c>
      <c r="K446" s="10">
        <f t="shared" si="221"/>
        <v>1.0999999999999996E-2</v>
      </c>
      <c r="M446" s="5">
        <v>9.6000000000000002E-2</v>
      </c>
      <c r="N446" s="1">
        <v>37</v>
      </c>
      <c r="O446" s="10">
        <f t="shared" si="222"/>
        <v>1.0999999999999996E-2</v>
      </c>
      <c r="Q446" s="5">
        <v>9.8000000000000004E-2</v>
      </c>
      <c r="R446" s="1">
        <v>31</v>
      </c>
      <c r="S446" s="10">
        <f t="shared" si="223"/>
        <v>1.2999999999999998E-2</v>
      </c>
      <c r="U446" s="5">
        <v>0.127</v>
      </c>
      <c r="V446" s="1">
        <v>26</v>
      </c>
      <c r="W446" s="10">
        <f t="shared" si="224"/>
        <v>4.1999999999999996E-2</v>
      </c>
      <c r="Y446" s="5">
        <v>0.09</v>
      </c>
      <c r="Z446" s="1">
        <v>35</v>
      </c>
      <c r="AA446" s="10">
        <f t="shared" si="225"/>
        <v>4.9999999999999906E-3</v>
      </c>
      <c r="AC446" s="5">
        <v>8.7999999999999995E-2</v>
      </c>
      <c r="AD446" s="1">
        <v>41</v>
      </c>
      <c r="AE446" s="10">
        <f t="shared" si="226"/>
        <v>2.9999999999999888E-3</v>
      </c>
      <c r="AG446" s="5">
        <v>9.7000000000000003E-2</v>
      </c>
      <c r="AH446" s="1">
        <v>57</v>
      </c>
      <c r="AI446" s="10">
        <f t="shared" si="227"/>
        <v>1.1999999999999997E-2</v>
      </c>
      <c r="AK446" s="5">
        <v>0.11</v>
      </c>
      <c r="AL446" s="1">
        <v>34</v>
      </c>
      <c r="AM446" s="10">
        <f t="shared" si="228"/>
        <v>2.4999999999999994E-2</v>
      </c>
      <c r="AO446" s="5">
        <v>0.105</v>
      </c>
      <c r="AP446" s="1">
        <v>49</v>
      </c>
      <c r="AQ446" s="10">
        <f t="shared" si="229"/>
        <v>1.999999999999999E-2</v>
      </c>
      <c r="AS446" s="5">
        <v>0.109</v>
      </c>
      <c r="AT446" s="1">
        <v>29</v>
      </c>
      <c r="AU446" s="10">
        <f t="shared" si="230"/>
        <v>2.3999999999999994E-2</v>
      </c>
    </row>
    <row r="447" spans="1:47" x14ac:dyDescent="0.35">
      <c r="A447" s="4" t="s">
        <v>279</v>
      </c>
      <c r="B447" s="5">
        <f>'Residents - Topline'!B448</f>
        <v>7.0000000000000007E-2</v>
      </c>
      <c r="C447" s="1">
        <f>'Residents - Topline'!C448</f>
        <v>67</v>
      </c>
      <c r="E447" s="5">
        <v>0.105</v>
      </c>
      <c r="F447" s="1">
        <v>35</v>
      </c>
      <c r="G447" s="10">
        <f t="shared" si="220"/>
        <v>3.4999999999999989E-2</v>
      </c>
      <c r="I447" s="5">
        <v>7.0999999999999994E-2</v>
      </c>
      <c r="J447" s="1">
        <v>34</v>
      </c>
      <c r="K447" s="10">
        <f t="shared" si="221"/>
        <v>9.9999999999998701E-4</v>
      </c>
      <c r="M447" s="5">
        <v>0.114</v>
      </c>
      <c r="N447" s="1">
        <v>44</v>
      </c>
      <c r="O447" s="10">
        <f t="shared" si="222"/>
        <v>4.3999999999999997E-2</v>
      </c>
      <c r="Q447" s="5">
        <v>0.11</v>
      </c>
      <c r="R447" s="1">
        <v>35</v>
      </c>
      <c r="S447" s="10">
        <f t="shared" si="223"/>
        <v>3.9999999999999994E-2</v>
      </c>
      <c r="U447" s="5">
        <v>0.113</v>
      </c>
      <c r="V447" s="1">
        <v>23</v>
      </c>
      <c r="W447" s="10">
        <f t="shared" si="224"/>
        <v>4.2999999999999997E-2</v>
      </c>
      <c r="Y447" s="5">
        <v>7.1999999999999995E-2</v>
      </c>
      <c r="Z447" s="1">
        <v>28</v>
      </c>
      <c r="AA447" s="10">
        <f t="shared" si="225"/>
        <v>1.9999999999999879E-3</v>
      </c>
      <c r="AC447" s="5">
        <v>0.09</v>
      </c>
      <c r="AD447" s="1">
        <v>42</v>
      </c>
      <c r="AE447" s="10">
        <f t="shared" si="226"/>
        <v>1.999999999999999E-2</v>
      </c>
      <c r="AG447" s="5">
        <v>0.08</v>
      </c>
      <c r="AH447" s="1">
        <v>47</v>
      </c>
      <c r="AI447" s="10">
        <f t="shared" si="227"/>
        <v>9.999999999999995E-3</v>
      </c>
      <c r="AK447" s="5">
        <v>9.4E-2</v>
      </c>
      <c r="AL447" s="1">
        <v>29</v>
      </c>
      <c r="AM447" s="10">
        <f t="shared" si="228"/>
        <v>2.3999999999999994E-2</v>
      </c>
      <c r="AO447" s="5">
        <v>9.1999999999999998E-2</v>
      </c>
      <c r="AP447" s="1">
        <v>43</v>
      </c>
      <c r="AQ447" s="10">
        <f t="shared" si="229"/>
        <v>2.1999999999999992E-2</v>
      </c>
      <c r="AS447" s="5">
        <v>0.128</v>
      </c>
      <c r="AT447" s="1">
        <v>34</v>
      </c>
      <c r="AU447" s="10">
        <f t="shared" si="230"/>
        <v>5.7999999999999996E-2</v>
      </c>
    </row>
    <row r="448" spans="1:47" x14ac:dyDescent="0.35">
      <c r="A448" s="4" t="s">
        <v>280</v>
      </c>
      <c r="B448" s="5">
        <f>'Residents - Topline'!B449</f>
        <v>6.5000000000000002E-2</v>
      </c>
      <c r="C448" s="1">
        <f>'Residents - Topline'!C449</f>
        <v>62</v>
      </c>
      <c r="E448" s="5">
        <v>0.09</v>
      </c>
      <c r="F448" s="1">
        <v>30</v>
      </c>
      <c r="G448" s="10">
        <f t="shared" si="220"/>
        <v>2.4999999999999994E-2</v>
      </c>
      <c r="I448" s="5">
        <v>6.9000000000000006E-2</v>
      </c>
      <c r="J448" s="1">
        <v>33</v>
      </c>
      <c r="K448" s="10">
        <f t="shared" si="221"/>
        <v>4.0000000000000036E-3</v>
      </c>
      <c r="M448" s="5">
        <v>7.2999999999999995E-2</v>
      </c>
      <c r="N448" s="1">
        <v>28</v>
      </c>
      <c r="O448" s="10">
        <f t="shared" si="222"/>
        <v>7.9999999999999932E-3</v>
      </c>
      <c r="Q448" s="5">
        <v>7.9000000000000001E-2</v>
      </c>
      <c r="R448" s="1">
        <v>25</v>
      </c>
      <c r="S448" s="10">
        <f t="shared" si="223"/>
        <v>1.3999999999999999E-2</v>
      </c>
      <c r="U448" s="5">
        <v>8.7999999999999995E-2</v>
      </c>
      <c r="V448" s="1">
        <v>18</v>
      </c>
      <c r="W448" s="10">
        <f t="shared" si="224"/>
        <v>2.2999999999999993E-2</v>
      </c>
      <c r="Y448" s="5">
        <v>8.3000000000000004E-2</v>
      </c>
      <c r="Z448" s="1">
        <v>32</v>
      </c>
      <c r="AA448" s="10">
        <f t="shared" si="225"/>
        <v>1.8000000000000002E-2</v>
      </c>
      <c r="AC448" s="5">
        <v>6.9000000000000006E-2</v>
      </c>
      <c r="AD448" s="1">
        <v>32</v>
      </c>
      <c r="AE448" s="10">
        <f t="shared" si="226"/>
        <v>4.0000000000000036E-3</v>
      </c>
      <c r="AG448" s="5">
        <v>6.3E-2</v>
      </c>
      <c r="AH448" s="1">
        <v>37</v>
      </c>
      <c r="AI448" s="10">
        <f t="shared" si="227"/>
        <v>-2.0000000000000018E-3</v>
      </c>
      <c r="AK448" s="5">
        <v>7.0999999999999994E-2</v>
      </c>
      <c r="AL448" s="1">
        <v>22</v>
      </c>
      <c r="AM448" s="10">
        <f t="shared" si="228"/>
        <v>5.9999999999999915E-3</v>
      </c>
      <c r="AO448" s="5">
        <v>8.3000000000000004E-2</v>
      </c>
      <c r="AP448" s="1">
        <v>39</v>
      </c>
      <c r="AQ448" s="10">
        <f t="shared" si="229"/>
        <v>1.8000000000000002E-2</v>
      </c>
      <c r="AS448" s="5">
        <v>8.3000000000000004E-2</v>
      </c>
      <c r="AT448" s="1">
        <v>22</v>
      </c>
      <c r="AU448" s="10">
        <f t="shared" si="230"/>
        <v>1.8000000000000002E-2</v>
      </c>
    </row>
    <row r="449" spans="1:47" x14ac:dyDescent="0.35">
      <c r="A449" s="4" t="s">
        <v>281</v>
      </c>
      <c r="B449" s="5">
        <f>'Residents - Topline'!B450</f>
        <v>5.6000000000000001E-2</v>
      </c>
      <c r="C449" s="1">
        <f>'Residents - Topline'!C450</f>
        <v>53</v>
      </c>
      <c r="E449" s="5">
        <v>4.8000000000000001E-2</v>
      </c>
      <c r="F449" s="1">
        <v>16</v>
      </c>
      <c r="G449" s="10">
        <f t="shared" si="220"/>
        <v>-8.0000000000000002E-3</v>
      </c>
      <c r="I449" s="5">
        <v>5.3999999999999999E-2</v>
      </c>
      <c r="J449" s="1">
        <v>26</v>
      </c>
      <c r="K449" s="10">
        <f t="shared" si="221"/>
        <v>-2.0000000000000018E-3</v>
      </c>
      <c r="M449" s="5">
        <v>4.9000000000000002E-2</v>
      </c>
      <c r="N449" s="1">
        <v>19</v>
      </c>
      <c r="O449" s="10">
        <f t="shared" si="222"/>
        <v>-6.9999999999999993E-3</v>
      </c>
      <c r="Q449" s="5">
        <v>0.05</v>
      </c>
      <c r="R449" s="1">
        <v>16</v>
      </c>
      <c r="S449" s="10">
        <f t="shared" si="223"/>
        <v>-5.9999999999999984E-3</v>
      </c>
      <c r="U449" s="5">
        <v>3.9E-2</v>
      </c>
      <c r="V449" s="1">
        <v>8</v>
      </c>
      <c r="W449" s="10">
        <f t="shared" si="224"/>
        <v>-1.7000000000000001E-2</v>
      </c>
      <c r="Y449" s="5">
        <v>5.8999999999999997E-2</v>
      </c>
      <c r="Z449" s="1">
        <v>23</v>
      </c>
      <c r="AA449" s="10">
        <f t="shared" si="225"/>
        <v>2.9999999999999957E-3</v>
      </c>
      <c r="AC449" s="5">
        <v>6.4000000000000001E-2</v>
      </c>
      <c r="AD449" s="1">
        <v>30</v>
      </c>
      <c r="AE449" s="10">
        <f t="shared" si="226"/>
        <v>8.0000000000000002E-3</v>
      </c>
      <c r="AG449" s="5">
        <v>0.06</v>
      </c>
      <c r="AH449" s="1">
        <v>35</v>
      </c>
      <c r="AI449" s="10">
        <f t="shared" si="227"/>
        <v>3.9999999999999966E-3</v>
      </c>
      <c r="AK449" s="5">
        <v>5.8000000000000003E-2</v>
      </c>
      <c r="AL449" s="1">
        <v>18</v>
      </c>
      <c r="AM449" s="10">
        <f t="shared" si="228"/>
        <v>2.0000000000000018E-3</v>
      </c>
      <c r="AO449" s="5">
        <v>0.06</v>
      </c>
      <c r="AP449" s="1">
        <v>28</v>
      </c>
      <c r="AQ449" s="10">
        <f t="shared" si="229"/>
        <v>3.9999999999999966E-3</v>
      </c>
      <c r="AS449" s="5">
        <v>5.2999999999999999E-2</v>
      </c>
      <c r="AT449" s="1">
        <v>14</v>
      </c>
      <c r="AU449" s="10">
        <f t="shared" si="230"/>
        <v>-3.0000000000000027E-3</v>
      </c>
    </row>
    <row r="450" spans="1:47" x14ac:dyDescent="0.35">
      <c r="A450" s="4" t="s">
        <v>282</v>
      </c>
      <c r="B450" s="5">
        <f>'Residents - Topline'!B451</f>
        <v>7.1999999999999995E-2</v>
      </c>
      <c r="C450" s="1">
        <f>'Residents - Topline'!C451</f>
        <v>69</v>
      </c>
      <c r="E450" s="5">
        <v>6.3E-2</v>
      </c>
      <c r="F450" s="1">
        <v>21</v>
      </c>
      <c r="G450" s="10">
        <f t="shared" si="220"/>
        <v>-8.9999999999999941E-3</v>
      </c>
      <c r="I450" s="5">
        <v>7.0999999999999994E-2</v>
      </c>
      <c r="J450" s="1">
        <v>34</v>
      </c>
      <c r="K450" s="10">
        <f t="shared" si="221"/>
        <v>-1.0000000000000009E-3</v>
      </c>
      <c r="M450" s="5">
        <v>7.4999999999999997E-2</v>
      </c>
      <c r="N450" s="1">
        <v>29</v>
      </c>
      <c r="O450" s="10">
        <f t="shared" si="222"/>
        <v>3.0000000000000027E-3</v>
      </c>
      <c r="Q450" s="5">
        <v>8.2000000000000003E-2</v>
      </c>
      <c r="R450" s="1">
        <v>26</v>
      </c>
      <c r="S450" s="10">
        <f t="shared" si="223"/>
        <v>1.0000000000000009E-2</v>
      </c>
      <c r="U450" s="5">
        <v>7.3999999999999996E-2</v>
      </c>
      <c r="V450" s="1">
        <v>15</v>
      </c>
      <c r="W450" s="10">
        <f t="shared" si="224"/>
        <v>2.0000000000000018E-3</v>
      </c>
      <c r="Y450" s="5">
        <v>0.10100000000000001</v>
      </c>
      <c r="Z450" s="1">
        <v>39</v>
      </c>
      <c r="AA450" s="10">
        <f t="shared" si="225"/>
        <v>2.9000000000000012E-2</v>
      </c>
      <c r="AC450" s="5">
        <v>8.4000000000000005E-2</v>
      </c>
      <c r="AD450" s="1">
        <v>39</v>
      </c>
      <c r="AE450" s="10">
        <f t="shared" si="226"/>
        <v>1.2000000000000011E-2</v>
      </c>
      <c r="AG450" s="5">
        <v>7.3999999999999996E-2</v>
      </c>
      <c r="AH450" s="1">
        <v>43</v>
      </c>
      <c r="AI450" s="10">
        <f t="shared" si="227"/>
        <v>2.0000000000000018E-3</v>
      </c>
      <c r="AK450" s="5">
        <v>7.3999999999999996E-2</v>
      </c>
      <c r="AL450" s="1">
        <v>23</v>
      </c>
      <c r="AM450" s="10">
        <f t="shared" si="228"/>
        <v>2.0000000000000018E-3</v>
      </c>
      <c r="AO450" s="5">
        <v>8.5000000000000006E-2</v>
      </c>
      <c r="AP450" s="1">
        <v>40</v>
      </c>
      <c r="AQ450" s="10">
        <f t="shared" si="229"/>
        <v>1.3000000000000012E-2</v>
      </c>
      <c r="AS450" s="5">
        <v>6.8000000000000005E-2</v>
      </c>
      <c r="AT450" s="1">
        <v>18</v>
      </c>
      <c r="AU450" s="10">
        <f t="shared" si="230"/>
        <v>-3.9999999999999897E-3</v>
      </c>
    </row>
    <row r="451" spans="1:47" x14ac:dyDescent="0.35">
      <c r="A451" s="4" t="s">
        <v>283</v>
      </c>
      <c r="B451" s="5">
        <f>'Residents - Topline'!B452</f>
        <v>7.1999999999999995E-2</v>
      </c>
      <c r="C451" s="1">
        <f>'Residents - Topline'!C452</f>
        <v>69</v>
      </c>
      <c r="E451" s="5">
        <v>7.8E-2</v>
      </c>
      <c r="F451" s="1">
        <v>26</v>
      </c>
      <c r="G451" s="10">
        <f t="shared" si="220"/>
        <v>6.0000000000000053E-3</v>
      </c>
      <c r="I451" s="5">
        <v>8.5999999999999993E-2</v>
      </c>
      <c r="J451" s="1">
        <v>41</v>
      </c>
      <c r="K451" s="10">
        <f t="shared" si="221"/>
        <v>1.3999999999999999E-2</v>
      </c>
      <c r="M451" s="5">
        <v>8.7999999999999995E-2</v>
      </c>
      <c r="N451" s="1">
        <v>34</v>
      </c>
      <c r="O451" s="10">
        <f t="shared" si="222"/>
        <v>1.6E-2</v>
      </c>
      <c r="Q451" s="5">
        <v>6.9000000000000006E-2</v>
      </c>
      <c r="R451" s="1">
        <v>22</v>
      </c>
      <c r="S451" s="10">
        <f t="shared" si="223"/>
        <v>-2.9999999999999888E-3</v>
      </c>
      <c r="U451" s="5">
        <v>8.7999999999999995E-2</v>
      </c>
      <c r="V451" s="1">
        <v>18</v>
      </c>
      <c r="W451" s="10">
        <f t="shared" si="224"/>
        <v>1.6E-2</v>
      </c>
      <c r="Y451" s="5">
        <v>9.2999999999999999E-2</v>
      </c>
      <c r="Z451" s="1">
        <v>36</v>
      </c>
      <c r="AA451" s="10">
        <f t="shared" si="225"/>
        <v>2.1000000000000005E-2</v>
      </c>
      <c r="AC451" s="5">
        <v>7.6999999999999999E-2</v>
      </c>
      <c r="AD451" s="1">
        <v>36</v>
      </c>
      <c r="AE451" s="10">
        <f t="shared" si="226"/>
        <v>5.0000000000000044E-3</v>
      </c>
      <c r="AG451" s="5">
        <v>7.3999999999999996E-2</v>
      </c>
      <c r="AH451" s="1">
        <v>43</v>
      </c>
      <c r="AI451" s="10">
        <f t="shared" si="227"/>
        <v>2.0000000000000018E-3</v>
      </c>
      <c r="AK451" s="5">
        <v>8.6999999999999994E-2</v>
      </c>
      <c r="AL451" s="1">
        <v>27</v>
      </c>
      <c r="AM451" s="10">
        <f t="shared" si="228"/>
        <v>1.4999999999999999E-2</v>
      </c>
      <c r="AO451" s="5">
        <v>9.4E-2</v>
      </c>
      <c r="AP451" s="1">
        <v>44</v>
      </c>
      <c r="AQ451" s="10">
        <f t="shared" si="229"/>
        <v>2.2000000000000006E-2</v>
      </c>
      <c r="AS451" s="5">
        <v>0.09</v>
      </c>
      <c r="AT451" s="1">
        <v>24</v>
      </c>
      <c r="AU451" s="10">
        <f t="shared" si="230"/>
        <v>1.8000000000000002E-2</v>
      </c>
    </row>
    <row r="452" spans="1:47" x14ac:dyDescent="0.35">
      <c r="A452" s="4" t="s">
        <v>284</v>
      </c>
      <c r="B452" s="5">
        <f>'Residents - Topline'!B453</f>
        <v>4.3999999999999997E-2</v>
      </c>
      <c r="C452" s="1">
        <f>'Residents - Topline'!C453</f>
        <v>42</v>
      </c>
      <c r="E452" s="5">
        <v>5.3999999999999999E-2</v>
      </c>
      <c r="F452" s="1">
        <v>18</v>
      </c>
      <c r="G452" s="10">
        <f t="shared" si="220"/>
        <v>1.0000000000000002E-2</v>
      </c>
      <c r="I452" s="5">
        <v>5.3999999999999999E-2</v>
      </c>
      <c r="J452" s="1">
        <v>26</v>
      </c>
      <c r="K452" s="10">
        <f t="shared" si="221"/>
        <v>1.0000000000000002E-2</v>
      </c>
      <c r="M452" s="5">
        <v>6.7000000000000004E-2</v>
      </c>
      <c r="N452" s="1">
        <v>26</v>
      </c>
      <c r="O452" s="10">
        <f t="shared" si="222"/>
        <v>2.3000000000000007E-2</v>
      </c>
      <c r="Q452" s="5">
        <v>6.6000000000000003E-2</v>
      </c>
      <c r="R452" s="1">
        <v>21</v>
      </c>
      <c r="S452" s="10">
        <f t="shared" si="223"/>
        <v>2.2000000000000006E-2</v>
      </c>
      <c r="U452" s="5">
        <v>8.7999999999999995E-2</v>
      </c>
      <c r="V452" s="1">
        <v>18</v>
      </c>
      <c r="W452" s="10">
        <f t="shared" si="224"/>
        <v>4.3999999999999997E-2</v>
      </c>
      <c r="Y452" s="5">
        <v>4.9000000000000002E-2</v>
      </c>
      <c r="Z452" s="1">
        <v>19</v>
      </c>
      <c r="AA452" s="10">
        <f t="shared" si="225"/>
        <v>5.0000000000000044E-3</v>
      </c>
      <c r="AC452" s="5">
        <v>4.9000000000000002E-2</v>
      </c>
      <c r="AD452" s="1">
        <v>23</v>
      </c>
      <c r="AE452" s="10">
        <f t="shared" si="226"/>
        <v>5.0000000000000044E-3</v>
      </c>
      <c r="AG452" s="5">
        <v>5.0999999999999997E-2</v>
      </c>
      <c r="AH452" s="1">
        <v>30</v>
      </c>
      <c r="AI452" s="10">
        <f t="shared" si="227"/>
        <v>6.9999999999999993E-3</v>
      </c>
      <c r="AK452" s="5">
        <v>6.0999999999999999E-2</v>
      </c>
      <c r="AL452" s="1">
        <v>19</v>
      </c>
      <c r="AM452" s="10">
        <f t="shared" si="228"/>
        <v>1.7000000000000001E-2</v>
      </c>
      <c r="AO452" s="5">
        <v>4.4999999999999998E-2</v>
      </c>
      <c r="AP452" s="1">
        <v>21</v>
      </c>
      <c r="AQ452" s="10">
        <f t="shared" si="229"/>
        <v>1.0000000000000009E-3</v>
      </c>
      <c r="AS452" s="5">
        <v>4.9000000000000002E-2</v>
      </c>
      <c r="AT452" s="1">
        <v>13</v>
      </c>
      <c r="AU452" s="10">
        <f t="shared" si="230"/>
        <v>5.0000000000000044E-3</v>
      </c>
    </row>
    <row r="453" spans="1:47" x14ac:dyDescent="0.35">
      <c r="A453" s="4" t="s">
        <v>285</v>
      </c>
      <c r="B453" s="5">
        <f>'Residents - Topline'!B454</f>
        <v>4.2999999999999997E-2</v>
      </c>
      <c r="C453" s="1">
        <f>'Residents - Topline'!C454</f>
        <v>41</v>
      </c>
      <c r="E453" s="5">
        <v>4.8000000000000001E-2</v>
      </c>
      <c r="F453" s="1">
        <v>16</v>
      </c>
      <c r="G453" s="10">
        <f t="shared" si="220"/>
        <v>5.0000000000000044E-3</v>
      </c>
      <c r="I453" s="5">
        <v>4.2000000000000003E-2</v>
      </c>
      <c r="J453" s="1">
        <v>20</v>
      </c>
      <c r="K453" s="10">
        <f t="shared" si="221"/>
        <v>-9.9999999999999395E-4</v>
      </c>
      <c r="M453" s="5">
        <v>3.5999999999999997E-2</v>
      </c>
      <c r="N453" s="1">
        <v>14</v>
      </c>
      <c r="O453" s="10">
        <f t="shared" si="222"/>
        <v>-6.9999999999999993E-3</v>
      </c>
      <c r="Q453" s="5">
        <v>4.7E-2</v>
      </c>
      <c r="R453" s="1">
        <v>15</v>
      </c>
      <c r="S453" s="10">
        <f t="shared" si="223"/>
        <v>4.0000000000000036E-3</v>
      </c>
      <c r="U453" s="5">
        <v>5.3999999999999999E-2</v>
      </c>
      <c r="V453" s="1">
        <v>11</v>
      </c>
      <c r="W453" s="10">
        <f t="shared" si="224"/>
        <v>1.1000000000000003E-2</v>
      </c>
      <c r="Y453" s="5">
        <v>4.3999999999999997E-2</v>
      </c>
      <c r="Z453" s="1">
        <v>17</v>
      </c>
      <c r="AA453" s="10">
        <f t="shared" si="225"/>
        <v>1.0000000000000009E-3</v>
      </c>
      <c r="AC453" s="5">
        <v>4.4999999999999998E-2</v>
      </c>
      <c r="AD453" s="1">
        <v>21</v>
      </c>
      <c r="AE453" s="10">
        <f t="shared" si="226"/>
        <v>2.0000000000000018E-3</v>
      </c>
      <c r="AG453" s="5">
        <v>3.9E-2</v>
      </c>
      <c r="AH453" s="1">
        <v>23</v>
      </c>
      <c r="AI453" s="10">
        <f t="shared" si="227"/>
        <v>-3.9999999999999966E-3</v>
      </c>
      <c r="AK453" s="5">
        <v>2.9000000000000001E-2</v>
      </c>
      <c r="AL453" s="1">
        <v>9</v>
      </c>
      <c r="AM453" s="10">
        <f t="shared" si="228"/>
        <v>-1.3999999999999995E-2</v>
      </c>
      <c r="AO453" s="5">
        <v>3.7999999999999999E-2</v>
      </c>
      <c r="AP453" s="1">
        <v>18</v>
      </c>
      <c r="AQ453" s="10">
        <f t="shared" si="229"/>
        <v>-4.9999999999999975E-3</v>
      </c>
      <c r="AS453" s="5">
        <v>3.7999999999999999E-2</v>
      </c>
      <c r="AT453" s="1">
        <v>10</v>
      </c>
      <c r="AU453" s="10">
        <f t="shared" si="230"/>
        <v>-4.9999999999999975E-3</v>
      </c>
    </row>
    <row r="454" spans="1:47" x14ac:dyDescent="0.35">
      <c r="A454" s="4" t="s">
        <v>286</v>
      </c>
      <c r="B454" s="5">
        <f>'Residents - Topline'!B455</f>
        <v>0.106</v>
      </c>
      <c r="C454" s="1">
        <f>'Residents - Topline'!C455</f>
        <v>101</v>
      </c>
      <c r="E454" s="5">
        <v>8.6999999999999994E-2</v>
      </c>
      <c r="F454" s="1">
        <v>29</v>
      </c>
      <c r="G454" s="10">
        <f t="shared" si="220"/>
        <v>-1.9000000000000003E-2</v>
      </c>
      <c r="I454" s="5">
        <v>9.4E-2</v>
      </c>
      <c r="J454" s="1">
        <v>45</v>
      </c>
      <c r="K454" s="10">
        <f t="shared" si="221"/>
        <v>-1.1999999999999997E-2</v>
      </c>
      <c r="M454" s="5">
        <v>9.0999999999999998E-2</v>
      </c>
      <c r="N454" s="1">
        <v>35</v>
      </c>
      <c r="O454" s="10">
        <f t="shared" si="222"/>
        <v>-1.4999999999999999E-2</v>
      </c>
      <c r="Q454" s="5">
        <v>7.9000000000000001E-2</v>
      </c>
      <c r="R454" s="1">
        <v>25</v>
      </c>
      <c r="S454" s="10">
        <f t="shared" si="223"/>
        <v>-2.6999999999999996E-2</v>
      </c>
      <c r="U454" s="5">
        <v>7.8E-2</v>
      </c>
      <c r="V454" s="1">
        <v>16</v>
      </c>
      <c r="W454" s="10">
        <f t="shared" si="224"/>
        <v>-2.7999999999999997E-2</v>
      </c>
      <c r="Y454" s="5">
        <v>5.7000000000000002E-2</v>
      </c>
      <c r="Z454" s="1">
        <v>22</v>
      </c>
      <c r="AA454" s="10">
        <f t="shared" si="225"/>
        <v>-4.8999999999999995E-2</v>
      </c>
      <c r="AC454" s="5">
        <v>7.6999999999999999E-2</v>
      </c>
      <c r="AD454" s="1">
        <v>36</v>
      </c>
      <c r="AE454" s="10">
        <f t="shared" si="226"/>
        <v>-2.8999999999999998E-2</v>
      </c>
      <c r="AG454" s="5">
        <v>9.4E-2</v>
      </c>
      <c r="AH454" s="1">
        <v>55</v>
      </c>
      <c r="AI454" s="10">
        <f t="shared" si="227"/>
        <v>-1.1999999999999997E-2</v>
      </c>
      <c r="AK454" s="5">
        <v>0.104</v>
      </c>
      <c r="AL454" s="1">
        <v>32</v>
      </c>
      <c r="AM454" s="10">
        <f t="shared" si="228"/>
        <v>-2.0000000000000018E-3</v>
      </c>
      <c r="AO454" s="5">
        <v>0.09</v>
      </c>
      <c r="AP454" s="1">
        <v>42</v>
      </c>
      <c r="AQ454" s="10">
        <f t="shared" si="229"/>
        <v>-1.6E-2</v>
      </c>
      <c r="AS454" s="5">
        <v>0.09</v>
      </c>
      <c r="AT454" s="1">
        <v>24</v>
      </c>
      <c r="AU454" s="10">
        <f t="shared" si="230"/>
        <v>-1.6E-2</v>
      </c>
    </row>
    <row r="455" spans="1:47" x14ac:dyDescent="0.35">
      <c r="A455" s="4" t="s">
        <v>26</v>
      </c>
      <c r="B455" s="5">
        <f>'Residents - Topline'!B456</f>
        <v>0.16900000000000001</v>
      </c>
      <c r="C455" s="1">
        <f>'Residents - Topline'!C456</f>
        <v>161</v>
      </c>
      <c r="E455" s="5">
        <v>0.129</v>
      </c>
      <c r="F455" s="1">
        <v>43</v>
      </c>
      <c r="G455" s="10">
        <f t="shared" si="220"/>
        <v>-4.0000000000000008E-2</v>
      </c>
      <c r="I455" s="5">
        <v>0.128</v>
      </c>
      <c r="J455" s="1">
        <v>61</v>
      </c>
      <c r="K455" s="10">
        <f t="shared" si="221"/>
        <v>-4.1000000000000009E-2</v>
      </c>
      <c r="M455" s="5">
        <v>0.14000000000000001</v>
      </c>
      <c r="N455" s="1">
        <v>54</v>
      </c>
      <c r="O455" s="10">
        <f t="shared" si="222"/>
        <v>-2.8999999999999998E-2</v>
      </c>
      <c r="Q455" s="5">
        <v>0.14199999999999999</v>
      </c>
      <c r="R455" s="1">
        <v>45</v>
      </c>
      <c r="S455" s="10">
        <f t="shared" si="223"/>
        <v>-2.7000000000000024E-2</v>
      </c>
      <c r="U455" s="5">
        <v>0.13700000000000001</v>
      </c>
      <c r="V455" s="1">
        <v>28</v>
      </c>
      <c r="W455" s="10">
        <f t="shared" si="224"/>
        <v>-3.2000000000000001E-2</v>
      </c>
      <c r="Y455" s="5">
        <v>0.14199999999999999</v>
      </c>
      <c r="Z455" s="1">
        <v>55</v>
      </c>
      <c r="AA455" s="10">
        <f t="shared" si="225"/>
        <v>-2.7000000000000024E-2</v>
      </c>
      <c r="AC455" s="5">
        <v>0.14799999999999999</v>
      </c>
      <c r="AD455" s="1">
        <v>69</v>
      </c>
      <c r="AE455" s="10">
        <f t="shared" si="226"/>
        <v>-2.1000000000000019E-2</v>
      </c>
      <c r="AG455" s="5">
        <v>0.156</v>
      </c>
      <c r="AH455" s="1">
        <v>91</v>
      </c>
      <c r="AI455" s="10">
        <f t="shared" si="227"/>
        <v>-1.3000000000000012E-2</v>
      </c>
      <c r="AK455" s="5">
        <v>0.126</v>
      </c>
      <c r="AL455" s="1">
        <v>39</v>
      </c>
      <c r="AM455" s="10">
        <f t="shared" si="228"/>
        <v>-4.300000000000001E-2</v>
      </c>
      <c r="AO455" s="5">
        <v>0.11799999999999999</v>
      </c>
      <c r="AP455" s="1">
        <v>55</v>
      </c>
      <c r="AQ455" s="10">
        <f t="shared" si="229"/>
        <v>-5.1000000000000018E-2</v>
      </c>
      <c r="AS455" s="5">
        <v>0.128</v>
      </c>
      <c r="AT455" s="1">
        <v>34</v>
      </c>
      <c r="AU455" s="10">
        <f t="shared" si="230"/>
        <v>-4.1000000000000009E-2</v>
      </c>
    </row>
    <row r="456" spans="1:47" x14ac:dyDescent="0.35">
      <c r="A456" s="4" t="s">
        <v>11</v>
      </c>
      <c r="B456" s="5"/>
      <c r="E456" s="5"/>
      <c r="I456" s="5"/>
      <c r="M456" s="5"/>
      <c r="Q456" s="5"/>
      <c r="U456" s="5"/>
      <c r="Y456" s="5"/>
      <c r="AC456" s="5"/>
      <c r="AG456" s="5"/>
      <c r="AK456" s="5"/>
      <c r="AO456" s="5"/>
      <c r="AS456" s="5"/>
    </row>
    <row r="457" spans="1:47" x14ac:dyDescent="0.35">
      <c r="A457" s="4" t="s">
        <v>11</v>
      </c>
      <c r="B457" s="5"/>
      <c r="E457" s="5"/>
      <c r="I457" s="5"/>
      <c r="M457" s="5"/>
      <c r="Q457" s="5"/>
      <c r="U457" s="5"/>
      <c r="Y457" s="5"/>
      <c r="AC457" s="5"/>
      <c r="AG457" s="5"/>
      <c r="AK457" s="5"/>
      <c r="AO457" s="5"/>
      <c r="AS457" s="5"/>
    </row>
    <row r="458" spans="1:47" ht="26.25" x14ac:dyDescent="0.4">
      <c r="A458" s="3" t="s">
        <v>287</v>
      </c>
      <c r="B458" s="5"/>
      <c r="E458" s="5"/>
      <c r="I458" s="5"/>
      <c r="M458" s="5"/>
      <c r="Q458" s="5"/>
      <c r="U458" s="5"/>
      <c r="Y458" s="5"/>
      <c r="AC458" s="5"/>
      <c r="AG458" s="5"/>
      <c r="AK458" s="5"/>
      <c r="AO458" s="5"/>
      <c r="AS458" s="5"/>
    </row>
    <row r="459" spans="1:47" ht="13.15" x14ac:dyDescent="0.4">
      <c r="A459" s="7" t="s">
        <v>42</v>
      </c>
      <c r="B459" s="7" t="s">
        <v>13</v>
      </c>
      <c r="C459" s="7" t="s">
        <v>14</v>
      </c>
      <c r="E459" s="7" t="s">
        <v>13</v>
      </c>
      <c r="F459" s="7" t="s">
        <v>14</v>
      </c>
      <c r="G459" s="9" t="s">
        <v>400</v>
      </c>
      <c r="I459" s="7" t="s">
        <v>13</v>
      </c>
      <c r="J459" s="7" t="s">
        <v>14</v>
      </c>
      <c r="K459" s="9" t="s">
        <v>400</v>
      </c>
      <c r="M459" s="7" t="s">
        <v>13</v>
      </c>
      <c r="N459" s="7" t="s">
        <v>14</v>
      </c>
      <c r="O459" s="9" t="s">
        <v>400</v>
      </c>
      <c r="Q459" s="7" t="s">
        <v>13</v>
      </c>
      <c r="R459" s="7" t="s">
        <v>14</v>
      </c>
      <c r="S459" s="9" t="s">
        <v>400</v>
      </c>
      <c r="U459" s="7" t="s">
        <v>13</v>
      </c>
      <c r="V459" s="7" t="s">
        <v>14</v>
      </c>
      <c r="W459" s="9" t="s">
        <v>400</v>
      </c>
      <c r="Y459" s="7" t="s">
        <v>13</v>
      </c>
      <c r="Z459" s="7" t="s">
        <v>14</v>
      </c>
      <c r="AA459" s="9" t="s">
        <v>400</v>
      </c>
      <c r="AC459" s="7" t="s">
        <v>13</v>
      </c>
      <c r="AD459" s="7" t="s">
        <v>14</v>
      </c>
      <c r="AE459" s="9" t="s">
        <v>400</v>
      </c>
      <c r="AG459" s="7" t="s">
        <v>13</v>
      </c>
      <c r="AH459" s="7" t="s">
        <v>14</v>
      </c>
      <c r="AI459" s="9" t="s">
        <v>400</v>
      </c>
      <c r="AK459" s="7" t="s">
        <v>13</v>
      </c>
      <c r="AL459" s="7" t="s">
        <v>14</v>
      </c>
      <c r="AM459" s="9" t="s">
        <v>400</v>
      </c>
      <c r="AO459" s="7" t="s">
        <v>13</v>
      </c>
      <c r="AP459" s="7" t="s">
        <v>14</v>
      </c>
      <c r="AQ459" s="9" t="s">
        <v>400</v>
      </c>
      <c r="AS459" s="7" t="s">
        <v>13</v>
      </c>
      <c r="AT459" s="7" t="s">
        <v>14</v>
      </c>
      <c r="AU459" s="9" t="s">
        <v>400</v>
      </c>
    </row>
    <row r="460" spans="1:47" x14ac:dyDescent="0.35">
      <c r="A460" s="4" t="s">
        <v>288</v>
      </c>
      <c r="B460" s="5">
        <f>'Residents - Topline'!B461</f>
        <v>0.16800000000000001</v>
      </c>
      <c r="C460" s="1">
        <f>'Residents - Topline'!C461</f>
        <v>148</v>
      </c>
      <c r="E460" s="5">
        <v>0.121</v>
      </c>
      <c r="F460" s="1">
        <v>35</v>
      </c>
      <c r="G460" s="10">
        <f t="shared" ref="G460:G467" si="231">E460-$B460</f>
        <v>-4.7000000000000014E-2</v>
      </c>
      <c r="I460" s="5">
        <v>0.11700000000000001</v>
      </c>
      <c r="J460" s="1">
        <v>50</v>
      </c>
      <c r="K460" s="10">
        <f t="shared" ref="K460:K467" si="232">I460-$B460</f>
        <v>-5.1000000000000004E-2</v>
      </c>
      <c r="M460" s="5">
        <v>0.13400000000000001</v>
      </c>
      <c r="N460" s="1">
        <v>45</v>
      </c>
      <c r="O460" s="10">
        <f t="shared" ref="O460:O467" si="233">M460-$B460</f>
        <v>-3.4000000000000002E-2</v>
      </c>
      <c r="Q460" s="5">
        <v>0.128</v>
      </c>
      <c r="R460" s="1">
        <v>35</v>
      </c>
      <c r="S460" s="10">
        <f t="shared" ref="S460:S467" si="234">Q460-$B460</f>
        <v>-4.0000000000000008E-2</v>
      </c>
      <c r="U460" s="5">
        <v>0.111</v>
      </c>
      <c r="V460" s="1">
        <v>20</v>
      </c>
      <c r="W460" s="10">
        <f t="shared" ref="W460:W467" si="235">U460-$B460</f>
        <v>-5.7000000000000009E-2</v>
      </c>
      <c r="Y460" s="5">
        <v>0.13900000000000001</v>
      </c>
      <c r="Z460" s="1">
        <v>50</v>
      </c>
      <c r="AA460" s="10">
        <f t="shared" ref="AA460:AA467" si="236">Y460-$B460</f>
        <v>-2.8999999999999998E-2</v>
      </c>
      <c r="AC460" s="5">
        <v>0.15</v>
      </c>
      <c r="AD460" s="1">
        <v>63</v>
      </c>
      <c r="AE460" s="10">
        <f t="shared" ref="AE460:AE467" si="237">AC460-$B460</f>
        <v>-1.8000000000000016E-2</v>
      </c>
      <c r="AG460" s="5">
        <v>0.14000000000000001</v>
      </c>
      <c r="AH460" s="1">
        <v>75</v>
      </c>
      <c r="AI460" s="10">
        <f t="shared" ref="AI460:AI467" si="238">AG460-$B460</f>
        <v>-2.7999999999999997E-2</v>
      </c>
      <c r="AK460" s="5">
        <v>0.128</v>
      </c>
      <c r="AL460" s="1">
        <v>35</v>
      </c>
      <c r="AM460" s="10">
        <f t="shared" ref="AM460:AM467" si="239">AK460-$B460</f>
        <v>-4.0000000000000008E-2</v>
      </c>
      <c r="AO460" s="5">
        <v>0.113</v>
      </c>
      <c r="AP460" s="1">
        <v>47</v>
      </c>
      <c r="AQ460" s="10">
        <f t="shared" ref="AQ460:AQ467" si="240">AO460-$B460</f>
        <v>-5.5000000000000007E-2</v>
      </c>
      <c r="AS460" s="5">
        <v>0.115</v>
      </c>
      <c r="AT460" s="1">
        <v>25</v>
      </c>
      <c r="AU460" s="10">
        <f t="shared" ref="AU460:AU467" si="241">AS460-$B460</f>
        <v>-5.3000000000000005E-2</v>
      </c>
    </row>
    <row r="461" spans="1:47" x14ac:dyDescent="0.35">
      <c r="A461" s="4" t="s">
        <v>289</v>
      </c>
      <c r="B461" s="5">
        <f>'Residents - Topline'!B462</f>
        <v>0.155</v>
      </c>
      <c r="C461" s="1">
        <f>'Residents - Topline'!C462</f>
        <v>137</v>
      </c>
      <c r="E461" s="5">
        <v>0.121</v>
      </c>
      <c r="F461" s="1">
        <v>35</v>
      </c>
      <c r="G461" s="10">
        <f t="shared" si="231"/>
        <v>-3.4000000000000002E-2</v>
      </c>
      <c r="I461" s="5">
        <v>0.124</v>
      </c>
      <c r="J461" s="1">
        <v>53</v>
      </c>
      <c r="K461" s="10">
        <f t="shared" si="232"/>
        <v>-3.1E-2</v>
      </c>
      <c r="M461" s="5">
        <v>0.14199999999999999</v>
      </c>
      <c r="N461" s="1">
        <v>48</v>
      </c>
      <c r="O461" s="10">
        <f t="shared" si="233"/>
        <v>-1.3000000000000012E-2</v>
      </c>
      <c r="Q461" s="5">
        <v>0.106</v>
      </c>
      <c r="R461" s="1">
        <v>29</v>
      </c>
      <c r="S461" s="10">
        <f t="shared" si="234"/>
        <v>-4.9000000000000002E-2</v>
      </c>
      <c r="U461" s="5">
        <v>0.13300000000000001</v>
      </c>
      <c r="V461" s="1">
        <v>24</v>
      </c>
      <c r="W461" s="10">
        <f t="shared" si="235"/>
        <v>-2.1999999999999992E-2</v>
      </c>
      <c r="Y461" s="5">
        <v>0.125</v>
      </c>
      <c r="Z461" s="1">
        <v>45</v>
      </c>
      <c r="AA461" s="10">
        <f t="shared" si="236"/>
        <v>-0.03</v>
      </c>
      <c r="AC461" s="5">
        <v>0.13800000000000001</v>
      </c>
      <c r="AD461" s="1">
        <v>58</v>
      </c>
      <c r="AE461" s="10">
        <f t="shared" si="237"/>
        <v>-1.6999999999999987E-2</v>
      </c>
      <c r="AG461" s="5">
        <v>0.14599999999999999</v>
      </c>
      <c r="AH461" s="1">
        <v>78</v>
      </c>
      <c r="AI461" s="10">
        <f t="shared" si="238"/>
        <v>-9.000000000000008E-3</v>
      </c>
      <c r="AK461" s="5">
        <v>0.13600000000000001</v>
      </c>
      <c r="AL461" s="1">
        <v>37</v>
      </c>
      <c r="AM461" s="10">
        <f t="shared" si="239"/>
        <v>-1.8999999999999989E-2</v>
      </c>
      <c r="AO461" s="5">
        <v>0.13200000000000001</v>
      </c>
      <c r="AP461" s="1">
        <v>55</v>
      </c>
      <c r="AQ461" s="10">
        <f t="shared" si="240"/>
        <v>-2.2999999999999993E-2</v>
      </c>
      <c r="AS461" s="5">
        <v>0.128</v>
      </c>
      <c r="AT461" s="1">
        <v>28</v>
      </c>
      <c r="AU461" s="10">
        <f t="shared" si="241"/>
        <v>-2.6999999999999996E-2</v>
      </c>
    </row>
    <row r="462" spans="1:47" x14ac:dyDescent="0.35">
      <c r="A462" s="4" t="s">
        <v>290</v>
      </c>
      <c r="B462" s="5">
        <f>'Residents - Topline'!B463</f>
        <v>0.182</v>
      </c>
      <c r="C462" s="1">
        <f>'Residents - Topline'!C463</f>
        <v>161</v>
      </c>
      <c r="E462" s="5">
        <v>0.156</v>
      </c>
      <c r="F462" s="1">
        <v>45</v>
      </c>
      <c r="G462" s="10">
        <f t="shared" si="231"/>
        <v>-2.5999999999999995E-2</v>
      </c>
      <c r="I462" s="5">
        <v>0.17499999999999999</v>
      </c>
      <c r="J462" s="1">
        <v>75</v>
      </c>
      <c r="K462" s="10">
        <f t="shared" si="232"/>
        <v>-7.0000000000000062E-3</v>
      </c>
      <c r="M462" s="5">
        <v>0.187</v>
      </c>
      <c r="N462" s="1">
        <v>63</v>
      </c>
      <c r="O462" s="10">
        <f t="shared" si="233"/>
        <v>5.0000000000000044E-3</v>
      </c>
      <c r="Q462" s="5">
        <v>0.19800000000000001</v>
      </c>
      <c r="R462" s="1">
        <v>54</v>
      </c>
      <c r="S462" s="10">
        <f t="shared" si="234"/>
        <v>1.6000000000000014E-2</v>
      </c>
      <c r="U462" s="5">
        <v>0.161</v>
      </c>
      <c r="V462" s="1">
        <v>29</v>
      </c>
      <c r="W462" s="10">
        <f t="shared" si="235"/>
        <v>-2.0999999999999991E-2</v>
      </c>
      <c r="Y462" s="5">
        <v>0.17799999999999999</v>
      </c>
      <c r="Z462" s="1">
        <v>64</v>
      </c>
      <c r="AA462" s="10">
        <f t="shared" si="236"/>
        <v>-4.0000000000000036E-3</v>
      </c>
      <c r="AC462" s="5">
        <v>0.17899999999999999</v>
      </c>
      <c r="AD462" s="1">
        <v>75</v>
      </c>
      <c r="AE462" s="10">
        <f t="shared" si="237"/>
        <v>-3.0000000000000027E-3</v>
      </c>
      <c r="AG462" s="5">
        <v>0.19</v>
      </c>
      <c r="AH462" s="1">
        <v>102</v>
      </c>
      <c r="AI462" s="10">
        <f t="shared" si="238"/>
        <v>8.0000000000000071E-3</v>
      </c>
      <c r="AK462" s="5">
        <v>0.17899999999999999</v>
      </c>
      <c r="AL462" s="1">
        <v>49</v>
      </c>
      <c r="AM462" s="10">
        <f t="shared" si="239"/>
        <v>-3.0000000000000027E-3</v>
      </c>
      <c r="AO462" s="5">
        <v>0.189</v>
      </c>
      <c r="AP462" s="1">
        <v>79</v>
      </c>
      <c r="AQ462" s="10">
        <f t="shared" si="240"/>
        <v>7.0000000000000062E-3</v>
      </c>
      <c r="AS462" s="5">
        <v>0.16500000000000001</v>
      </c>
      <c r="AT462" s="1">
        <v>36</v>
      </c>
      <c r="AU462" s="10">
        <f t="shared" si="241"/>
        <v>-1.6999999999999987E-2</v>
      </c>
    </row>
    <row r="463" spans="1:47" x14ac:dyDescent="0.35">
      <c r="A463" s="4" t="s">
        <v>291</v>
      </c>
      <c r="B463" s="5">
        <f>'Residents - Topline'!B464</f>
        <v>0.125</v>
      </c>
      <c r="C463" s="1">
        <f>'Residents - Topline'!C464</f>
        <v>110</v>
      </c>
      <c r="E463" s="5">
        <v>0.152</v>
      </c>
      <c r="F463" s="1">
        <v>44</v>
      </c>
      <c r="G463" s="10">
        <f t="shared" si="231"/>
        <v>2.6999999999999996E-2</v>
      </c>
      <c r="I463" s="5">
        <v>0.14199999999999999</v>
      </c>
      <c r="J463" s="1">
        <v>61</v>
      </c>
      <c r="K463" s="10">
        <f t="shared" si="232"/>
        <v>1.6999999999999987E-2</v>
      </c>
      <c r="M463" s="5">
        <v>0.11600000000000001</v>
      </c>
      <c r="N463" s="1">
        <v>39</v>
      </c>
      <c r="O463" s="10">
        <f t="shared" si="233"/>
        <v>-8.9999999999999941E-3</v>
      </c>
      <c r="Q463" s="5">
        <v>0.14299999999999999</v>
      </c>
      <c r="R463" s="1">
        <v>39</v>
      </c>
      <c r="S463" s="10">
        <f t="shared" si="234"/>
        <v>1.7999999999999988E-2</v>
      </c>
      <c r="U463" s="5">
        <v>0.15</v>
      </c>
      <c r="V463" s="1">
        <v>27</v>
      </c>
      <c r="W463" s="10">
        <f t="shared" si="235"/>
        <v>2.4999999999999994E-2</v>
      </c>
      <c r="Y463" s="5">
        <v>0.13900000000000001</v>
      </c>
      <c r="Z463" s="1">
        <v>50</v>
      </c>
      <c r="AA463" s="10">
        <f t="shared" si="236"/>
        <v>1.4000000000000012E-2</v>
      </c>
      <c r="AC463" s="5">
        <v>0.122</v>
      </c>
      <c r="AD463" s="1">
        <v>51</v>
      </c>
      <c r="AE463" s="10">
        <f t="shared" si="237"/>
        <v>-3.0000000000000027E-3</v>
      </c>
      <c r="AG463" s="5">
        <v>0.14199999999999999</v>
      </c>
      <c r="AH463" s="1">
        <v>76</v>
      </c>
      <c r="AI463" s="10">
        <f t="shared" si="238"/>
        <v>1.6999999999999987E-2</v>
      </c>
      <c r="AK463" s="5">
        <v>0.14699999999999999</v>
      </c>
      <c r="AL463" s="1">
        <v>40</v>
      </c>
      <c r="AM463" s="10">
        <f t="shared" si="239"/>
        <v>2.1999999999999992E-2</v>
      </c>
      <c r="AO463" s="5">
        <v>0.115</v>
      </c>
      <c r="AP463" s="1">
        <v>48</v>
      </c>
      <c r="AQ463" s="10">
        <f t="shared" si="240"/>
        <v>-9.999999999999995E-3</v>
      </c>
      <c r="AS463" s="5">
        <v>0.13300000000000001</v>
      </c>
      <c r="AT463" s="1">
        <v>29</v>
      </c>
      <c r="AU463" s="10">
        <f t="shared" si="241"/>
        <v>8.0000000000000071E-3</v>
      </c>
    </row>
    <row r="464" spans="1:47" x14ac:dyDescent="0.35">
      <c r="A464" s="4" t="s">
        <v>292</v>
      </c>
      <c r="B464" s="5">
        <f>'Residents - Topline'!B465</f>
        <v>0.17299999999999999</v>
      </c>
      <c r="C464" s="1">
        <f>'Residents - Topline'!C465</f>
        <v>153</v>
      </c>
      <c r="E464" s="5">
        <v>0.21099999999999999</v>
      </c>
      <c r="F464" s="1">
        <v>61</v>
      </c>
      <c r="G464" s="10">
        <f t="shared" si="231"/>
        <v>3.8000000000000006E-2</v>
      </c>
      <c r="I464" s="5">
        <v>0.22600000000000001</v>
      </c>
      <c r="J464" s="1">
        <v>97</v>
      </c>
      <c r="K464" s="10">
        <f t="shared" si="232"/>
        <v>5.3000000000000019E-2</v>
      </c>
      <c r="M464" s="5">
        <v>0.19</v>
      </c>
      <c r="N464" s="1">
        <v>64</v>
      </c>
      <c r="O464" s="10">
        <f t="shared" si="233"/>
        <v>1.7000000000000015E-2</v>
      </c>
      <c r="Q464" s="5">
        <v>0.183</v>
      </c>
      <c r="R464" s="1">
        <v>50</v>
      </c>
      <c r="S464" s="10">
        <f t="shared" si="234"/>
        <v>1.0000000000000009E-2</v>
      </c>
      <c r="U464" s="5">
        <v>0.19400000000000001</v>
      </c>
      <c r="V464" s="1">
        <v>35</v>
      </c>
      <c r="W464" s="10">
        <f t="shared" si="235"/>
        <v>2.1000000000000019E-2</v>
      </c>
      <c r="Y464" s="5">
        <v>0.17499999999999999</v>
      </c>
      <c r="Z464" s="1">
        <v>63</v>
      </c>
      <c r="AA464" s="10">
        <f t="shared" si="236"/>
        <v>2.0000000000000018E-3</v>
      </c>
      <c r="AC464" s="5">
        <v>0.193</v>
      </c>
      <c r="AD464" s="1">
        <v>81</v>
      </c>
      <c r="AE464" s="10">
        <f t="shared" si="237"/>
        <v>2.0000000000000018E-2</v>
      </c>
      <c r="AG464" s="5">
        <v>0.17399999999999999</v>
      </c>
      <c r="AH464" s="1">
        <v>93</v>
      </c>
      <c r="AI464" s="10">
        <f t="shared" si="238"/>
        <v>1.0000000000000009E-3</v>
      </c>
      <c r="AK464" s="5">
        <v>0.187</v>
      </c>
      <c r="AL464" s="1">
        <v>51</v>
      </c>
      <c r="AM464" s="10">
        <f t="shared" si="239"/>
        <v>1.4000000000000012E-2</v>
      </c>
      <c r="AO464" s="5">
        <v>0.189</v>
      </c>
      <c r="AP464" s="1">
        <v>79</v>
      </c>
      <c r="AQ464" s="10">
        <f t="shared" si="240"/>
        <v>1.6000000000000014E-2</v>
      </c>
      <c r="AS464" s="5">
        <v>0.188</v>
      </c>
      <c r="AT464" s="1">
        <v>41</v>
      </c>
      <c r="AU464" s="10">
        <f t="shared" si="241"/>
        <v>1.5000000000000013E-2</v>
      </c>
    </row>
    <row r="465" spans="1:47" x14ac:dyDescent="0.35">
      <c r="A465" s="4" t="s">
        <v>293</v>
      </c>
      <c r="B465" s="5">
        <f>'Residents - Topline'!B466</f>
        <v>0.11700000000000001</v>
      </c>
      <c r="C465" s="1">
        <f>'Residents - Topline'!C466</f>
        <v>103</v>
      </c>
      <c r="E465" s="5">
        <v>0.159</v>
      </c>
      <c r="F465" s="1">
        <v>46</v>
      </c>
      <c r="G465" s="10">
        <f t="shared" si="231"/>
        <v>4.1999999999999996E-2</v>
      </c>
      <c r="I465" s="5">
        <v>0.124</v>
      </c>
      <c r="J465" s="1">
        <v>53</v>
      </c>
      <c r="K465" s="10">
        <f t="shared" si="232"/>
        <v>6.9999999999999923E-3</v>
      </c>
      <c r="M465" s="5">
        <v>0.13400000000000001</v>
      </c>
      <c r="N465" s="1">
        <v>45</v>
      </c>
      <c r="O465" s="10">
        <f t="shared" si="233"/>
        <v>1.7000000000000001E-2</v>
      </c>
      <c r="Q465" s="5">
        <v>0.15</v>
      </c>
      <c r="R465" s="1">
        <v>41</v>
      </c>
      <c r="S465" s="10">
        <f t="shared" si="234"/>
        <v>3.2999999999999988E-2</v>
      </c>
      <c r="U465" s="5">
        <v>0.14399999999999999</v>
      </c>
      <c r="V465" s="1">
        <v>26</v>
      </c>
      <c r="W465" s="10">
        <f t="shared" si="235"/>
        <v>2.6999999999999982E-2</v>
      </c>
      <c r="Y465" s="5">
        <v>0.156</v>
      </c>
      <c r="Z465" s="1">
        <v>56</v>
      </c>
      <c r="AA465" s="10">
        <f t="shared" si="236"/>
        <v>3.8999999999999993E-2</v>
      </c>
      <c r="AC465" s="5">
        <v>0.13600000000000001</v>
      </c>
      <c r="AD465" s="1">
        <v>57</v>
      </c>
      <c r="AE465" s="10">
        <f t="shared" si="237"/>
        <v>1.9000000000000003E-2</v>
      </c>
      <c r="AG465" s="5">
        <v>0.13100000000000001</v>
      </c>
      <c r="AH465" s="1">
        <v>70</v>
      </c>
      <c r="AI465" s="10">
        <f t="shared" si="238"/>
        <v>1.3999999999999999E-2</v>
      </c>
      <c r="AK465" s="5">
        <v>0.15</v>
      </c>
      <c r="AL465" s="1">
        <v>41</v>
      </c>
      <c r="AM465" s="10">
        <f t="shared" si="239"/>
        <v>3.2999999999999988E-2</v>
      </c>
      <c r="AO465" s="5">
        <v>0.158</v>
      </c>
      <c r="AP465" s="1">
        <v>66</v>
      </c>
      <c r="AQ465" s="10">
        <f t="shared" si="240"/>
        <v>4.0999999999999995E-2</v>
      </c>
      <c r="AS465" s="5">
        <v>0.16500000000000001</v>
      </c>
      <c r="AT465" s="1">
        <v>36</v>
      </c>
      <c r="AU465" s="10">
        <f t="shared" si="241"/>
        <v>4.8000000000000001E-2</v>
      </c>
    </row>
    <row r="466" spans="1:47" x14ac:dyDescent="0.35">
      <c r="A466" s="4" t="s">
        <v>294</v>
      </c>
      <c r="B466" s="5">
        <f>'Residents - Topline'!B467</f>
        <v>6.2E-2</v>
      </c>
      <c r="C466" s="1">
        <f>'Residents - Topline'!C467</f>
        <v>55</v>
      </c>
      <c r="E466" s="5">
        <v>6.6000000000000003E-2</v>
      </c>
      <c r="F466" s="1">
        <v>19</v>
      </c>
      <c r="G466" s="10">
        <f t="shared" si="231"/>
        <v>4.0000000000000036E-3</v>
      </c>
      <c r="I466" s="5">
        <v>7.6999999999999999E-2</v>
      </c>
      <c r="J466" s="1">
        <v>33</v>
      </c>
      <c r="K466" s="10">
        <f t="shared" si="232"/>
        <v>1.4999999999999999E-2</v>
      </c>
      <c r="M466" s="5">
        <v>6.8000000000000005E-2</v>
      </c>
      <c r="N466" s="1">
        <v>23</v>
      </c>
      <c r="O466" s="10">
        <f t="shared" si="233"/>
        <v>6.0000000000000053E-3</v>
      </c>
      <c r="Q466" s="5">
        <v>7.0000000000000007E-2</v>
      </c>
      <c r="R466" s="1">
        <v>19</v>
      </c>
      <c r="S466" s="10">
        <f t="shared" si="234"/>
        <v>8.0000000000000071E-3</v>
      </c>
      <c r="U466" s="5">
        <v>8.3000000000000004E-2</v>
      </c>
      <c r="V466" s="1">
        <v>15</v>
      </c>
      <c r="W466" s="10">
        <f t="shared" si="235"/>
        <v>2.1000000000000005E-2</v>
      </c>
      <c r="Y466" s="5">
        <v>7.4999999999999997E-2</v>
      </c>
      <c r="Z466" s="1">
        <v>27</v>
      </c>
      <c r="AA466" s="10">
        <f t="shared" si="236"/>
        <v>1.2999999999999998E-2</v>
      </c>
      <c r="AC466" s="5">
        <v>6.4000000000000001E-2</v>
      </c>
      <c r="AD466" s="1">
        <v>27</v>
      </c>
      <c r="AE466" s="10">
        <f t="shared" si="237"/>
        <v>2.0000000000000018E-3</v>
      </c>
      <c r="AG466" s="5">
        <v>5.6000000000000001E-2</v>
      </c>
      <c r="AH466" s="1">
        <v>30</v>
      </c>
      <c r="AI466" s="10">
        <f t="shared" si="238"/>
        <v>-5.9999999999999984E-3</v>
      </c>
      <c r="AK466" s="5">
        <v>4.8000000000000001E-2</v>
      </c>
      <c r="AL466" s="1">
        <v>13</v>
      </c>
      <c r="AM466" s="10">
        <f t="shared" si="239"/>
        <v>-1.3999999999999999E-2</v>
      </c>
      <c r="AO466" s="5">
        <v>8.2000000000000003E-2</v>
      </c>
      <c r="AP466" s="1">
        <v>34</v>
      </c>
      <c r="AQ466" s="10">
        <f t="shared" si="240"/>
        <v>2.0000000000000004E-2</v>
      </c>
      <c r="AS466" s="5">
        <v>7.8E-2</v>
      </c>
      <c r="AT466" s="1">
        <v>17</v>
      </c>
      <c r="AU466" s="10">
        <f t="shared" si="241"/>
        <v>1.6E-2</v>
      </c>
    </row>
    <row r="467" spans="1:47" x14ac:dyDescent="0.35">
      <c r="A467" s="4" t="s">
        <v>295</v>
      </c>
      <c r="B467" s="5">
        <f>'Residents - Topline'!B468</f>
        <v>1.7999999999999999E-2</v>
      </c>
      <c r="C467" s="1">
        <f>'Residents - Topline'!C468</f>
        <v>16</v>
      </c>
      <c r="E467" s="5">
        <v>1.4E-2</v>
      </c>
      <c r="F467" s="1">
        <v>4</v>
      </c>
      <c r="G467" s="10">
        <f t="shared" si="231"/>
        <v>-3.9999999999999983E-3</v>
      </c>
      <c r="I467" s="5">
        <v>1.6E-2</v>
      </c>
      <c r="J467" s="1">
        <v>7</v>
      </c>
      <c r="K467" s="10">
        <f t="shared" si="232"/>
        <v>-1.9999999999999983E-3</v>
      </c>
      <c r="M467" s="5">
        <v>0.03</v>
      </c>
      <c r="N467" s="1">
        <v>10</v>
      </c>
      <c r="O467" s="10">
        <f t="shared" si="233"/>
        <v>1.2E-2</v>
      </c>
      <c r="Q467" s="5">
        <v>2.1999999999999999E-2</v>
      </c>
      <c r="R467" s="1">
        <v>6</v>
      </c>
      <c r="S467" s="10">
        <f t="shared" si="234"/>
        <v>4.0000000000000001E-3</v>
      </c>
      <c r="U467" s="5">
        <v>2.1999999999999999E-2</v>
      </c>
      <c r="V467" s="1">
        <v>4</v>
      </c>
      <c r="W467" s="10">
        <f t="shared" si="235"/>
        <v>4.0000000000000001E-3</v>
      </c>
      <c r="Y467" s="5">
        <v>1.4E-2</v>
      </c>
      <c r="Z467" s="1">
        <v>5</v>
      </c>
      <c r="AA467" s="10">
        <f t="shared" si="236"/>
        <v>-3.9999999999999983E-3</v>
      </c>
      <c r="AC467" s="5">
        <v>1.7000000000000001E-2</v>
      </c>
      <c r="AD467" s="1">
        <v>7</v>
      </c>
      <c r="AE467" s="10">
        <f t="shared" si="237"/>
        <v>-9.9999999999999742E-4</v>
      </c>
      <c r="AG467" s="5">
        <v>2.1999999999999999E-2</v>
      </c>
      <c r="AH467" s="1">
        <v>12</v>
      </c>
      <c r="AI467" s="10">
        <f t="shared" si="238"/>
        <v>4.0000000000000001E-3</v>
      </c>
      <c r="AK467" s="5">
        <v>2.5999999999999999E-2</v>
      </c>
      <c r="AL467" s="1">
        <v>7</v>
      </c>
      <c r="AM467" s="10">
        <f t="shared" si="239"/>
        <v>8.0000000000000002E-3</v>
      </c>
      <c r="AO467" s="5">
        <v>2.1999999999999999E-2</v>
      </c>
      <c r="AP467" s="1">
        <v>9</v>
      </c>
      <c r="AQ467" s="10">
        <f t="shared" si="240"/>
        <v>4.0000000000000001E-3</v>
      </c>
      <c r="AS467" s="5">
        <v>2.8000000000000001E-2</v>
      </c>
      <c r="AT467" s="1">
        <v>6</v>
      </c>
      <c r="AU467" s="10">
        <f t="shared" si="241"/>
        <v>1.0000000000000002E-2</v>
      </c>
    </row>
    <row r="468" spans="1:47" x14ac:dyDescent="0.35">
      <c r="A468" s="4" t="s">
        <v>42</v>
      </c>
      <c r="B468" s="5" t="str">
        <f>'Residents - Topline'!B469</f>
        <v xml:space="preserve">Totals </v>
      </c>
      <c r="C468" s="1">
        <f>'Residents - Topline'!C469</f>
        <v>883</v>
      </c>
      <c r="E468" s="5" t="s">
        <v>78</v>
      </c>
      <c r="F468" s="1">
        <v>289</v>
      </c>
      <c r="I468" s="5" t="s">
        <v>78</v>
      </c>
      <c r="J468" s="1">
        <v>429</v>
      </c>
      <c r="M468" s="5" t="s">
        <v>78</v>
      </c>
      <c r="N468" s="16">
        <v>337</v>
      </c>
      <c r="Q468" s="5" t="s">
        <v>78</v>
      </c>
      <c r="R468" s="16">
        <v>273</v>
      </c>
      <c r="U468" s="5" t="s">
        <v>78</v>
      </c>
      <c r="V468" s="16">
        <v>180</v>
      </c>
      <c r="Y468" s="5" t="s">
        <v>78</v>
      </c>
      <c r="Z468" s="1">
        <v>360</v>
      </c>
      <c r="AC468" s="5" t="s">
        <v>78</v>
      </c>
      <c r="AD468" s="1">
        <v>419</v>
      </c>
      <c r="AG468" s="5" t="s">
        <v>78</v>
      </c>
      <c r="AH468" s="16">
        <v>536</v>
      </c>
      <c r="AK468" s="5" t="s">
        <v>78</v>
      </c>
      <c r="AL468" s="16">
        <v>273</v>
      </c>
      <c r="AO468" s="5" t="s">
        <v>78</v>
      </c>
      <c r="AP468" s="1">
        <v>417</v>
      </c>
      <c r="AS468" s="5" t="s">
        <v>78</v>
      </c>
      <c r="AT468" s="1">
        <v>218</v>
      </c>
    </row>
    <row r="469" spans="1:47" x14ac:dyDescent="0.35">
      <c r="A469" s="4" t="s">
        <v>11</v>
      </c>
      <c r="B469" s="5"/>
      <c r="E469" s="5"/>
      <c r="I469" s="5"/>
      <c r="M469" s="5"/>
      <c r="Q469" s="5"/>
      <c r="U469" s="5"/>
      <c r="Y469" s="5"/>
      <c r="AC469" s="5"/>
      <c r="AG469" s="5"/>
      <c r="AK469" s="5"/>
      <c r="AO469" s="5"/>
      <c r="AS469" s="5"/>
    </row>
    <row r="470" spans="1:47" x14ac:dyDescent="0.35">
      <c r="A470" s="4" t="s">
        <v>11</v>
      </c>
      <c r="B470" s="5"/>
      <c r="E470" s="5"/>
      <c r="I470" s="5"/>
      <c r="M470" s="5"/>
      <c r="Q470" s="5"/>
      <c r="U470" s="5"/>
      <c r="Y470" s="5"/>
      <c r="AC470" s="5"/>
      <c r="AG470" s="5"/>
      <c r="AK470" s="5"/>
      <c r="AO470" s="5"/>
      <c r="AS470" s="5"/>
    </row>
    <row r="471" spans="1:47" ht="26.25" x14ac:dyDescent="0.4">
      <c r="A471" s="3" t="s">
        <v>339</v>
      </c>
      <c r="B471" s="5"/>
      <c r="E471" s="5"/>
      <c r="I471" s="5"/>
      <c r="M471" s="5"/>
      <c r="Q471" s="5"/>
      <c r="U471" s="5"/>
      <c r="Y471" s="5"/>
      <c r="AC471" s="5"/>
      <c r="AG471" s="5"/>
      <c r="AK471" s="5"/>
      <c r="AO471" s="5"/>
      <c r="AS471" s="5"/>
    </row>
    <row r="472" spans="1:47" ht="13.15" x14ac:dyDescent="0.4">
      <c r="A472" s="7" t="s">
        <v>42</v>
      </c>
      <c r="B472" s="7" t="s">
        <v>13</v>
      </c>
      <c r="C472" s="7" t="s">
        <v>14</v>
      </c>
      <c r="E472" s="7" t="s">
        <v>13</v>
      </c>
      <c r="F472" s="7" t="s">
        <v>14</v>
      </c>
      <c r="G472" s="9" t="s">
        <v>400</v>
      </c>
      <c r="I472" s="7" t="s">
        <v>13</v>
      </c>
      <c r="J472" s="7" t="s">
        <v>14</v>
      </c>
      <c r="K472" s="9" t="s">
        <v>400</v>
      </c>
      <c r="M472" s="7" t="s">
        <v>13</v>
      </c>
      <c r="N472" s="7" t="s">
        <v>14</v>
      </c>
      <c r="O472" s="9" t="s">
        <v>400</v>
      </c>
      <c r="Q472" s="7" t="s">
        <v>13</v>
      </c>
      <c r="R472" s="7" t="s">
        <v>14</v>
      </c>
      <c r="S472" s="9" t="s">
        <v>400</v>
      </c>
      <c r="U472" s="7" t="s">
        <v>13</v>
      </c>
      <c r="V472" s="7" t="s">
        <v>14</v>
      </c>
      <c r="W472" s="9" t="s">
        <v>400</v>
      </c>
      <c r="Y472" s="7" t="s">
        <v>13</v>
      </c>
      <c r="Z472" s="7" t="s">
        <v>14</v>
      </c>
      <c r="AA472" s="9" t="s">
        <v>400</v>
      </c>
      <c r="AC472" s="7" t="s">
        <v>13</v>
      </c>
      <c r="AD472" s="7" t="s">
        <v>14</v>
      </c>
      <c r="AE472" s="9" t="s">
        <v>400</v>
      </c>
      <c r="AG472" s="7" t="s">
        <v>13</v>
      </c>
      <c r="AH472" s="7" t="s">
        <v>14</v>
      </c>
      <c r="AI472" s="9" t="s">
        <v>400</v>
      </c>
      <c r="AK472" s="7" t="s">
        <v>13</v>
      </c>
      <c r="AL472" s="7" t="s">
        <v>14</v>
      </c>
      <c r="AM472" s="9" t="s">
        <v>400</v>
      </c>
      <c r="AO472" s="7" t="s">
        <v>13</v>
      </c>
      <c r="AP472" s="7" t="s">
        <v>14</v>
      </c>
      <c r="AQ472" s="9" t="s">
        <v>400</v>
      </c>
      <c r="AS472" s="7" t="s">
        <v>13</v>
      </c>
      <c r="AT472" s="7" t="s">
        <v>14</v>
      </c>
      <c r="AU472" s="9" t="s">
        <v>400</v>
      </c>
    </row>
    <row r="473" spans="1:47" x14ac:dyDescent="0.35">
      <c r="A473" s="4" t="s">
        <v>340</v>
      </c>
      <c r="B473" s="5">
        <f>'Residents - Topline'!B521</f>
        <v>0.40300000000000002</v>
      </c>
      <c r="C473" s="1">
        <f>'Residents - Topline'!C521</f>
        <v>387</v>
      </c>
      <c r="E473" s="5">
        <v>0.52100000000000002</v>
      </c>
      <c r="F473" s="1">
        <v>175</v>
      </c>
      <c r="G473" s="10">
        <f t="shared" ref="G473:G479" si="242">E473-$B473</f>
        <v>0.11799999999999999</v>
      </c>
      <c r="I473" s="5">
        <v>0.48699999999999999</v>
      </c>
      <c r="J473" s="1">
        <v>232</v>
      </c>
      <c r="K473" s="10">
        <f t="shared" ref="K473:K479" si="243">I473-$B473</f>
        <v>8.3999999999999964E-2</v>
      </c>
      <c r="M473" s="5">
        <v>0.45300000000000001</v>
      </c>
      <c r="N473" s="1">
        <v>174</v>
      </c>
      <c r="O473" s="10">
        <f t="shared" ref="O473:O479" si="244">M473-$B473</f>
        <v>4.9999999999999989E-2</v>
      </c>
      <c r="Q473" s="5">
        <v>0.46500000000000002</v>
      </c>
      <c r="R473" s="1">
        <v>148</v>
      </c>
      <c r="S473" s="10">
        <f t="shared" ref="S473:S479" si="245">Q473-$B473</f>
        <v>6.2E-2</v>
      </c>
      <c r="U473" s="5">
        <v>0.47099999999999997</v>
      </c>
      <c r="V473" s="1">
        <v>97</v>
      </c>
      <c r="W473" s="10">
        <f t="shared" ref="W473:W479" si="246">U473-$B473</f>
        <v>6.7999999999999949E-2</v>
      </c>
      <c r="Y473" s="5">
        <v>0.47099999999999997</v>
      </c>
      <c r="Z473" s="1">
        <v>184</v>
      </c>
      <c r="AA473" s="10">
        <f t="shared" ref="AA473:AA479" si="247">Y473-$B473</f>
        <v>6.7999999999999949E-2</v>
      </c>
      <c r="AC473" s="5">
        <v>0.44500000000000001</v>
      </c>
      <c r="AD473" s="1">
        <v>208</v>
      </c>
      <c r="AE473" s="10">
        <f t="shared" ref="AE473:AE479" si="248">AC473-$B473</f>
        <v>4.1999999999999982E-2</v>
      </c>
      <c r="AG473" s="5">
        <v>0.42399999999999999</v>
      </c>
      <c r="AH473" s="1">
        <v>249</v>
      </c>
      <c r="AI473" s="10">
        <f t="shared" ref="AI473:AI479" si="249">AG473-$B473</f>
        <v>2.0999999999999963E-2</v>
      </c>
      <c r="AK473" s="5">
        <v>0.503</v>
      </c>
      <c r="AL473" s="1">
        <v>156</v>
      </c>
      <c r="AM473" s="10">
        <f t="shared" ref="AM473:AM479" si="250">AK473-$B473</f>
        <v>9.9999999999999978E-2</v>
      </c>
      <c r="AO473" s="5">
        <v>0.495</v>
      </c>
      <c r="AP473" s="1">
        <v>232</v>
      </c>
      <c r="AQ473" s="10">
        <f t="shared" ref="AQ473:AQ479" si="251">AO473-$B473</f>
        <v>9.1999999999999971E-2</v>
      </c>
      <c r="AS473" s="5">
        <v>0.52500000000000002</v>
      </c>
      <c r="AT473" s="1">
        <v>138</v>
      </c>
      <c r="AU473" s="10">
        <f t="shared" ref="AU473:AU479" si="252">AS473-$B473</f>
        <v>0.122</v>
      </c>
    </row>
    <row r="474" spans="1:47" x14ac:dyDescent="0.35">
      <c r="A474" s="4" t="s">
        <v>341</v>
      </c>
      <c r="B474" s="5">
        <f>'Residents - Topline'!B522</f>
        <v>0.14000000000000001</v>
      </c>
      <c r="C474" s="1">
        <f>'Residents - Topline'!C522</f>
        <v>134</v>
      </c>
      <c r="E474" s="5">
        <v>0.128</v>
      </c>
      <c r="F474" s="1">
        <v>43</v>
      </c>
      <c r="G474" s="10">
        <f t="shared" si="242"/>
        <v>-1.2000000000000011E-2</v>
      </c>
      <c r="I474" s="5">
        <v>0.122</v>
      </c>
      <c r="J474" s="1">
        <v>58</v>
      </c>
      <c r="K474" s="10">
        <f t="shared" si="243"/>
        <v>-1.8000000000000016E-2</v>
      </c>
      <c r="M474" s="5">
        <v>0.13800000000000001</v>
      </c>
      <c r="N474" s="1">
        <v>53</v>
      </c>
      <c r="O474" s="10">
        <f t="shared" si="244"/>
        <v>-2.0000000000000018E-3</v>
      </c>
      <c r="Q474" s="5">
        <v>0.16700000000000001</v>
      </c>
      <c r="R474" s="1">
        <v>53</v>
      </c>
      <c r="S474" s="10">
        <f t="shared" si="245"/>
        <v>2.6999999999999996E-2</v>
      </c>
      <c r="U474" s="5">
        <v>0.16</v>
      </c>
      <c r="V474" s="1">
        <v>33</v>
      </c>
      <c r="W474" s="10">
        <f t="shared" si="246"/>
        <v>1.999999999999999E-2</v>
      </c>
      <c r="Y474" s="5">
        <v>0.151</v>
      </c>
      <c r="Z474" s="1">
        <v>59</v>
      </c>
      <c r="AA474" s="10">
        <f t="shared" si="247"/>
        <v>1.0999999999999982E-2</v>
      </c>
      <c r="AC474" s="5">
        <v>0.158</v>
      </c>
      <c r="AD474" s="1">
        <v>74</v>
      </c>
      <c r="AE474" s="10">
        <f t="shared" si="248"/>
        <v>1.7999999999999988E-2</v>
      </c>
      <c r="AG474" s="5">
        <v>0.158</v>
      </c>
      <c r="AH474" s="1">
        <v>93</v>
      </c>
      <c r="AI474" s="10">
        <f t="shared" si="249"/>
        <v>1.7999999999999988E-2</v>
      </c>
      <c r="AK474" s="5">
        <v>0.13900000000000001</v>
      </c>
      <c r="AL474" s="1">
        <v>43</v>
      </c>
      <c r="AM474" s="10">
        <f t="shared" si="250"/>
        <v>-1.0000000000000009E-3</v>
      </c>
      <c r="AO474" s="5">
        <v>0.113</v>
      </c>
      <c r="AP474" s="1">
        <v>53</v>
      </c>
      <c r="AQ474" s="10">
        <f t="shared" si="251"/>
        <v>-2.700000000000001E-2</v>
      </c>
      <c r="AS474" s="5">
        <v>0.125</v>
      </c>
      <c r="AT474" s="1">
        <v>33</v>
      </c>
      <c r="AU474" s="10">
        <f t="shared" si="252"/>
        <v>-1.5000000000000013E-2</v>
      </c>
    </row>
    <row r="475" spans="1:47" x14ac:dyDescent="0.35">
      <c r="A475" s="4" t="s">
        <v>342</v>
      </c>
      <c r="B475" s="5">
        <f>'Residents - Topline'!B523</f>
        <v>0.28799999999999998</v>
      </c>
      <c r="C475" s="1">
        <f>'Residents - Topline'!C523</f>
        <v>276</v>
      </c>
      <c r="E475" s="5">
        <v>0.33600000000000002</v>
      </c>
      <c r="F475" s="1">
        <v>113</v>
      </c>
      <c r="G475" s="10">
        <f t="shared" si="242"/>
        <v>4.8000000000000043E-2</v>
      </c>
      <c r="I475" s="5">
        <v>0.32100000000000001</v>
      </c>
      <c r="J475" s="1">
        <v>153</v>
      </c>
      <c r="K475" s="10">
        <f t="shared" si="243"/>
        <v>3.3000000000000029E-2</v>
      </c>
      <c r="M475" s="5">
        <v>0.30499999999999999</v>
      </c>
      <c r="N475" s="1">
        <v>117</v>
      </c>
      <c r="O475" s="10">
        <f t="shared" si="244"/>
        <v>1.7000000000000015E-2</v>
      </c>
      <c r="Q475" s="5">
        <v>0.28299999999999997</v>
      </c>
      <c r="R475" s="1">
        <v>90</v>
      </c>
      <c r="S475" s="10">
        <f t="shared" si="245"/>
        <v>-5.0000000000000044E-3</v>
      </c>
      <c r="U475" s="5">
        <v>0.35</v>
      </c>
      <c r="V475" s="1">
        <v>72</v>
      </c>
      <c r="W475" s="10">
        <f t="shared" si="246"/>
        <v>6.2E-2</v>
      </c>
      <c r="Y475" s="5">
        <v>0.39400000000000002</v>
      </c>
      <c r="Z475" s="1">
        <v>154</v>
      </c>
      <c r="AA475" s="10">
        <f t="shared" si="247"/>
        <v>0.10600000000000004</v>
      </c>
      <c r="AC475" s="5">
        <v>0.34499999999999997</v>
      </c>
      <c r="AD475" s="1">
        <v>161</v>
      </c>
      <c r="AE475" s="10">
        <f t="shared" si="248"/>
        <v>5.6999999999999995E-2</v>
      </c>
      <c r="AG475" s="5">
        <v>0.29299999999999998</v>
      </c>
      <c r="AH475" s="1">
        <v>172</v>
      </c>
      <c r="AI475" s="10">
        <f t="shared" si="249"/>
        <v>5.0000000000000044E-3</v>
      </c>
      <c r="AK475" s="5">
        <v>0.29699999999999999</v>
      </c>
      <c r="AL475" s="1">
        <v>92</v>
      </c>
      <c r="AM475" s="10">
        <f t="shared" si="250"/>
        <v>9.000000000000008E-3</v>
      </c>
      <c r="AO475" s="5">
        <v>0.33500000000000002</v>
      </c>
      <c r="AP475" s="1">
        <v>157</v>
      </c>
      <c r="AQ475" s="10">
        <f t="shared" si="251"/>
        <v>4.7000000000000042E-2</v>
      </c>
      <c r="AS475" s="5">
        <v>0.36899999999999999</v>
      </c>
      <c r="AT475" s="1">
        <v>97</v>
      </c>
      <c r="AU475" s="10">
        <f t="shared" si="252"/>
        <v>8.1000000000000016E-2</v>
      </c>
    </row>
    <row r="476" spans="1:47" x14ac:dyDescent="0.35">
      <c r="A476" s="4" t="s">
        <v>343</v>
      </c>
      <c r="B476" s="5">
        <f>'Residents - Topline'!B524</f>
        <v>0.19900000000000001</v>
      </c>
      <c r="C476" s="1">
        <f>'Residents - Topline'!C524</f>
        <v>191</v>
      </c>
      <c r="E476" s="5">
        <v>0.16400000000000001</v>
      </c>
      <c r="F476" s="1">
        <v>55</v>
      </c>
      <c r="G476" s="10">
        <f t="shared" si="242"/>
        <v>-3.5000000000000003E-2</v>
      </c>
      <c r="I476" s="5">
        <v>0.17</v>
      </c>
      <c r="J476" s="1">
        <v>81</v>
      </c>
      <c r="K476" s="10">
        <f t="shared" si="243"/>
        <v>-2.8999999999999998E-2</v>
      </c>
      <c r="M476" s="5">
        <v>0.159</v>
      </c>
      <c r="N476" s="1">
        <v>61</v>
      </c>
      <c r="O476" s="10">
        <f t="shared" si="244"/>
        <v>-4.0000000000000008E-2</v>
      </c>
      <c r="Q476" s="5">
        <v>0.21099999999999999</v>
      </c>
      <c r="R476" s="1">
        <v>67</v>
      </c>
      <c r="S476" s="10">
        <f t="shared" si="245"/>
        <v>1.1999999999999983E-2</v>
      </c>
      <c r="U476" s="5">
        <v>0.17</v>
      </c>
      <c r="V476" s="1">
        <v>35</v>
      </c>
      <c r="W476" s="10">
        <f t="shared" si="246"/>
        <v>-2.8999999999999998E-2</v>
      </c>
      <c r="Y476" s="5">
        <v>0.17399999999999999</v>
      </c>
      <c r="Z476" s="1">
        <v>68</v>
      </c>
      <c r="AA476" s="10">
        <f t="shared" si="247"/>
        <v>-2.5000000000000022E-2</v>
      </c>
      <c r="AC476" s="5">
        <v>0.17100000000000001</v>
      </c>
      <c r="AD476" s="1">
        <v>80</v>
      </c>
      <c r="AE476" s="10">
        <f t="shared" si="248"/>
        <v>-2.7999999999999997E-2</v>
      </c>
      <c r="AG476" s="5">
        <v>0.184</v>
      </c>
      <c r="AH476" s="1">
        <v>108</v>
      </c>
      <c r="AI476" s="10">
        <f t="shared" si="249"/>
        <v>-1.5000000000000013E-2</v>
      </c>
      <c r="AK476" s="5">
        <v>0.14499999999999999</v>
      </c>
      <c r="AL476" s="1">
        <v>45</v>
      </c>
      <c r="AM476" s="10">
        <f t="shared" si="250"/>
        <v>-5.400000000000002E-2</v>
      </c>
      <c r="AO476" s="5">
        <v>0.17100000000000001</v>
      </c>
      <c r="AP476" s="1">
        <v>80</v>
      </c>
      <c r="AQ476" s="10">
        <f t="shared" si="251"/>
        <v>-2.7999999999999997E-2</v>
      </c>
      <c r="AS476" s="5">
        <v>0.129</v>
      </c>
      <c r="AT476" s="1">
        <v>34</v>
      </c>
      <c r="AU476" s="10">
        <f t="shared" si="252"/>
        <v>-7.0000000000000007E-2</v>
      </c>
    </row>
    <row r="477" spans="1:47" x14ac:dyDescent="0.35">
      <c r="A477" s="4" t="s">
        <v>344</v>
      </c>
      <c r="B477" s="5">
        <f>'Residents - Topline'!B525</f>
        <v>7.5999999999999998E-2</v>
      </c>
      <c r="C477" s="1">
        <f>'Residents - Topline'!C525</f>
        <v>73</v>
      </c>
      <c r="E477" s="5">
        <v>5.7000000000000002E-2</v>
      </c>
      <c r="F477" s="1">
        <v>19</v>
      </c>
      <c r="G477" s="10">
        <f t="shared" si="242"/>
        <v>-1.8999999999999996E-2</v>
      </c>
      <c r="I477" s="5">
        <v>8.5999999999999993E-2</v>
      </c>
      <c r="J477" s="1">
        <v>41</v>
      </c>
      <c r="K477" s="10">
        <f t="shared" si="243"/>
        <v>9.999999999999995E-3</v>
      </c>
      <c r="M477" s="5">
        <v>4.3999999999999997E-2</v>
      </c>
      <c r="N477" s="1">
        <v>17</v>
      </c>
      <c r="O477" s="10">
        <f t="shared" si="244"/>
        <v>-3.2000000000000001E-2</v>
      </c>
      <c r="Q477" s="5">
        <v>7.4999999999999997E-2</v>
      </c>
      <c r="R477" s="1">
        <v>24</v>
      </c>
      <c r="S477" s="10">
        <f t="shared" si="245"/>
        <v>-1.0000000000000009E-3</v>
      </c>
      <c r="U477" s="5">
        <v>7.8E-2</v>
      </c>
      <c r="V477" s="1">
        <v>16</v>
      </c>
      <c r="W477" s="10">
        <f t="shared" si="246"/>
        <v>2.0000000000000018E-3</v>
      </c>
      <c r="Y477" s="5">
        <v>8.4000000000000005E-2</v>
      </c>
      <c r="Z477" s="1">
        <v>33</v>
      </c>
      <c r="AA477" s="10">
        <f t="shared" si="247"/>
        <v>8.0000000000000071E-3</v>
      </c>
      <c r="AC477" s="5">
        <v>6.9000000000000006E-2</v>
      </c>
      <c r="AD477" s="1">
        <v>32</v>
      </c>
      <c r="AE477" s="10">
        <f t="shared" si="248"/>
        <v>-6.9999999999999923E-3</v>
      </c>
      <c r="AG477" s="5">
        <v>7.4999999999999997E-2</v>
      </c>
      <c r="AH477" s="1">
        <v>44</v>
      </c>
      <c r="AI477" s="10">
        <f t="shared" si="249"/>
        <v>-1.0000000000000009E-3</v>
      </c>
      <c r="AK477" s="5">
        <v>6.0999999999999999E-2</v>
      </c>
      <c r="AL477" s="1">
        <v>19</v>
      </c>
      <c r="AM477" s="10">
        <f t="shared" si="250"/>
        <v>-1.4999999999999999E-2</v>
      </c>
      <c r="AO477" s="5">
        <v>6.2E-2</v>
      </c>
      <c r="AP477" s="1">
        <v>29</v>
      </c>
      <c r="AQ477" s="10">
        <f t="shared" si="251"/>
        <v>-1.3999999999999999E-2</v>
      </c>
      <c r="AS477" s="5">
        <v>6.8000000000000005E-2</v>
      </c>
      <c r="AT477" s="1">
        <v>18</v>
      </c>
      <c r="AU477" s="10">
        <f t="shared" si="252"/>
        <v>-7.9999999999999932E-3</v>
      </c>
    </row>
    <row r="478" spans="1:47" x14ac:dyDescent="0.35">
      <c r="A478" s="4" t="s">
        <v>345</v>
      </c>
      <c r="B478" s="5">
        <f>'Residents - Topline'!B526</f>
        <v>0.22700000000000001</v>
      </c>
      <c r="C478" s="1">
        <f>'Residents - Topline'!C526</f>
        <v>218</v>
      </c>
      <c r="E478" s="5">
        <v>0.17299999999999999</v>
      </c>
      <c r="F478" s="1">
        <v>58</v>
      </c>
      <c r="G478" s="10">
        <f t="shared" si="242"/>
        <v>-5.400000000000002E-2</v>
      </c>
      <c r="I478" s="5">
        <v>0.2</v>
      </c>
      <c r="J478" s="1">
        <v>95</v>
      </c>
      <c r="K478" s="10">
        <f t="shared" si="243"/>
        <v>-2.6999999999999996E-2</v>
      </c>
      <c r="M478" s="5">
        <v>0.245</v>
      </c>
      <c r="N478" s="1">
        <v>94</v>
      </c>
      <c r="O478" s="10">
        <f t="shared" si="244"/>
        <v>1.7999999999999988E-2</v>
      </c>
      <c r="Q478" s="5">
        <v>0.186</v>
      </c>
      <c r="R478" s="1">
        <v>59</v>
      </c>
      <c r="S478" s="10">
        <f t="shared" si="245"/>
        <v>-4.1000000000000009E-2</v>
      </c>
      <c r="U478" s="5">
        <v>0.184</v>
      </c>
      <c r="V478" s="1">
        <v>38</v>
      </c>
      <c r="W478" s="10">
        <f t="shared" si="246"/>
        <v>-4.300000000000001E-2</v>
      </c>
      <c r="Y478" s="5">
        <v>0.16600000000000001</v>
      </c>
      <c r="Z478" s="1">
        <v>65</v>
      </c>
      <c r="AA478" s="10">
        <f t="shared" si="247"/>
        <v>-6.0999999999999999E-2</v>
      </c>
      <c r="AC478" s="5">
        <v>0.191</v>
      </c>
      <c r="AD478" s="1">
        <v>89</v>
      </c>
      <c r="AE478" s="10">
        <f t="shared" si="248"/>
        <v>-3.6000000000000004E-2</v>
      </c>
      <c r="AG478" s="5">
        <v>0.218</v>
      </c>
      <c r="AH478" s="1">
        <v>128</v>
      </c>
      <c r="AI478" s="10">
        <f t="shared" si="249"/>
        <v>-9.000000000000008E-3</v>
      </c>
      <c r="AK478" s="5">
        <v>0.22600000000000001</v>
      </c>
      <c r="AL478" s="1">
        <v>70</v>
      </c>
      <c r="AM478" s="10">
        <f t="shared" si="250"/>
        <v>-1.0000000000000009E-3</v>
      </c>
      <c r="AO478" s="5">
        <v>0.21099999999999999</v>
      </c>
      <c r="AP478" s="1">
        <v>99</v>
      </c>
      <c r="AQ478" s="10">
        <f t="shared" si="251"/>
        <v>-1.6000000000000014E-2</v>
      </c>
      <c r="AS478" s="5">
        <v>0.183</v>
      </c>
      <c r="AT478" s="1">
        <v>48</v>
      </c>
      <c r="AU478" s="10">
        <f t="shared" si="252"/>
        <v>-4.4000000000000011E-2</v>
      </c>
    </row>
    <row r="479" spans="1:47" x14ac:dyDescent="0.35">
      <c r="A479" s="4" t="s">
        <v>26</v>
      </c>
      <c r="B479" s="5">
        <f>'Residents - Topline'!B527</f>
        <v>1.4999999999999999E-2</v>
      </c>
      <c r="C479" s="1">
        <f>'Residents - Topline'!C527</f>
        <v>14</v>
      </c>
      <c r="E479" s="5">
        <v>1.2E-2</v>
      </c>
      <c r="F479" s="1">
        <v>4</v>
      </c>
      <c r="G479" s="10">
        <f t="shared" si="242"/>
        <v>-2.9999999999999992E-3</v>
      </c>
      <c r="I479" s="5">
        <v>6.0000000000000001E-3</v>
      </c>
      <c r="J479" s="1">
        <v>3</v>
      </c>
      <c r="K479" s="10">
        <f t="shared" si="243"/>
        <v>-8.9999999999999993E-3</v>
      </c>
      <c r="M479" s="5">
        <v>1.2999999999999999E-2</v>
      </c>
      <c r="N479" s="1">
        <v>5</v>
      </c>
      <c r="O479" s="10">
        <f t="shared" si="244"/>
        <v>-2E-3</v>
      </c>
      <c r="Q479" s="5">
        <v>8.9999999999999993E-3</v>
      </c>
      <c r="R479" s="1">
        <v>3</v>
      </c>
      <c r="S479" s="10">
        <f t="shared" si="245"/>
        <v>-6.0000000000000001E-3</v>
      </c>
      <c r="U479" s="5">
        <v>2.4E-2</v>
      </c>
      <c r="V479" s="1">
        <v>5</v>
      </c>
      <c r="W479" s="10">
        <f t="shared" si="246"/>
        <v>9.0000000000000011E-3</v>
      </c>
      <c r="Y479" s="5">
        <v>0.01</v>
      </c>
      <c r="Z479" s="1">
        <v>4</v>
      </c>
      <c r="AA479" s="10">
        <f t="shared" si="247"/>
        <v>-4.9999999999999992E-3</v>
      </c>
      <c r="AC479" s="5">
        <v>1.4999999999999999E-2</v>
      </c>
      <c r="AD479" s="1">
        <v>7</v>
      </c>
      <c r="AE479" s="10">
        <f t="shared" si="248"/>
        <v>0</v>
      </c>
      <c r="AG479" s="5">
        <v>8.9999999999999993E-3</v>
      </c>
      <c r="AH479" s="1">
        <v>5</v>
      </c>
      <c r="AI479" s="10">
        <f t="shared" si="249"/>
        <v>-6.0000000000000001E-3</v>
      </c>
      <c r="AK479" s="5">
        <v>6.0000000000000001E-3</v>
      </c>
      <c r="AL479" s="1">
        <v>2</v>
      </c>
      <c r="AM479" s="10">
        <f t="shared" si="250"/>
        <v>-8.9999999999999993E-3</v>
      </c>
      <c r="AO479" s="5">
        <v>6.0000000000000001E-3</v>
      </c>
      <c r="AP479" s="1">
        <v>3</v>
      </c>
      <c r="AQ479" s="10">
        <f t="shared" si="251"/>
        <v>-8.9999999999999993E-3</v>
      </c>
      <c r="AS479" s="5">
        <v>1.0999999999999999E-2</v>
      </c>
      <c r="AT479" s="1">
        <v>3</v>
      </c>
      <c r="AU479" s="10">
        <f t="shared" si="252"/>
        <v>-4.0000000000000001E-3</v>
      </c>
    </row>
    <row r="480" spans="1:47" x14ac:dyDescent="0.35">
      <c r="A480" s="4" t="s">
        <v>11</v>
      </c>
      <c r="B480" s="5"/>
      <c r="E480" s="5"/>
      <c r="I480" s="5"/>
      <c r="M480" s="5"/>
      <c r="Q480" s="5"/>
      <c r="U480" s="5"/>
      <c r="Y480" s="5"/>
      <c r="AC480" s="5"/>
      <c r="AG480" s="5"/>
      <c r="AK480" s="5"/>
      <c r="AO480" s="5"/>
      <c r="AS480" s="5"/>
    </row>
    <row r="481" spans="1:47" x14ac:dyDescent="0.35">
      <c r="A481" s="4" t="s">
        <v>11</v>
      </c>
      <c r="B481" s="5"/>
      <c r="E481" s="5"/>
      <c r="I481" s="5"/>
      <c r="M481" s="5"/>
      <c r="Q481" s="5"/>
      <c r="U481" s="5"/>
      <c r="Y481" s="5"/>
      <c r="AC481" s="5"/>
      <c r="AG481" s="5"/>
      <c r="AK481" s="5"/>
      <c r="AO481" s="5"/>
      <c r="AS481" s="5"/>
    </row>
    <row r="482" spans="1:47" ht="52.5" x14ac:dyDescent="0.4">
      <c r="A482" s="3" t="s">
        <v>346</v>
      </c>
      <c r="B482" s="5"/>
      <c r="E482" s="5"/>
      <c r="I482" s="5"/>
      <c r="M482" s="5"/>
      <c r="Q482" s="5"/>
      <c r="U482" s="5"/>
      <c r="Y482" s="5"/>
      <c r="AC482" s="5"/>
      <c r="AG482" s="5"/>
      <c r="AK482" s="5"/>
      <c r="AO482" s="5"/>
      <c r="AS482" s="5"/>
    </row>
    <row r="483" spans="1:47" ht="13.15" x14ac:dyDescent="0.4">
      <c r="A483" s="7" t="s">
        <v>42</v>
      </c>
      <c r="B483" s="7" t="s">
        <v>13</v>
      </c>
      <c r="C483" s="7" t="s">
        <v>14</v>
      </c>
      <c r="E483" s="7" t="s">
        <v>13</v>
      </c>
      <c r="F483" s="7" t="s">
        <v>14</v>
      </c>
      <c r="G483" s="9" t="s">
        <v>400</v>
      </c>
      <c r="I483" s="7" t="s">
        <v>13</v>
      </c>
      <c r="J483" s="7" t="s">
        <v>14</v>
      </c>
      <c r="K483" s="9" t="s">
        <v>400</v>
      </c>
      <c r="M483" s="7" t="s">
        <v>13</v>
      </c>
      <c r="N483" s="7" t="s">
        <v>14</v>
      </c>
      <c r="O483" s="9" t="s">
        <v>400</v>
      </c>
      <c r="Q483" s="7" t="s">
        <v>13</v>
      </c>
      <c r="R483" s="7" t="s">
        <v>14</v>
      </c>
      <c r="S483" s="9" t="s">
        <v>400</v>
      </c>
      <c r="U483" s="7" t="s">
        <v>13</v>
      </c>
      <c r="V483" s="7" t="s">
        <v>14</v>
      </c>
      <c r="W483" s="9" t="s">
        <v>400</v>
      </c>
      <c r="Y483" s="7" t="s">
        <v>13</v>
      </c>
      <c r="Z483" s="7" t="s">
        <v>14</v>
      </c>
      <c r="AA483" s="9" t="s">
        <v>400</v>
      </c>
      <c r="AC483" s="7" t="s">
        <v>13</v>
      </c>
      <c r="AD483" s="7" t="s">
        <v>14</v>
      </c>
      <c r="AE483" s="9" t="s">
        <v>400</v>
      </c>
      <c r="AG483" s="7" t="s">
        <v>13</v>
      </c>
      <c r="AH483" s="7" t="s">
        <v>14</v>
      </c>
      <c r="AI483" s="9" t="s">
        <v>400</v>
      </c>
      <c r="AK483" s="7" t="s">
        <v>13</v>
      </c>
      <c r="AL483" s="7" t="s">
        <v>14</v>
      </c>
      <c r="AM483" s="9" t="s">
        <v>400</v>
      </c>
      <c r="AO483" s="7" t="s">
        <v>13</v>
      </c>
      <c r="AP483" s="7" t="s">
        <v>14</v>
      </c>
      <c r="AQ483" s="9" t="s">
        <v>400</v>
      </c>
      <c r="AS483" s="7" t="s">
        <v>13</v>
      </c>
      <c r="AT483" s="7" t="s">
        <v>14</v>
      </c>
      <c r="AU483" s="9" t="s">
        <v>400</v>
      </c>
    </row>
    <row r="484" spans="1:47" x14ac:dyDescent="0.35">
      <c r="A484" s="4" t="s">
        <v>347</v>
      </c>
      <c r="B484" s="5">
        <f>'Residents - Topline'!B532</f>
        <v>0.184</v>
      </c>
      <c r="C484" s="1">
        <f>'Residents - Topline'!C532</f>
        <v>176</v>
      </c>
      <c r="E484" s="5">
        <v>0.20799999999999999</v>
      </c>
      <c r="F484" s="1">
        <v>69</v>
      </c>
      <c r="G484" s="10">
        <f t="shared" ref="G484:G497" si="253">E484-$B484</f>
        <v>2.3999999999999994E-2</v>
      </c>
      <c r="I484" s="5">
        <v>0.20399999999999999</v>
      </c>
      <c r="J484" s="1">
        <v>97</v>
      </c>
      <c r="K484" s="10">
        <f t="shared" ref="K484:K497" si="254">I484-$B484</f>
        <v>1.999999999999999E-2</v>
      </c>
      <c r="M484" s="5">
        <v>0.20599999999999999</v>
      </c>
      <c r="N484" s="1">
        <v>79</v>
      </c>
      <c r="O484" s="10">
        <f t="shared" ref="O484:O497" si="255">M484-$B484</f>
        <v>2.1999999999999992E-2</v>
      </c>
      <c r="Q484" s="5">
        <v>0.2</v>
      </c>
      <c r="R484" s="1">
        <v>63</v>
      </c>
      <c r="S484" s="10">
        <f t="shared" ref="S484:S497" si="256">Q484-$B484</f>
        <v>1.6000000000000014E-2</v>
      </c>
      <c r="U484" s="5">
        <v>0.23400000000000001</v>
      </c>
      <c r="V484" s="1">
        <v>48</v>
      </c>
      <c r="W484" s="10">
        <f t="shared" ref="W484:W497" si="257">U484-$B484</f>
        <v>5.0000000000000017E-2</v>
      </c>
      <c r="Y484" s="5">
        <v>0.222</v>
      </c>
      <c r="Z484" s="1">
        <v>86</v>
      </c>
      <c r="AA484" s="10">
        <f t="shared" ref="AA484:AA497" si="258">Y484-$B484</f>
        <v>3.8000000000000006E-2</v>
      </c>
      <c r="AC484" s="5">
        <v>0.219</v>
      </c>
      <c r="AD484" s="1">
        <v>102</v>
      </c>
      <c r="AE484" s="10">
        <f t="shared" ref="AE484:AE497" si="259">AC484-$B484</f>
        <v>3.5000000000000003E-2</v>
      </c>
      <c r="AG484" s="5">
        <v>0.2</v>
      </c>
      <c r="AH484" s="1">
        <v>117</v>
      </c>
      <c r="AI484" s="10">
        <f t="shared" ref="AI484:AI497" si="260">AG484-$B484</f>
        <v>1.6000000000000014E-2</v>
      </c>
      <c r="AK484" s="5">
        <v>0.19900000000000001</v>
      </c>
      <c r="AL484" s="1">
        <v>62</v>
      </c>
      <c r="AM484" s="10">
        <f t="shared" ref="AM484:AM497" si="261">AK484-$B484</f>
        <v>1.5000000000000013E-2</v>
      </c>
      <c r="AO484" s="5">
        <v>0.19800000000000001</v>
      </c>
      <c r="AP484" s="1">
        <v>92</v>
      </c>
      <c r="AQ484" s="10">
        <f t="shared" ref="AQ484:AQ497" si="262">AO484-$B484</f>
        <v>1.4000000000000012E-2</v>
      </c>
      <c r="AS484" s="5">
        <v>0.20200000000000001</v>
      </c>
      <c r="AT484" s="1">
        <v>53</v>
      </c>
      <c r="AU484" s="10">
        <f t="shared" ref="AU484:AU497" si="263">AS484-$B484</f>
        <v>1.8000000000000016E-2</v>
      </c>
    </row>
    <row r="485" spans="1:47" ht="25.5" x14ac:dyDescent="0.35">
      <c r="A485" s="4" t="s">
        <v>348</v>
      </c>
      <c r="B485" s="5">
        <f>'Residents - Topline'!B533</f>
        <v>0.19</v>
      </c>
      <c r="C485" s="1">
        <f>'Residents - Topline'!C533</f>
        <v>182</v>
      </c>
      <c r="E485" s="5">
        <v>0.22600000000000001</v>
      </c>
      <c r="F485" s="1">
        <v>75</v>
      </c>
      <c r="G485" s="10">
        <f t="shared" si="253"/>
        <v>3.6000000000000004E-2</v>
      </c>
      <c r="I485" s="5">
        <v>0.20399999999999999</v>
      </c>
      <c r="J485" s="1">
        <v>97</v>
      </c>
      <c r="K485" s="10">
        <f t="shared" si="254"/>
        <v>1.3999999999999985E-2</v>
      </c>
      <c r="M485" s="5">
        <v>0.216</v>
      </c>
      <c r="N485" s="1">
        <v>83</v>
      </c>
      <c r="O485" s="10">
        <f t="shared" si="255"/>
        <v>2.5999999999999995E-2</v>
      </c>
      <c r="Q485" s="5">
        <v>0.18099999999999999</v>
      </c>
      <c r="R485" s="1">
        <v>57</v>
      </c>
      <c r="S485" s="10">
        <f t="shared" si="256"/>
        <v>-9.000000000000008E-3</v>
      </c>
      <c r="U485" s="5">
        <v>0.23899999999999999</v>
      </c>
      <c r="V485" s="1">
        <v>49</v>
      </c>
      <c r="W485" s="10">
        <f t="shared" si="257"/>
        <v>4.8999999999999988E-2</v>
      </c>
      <c r="Y485" s="5">
        <v>0.20399999999999999</v>
      </c>
      <c r="Z485" s="1">
        <v>79</v>
      </c>
      <c r="AA485" s="10">
        <f t="shared" si="258"/>
        <v>1.3999999999999985E-2</v>
      </c>
      <c r="AC485" s="5">
        <v>0.219</v>
      </c>
      <c r="AD485" s="1">
        <v>102</v>
      </c>
      <c r="AE485" s="10">
        <f t="shared" si="259"/>
        <v>2.8999999999999998E-2</v>
      </c>
      <c r="AG485" s="5">
        <v>0.20499999999999999</v>
      </c>
      <c r="AH485" s="1">
        <v>120</v>
      </c>
      <c r="AI485" s="10">
        <f t="shared" si="260"/>
        <v>1.4999999999999986E-2</v>
      </c>
      <c r="AK485" s="5">
        <v>0.192</v>
      </c>
      <c r="AL485" s="1">
        <v>60</v>
      </c>
      <c r="AM485" s="10">
        <f t="shared" si="261"/>
        <v>2.0000000000000018E-3</v>
      </c>
      <c r="AO485" s="5">
        <v>0.19400000000000001</v>
      </c>
      <c r="AP485" s="1">
        <v>90</v>
      </c>
      <c r="AQ485" s="10">
        <f t="shared" si="262"/>
        <v>4.0000000000000036E-3</v>
      </c>
      <c r="AS485" s="5">
        <v>0.221</v>
      </c>
      <c r="AT485" s="1">
        <v>58</v>
      </c>
      <c r="AU485" s="10">
        <f t="shared" si="263"/>
        <v>3.1E-2</v>
      </c>
    </row>
    <row r="486" spans="1:47" ht="25.5" x14ac:dyDescent="0.35">
      <c r="A486" s="4" t="s">
        <v>349</v>
      </c>
      <c r="B486" s="5">
        <f>'Residents - Topline'!B534</f>
        <v>6.8000000000000005E-2</v>
      </c>
      <c r="C486" s="1">
        <f>'Residents - Topline'!C534</f>
        <v>65</v>
      </c>
      <c r="E486" s="5">
        <v>0.09</v>
      </c>
      <c r="F486" s="1">
        <v>30</v>
      </c>
      <c r="G486" s="10">
        <f t="shared" si="253"/>
        <v>2.1999999999999992E-2</v>
      </c>
      <c r="I486" s="5">
        <v>8.7999999999999995E-2</v>
      </c>
      <c r="J486" s="1">
        <v>42</v>
      </c>
      <c r="K486" s="10">
        <f t="shared" si="254"/>
        <v>1.999999999999999E-2</v>
      </c>
      <c r="M486" s="5">
        <v>9.0999999999999998E-2</v>
      </c>
      <c r="N486" s="1">
        <v>35</v>
      </c>
      <c r="O486" s="10">
        <f t="shared" si="255"/>
        <v>2.2999999999999993E-2</v>
      </c>
      <c r="Q486" s="5">
        <v>7.5999999999999998E-2</v>
      </c>
      <c r="R486" s="1">
        <v>24</v>
      </c>
      <c r="S486" s="10">
        <f t="shared" si="256"/>
        <v>7.9999999999999932E-3</v>
      </c>
      <c r="U486" s="5">
        <v>8.7999999999999995E-2</v>
      </c>
      <c r="V486" s="1">
        <v>18</v>
      </c>
      <c r="W486" s="10">
        <f t="shared" si="257"/>
        <v>1.999999999999999E-2</v>
      </c>
      <c r="Y486" s="5">
        <v>9.2999999999999999E-2</v>
      </c>
      <c r="Z486" s="1">
        <v>36</v>
      </c>
      <c r="AA486" s="10">
        <f t="shared" si="258"/>
        <v>2.4999999999999994E-2</v>
      </c>
      <c r="AC486" s="5">
        <v>8.5999999999999993E-2</v>
      </c>
      <c r="AD486" s="1">
        <v>40</v>
      </c>
      <c r="AE486" s="10">
        <f t="shared" si="259"/>
        <v>1.7999999999999988E-2</v>
      </c>
      <c r="AG486" s="5">
        <v>7.4999999999999997E-2</v>
      </c>
      <c r="AH486" s="1">
        <v>44</v>
      </c>
      <c r="AI486" s="10">
        <f t="shared" si="260"/>
        <v>6.9999999999999923E-3</v>
      </c>
      <c r="AK486" s="5">
        <v>0.09</v>
      </c>
      <c r="AL486" s="1">
        <v>28</v>
      </c>
      <c r="AM486" s="10">
        <f t="shared" si="261"/>
        <v>2.1999999999999992E-2</v>
      </c>
      <c r="AO486" s="5">
        <v>0.08</v>
      </c>
      <c r="AP486" s="1">
        <v>37</v>
      </c>
      <c r="AQ486" s="10">
        <f t="shared" si="262"/>
        <v>1.1999999999999997E-2</v>
      </c>
      <c r="AS486" s="5">
        <v>0.10299999999999999</v>
      </c>
      <c r="AT486" s="1">
        <v>27</v>
      </c>
      <c r="AU486" s="10">
        <f t="shared" si="263"/>
        <v>3.4999999999999989E-2</v>
      </c>
    </row>
    <row r="487" spans="1:47" x14ac:dyDescent="0.35">
      <c r="A487" s="4" t="s">
        <v>350</v>
      </c>
      <c r="B487" s="5">
        <f>'Residents - Topline'!B535</f>
        <v>9.1999999999999998E-2</v>
      </c>
      <c r="C487" s="1">
        <f>'Residents - Topline'!C535</f>
        <v>88</v>
      </c>
      <c r="E487" s="5">
        <v>0.13600000000000001</v>
      </c>
      <c r="F487" s="1">
        <v>45</v>
      </c>
      <c r="G487" s="10">
        <f t="shared" si="253"/>
        <v>4.4000000000000011E-2</v>
      </c>
      <c r="I487" s="5">
        <v>0.11600000000000001</v>
      </c>
      <c r="J487" s="1">
        <v>55</v>
      </c>
      <c r="K487" s="10">
        <f t="shared" si="254"/>
        <v>2.4000000000000007E-2</v>
      </c>
      <c r="M487" s="5">
        <v>0.115</v>
      </c>
      <c r="N487" s="1">
        <v>44</v>
      </c>
      <c r="O487" s="10">
        <f t="shared" si="255"/>
        <v>2.3000000000000007E-2</v>
      </c>
      <c r="Q487" s="5">
        <v>9.8000000000000004E-2</v>
      </c>
      <c r="R487" s="1">
        <v>31</v>
      </c>
      <c r="S487" s="10">
        <f t="shared" si="256"/>
        <v>6.0000000000000053E-3</v>
      </c>
      <c r="U487" s="5">
        <v>0.107</v>
      </c>
      <c r="V487" s="1">
        <v>22</v>
      </c>
      <c r="W487" s="10">
        <f t="shared" si="257"/>
        <v>1.4999999999999999E-2</v>
      </c>
      <c r="Y487" s="5">
        <v>0.11600000000000001</v>
      </c>
      <c r="Z487" s="1">
        <v>45</v>
      </c>
      <c r="AA487" s="10">
        <f t="shared" si="258"/>
        <v>2.4000000000000007E-2</v>
      </c>
      <c r="AC487" s="5">
        <v>0.109</v>
      </c>
      <c r="AD487" s="1">
        <v>51</v>
      </c>
      <c r="AE487" s="10">
        <f t="shared" si="259"/>
        <v>1.7000000000000001E-2</v>
      </c>
      <c r="AG487" s="5">
        <v>9.4E-2</v>
      </c>
      <c r="AH487" s="1">
        <v>55</v>
      </c>
      <c r="AI487" s="10">
        <f t="shared" si="260"/>
        <v>2.0000000000000018E-3</v>
      </c>
      <c r="AK487" s="5">
        <v>9.9000000000000005E-2</v>
      </c>
      <c r="AL487" s="1">
        <v>31</v>
      </c>
      <c r="AM487" s="10">
        <f t="shared" si="261"/>
        <v>7.0000000000000062E-3</v>
      </c>
      <c r="AO487" s="5">
        <v>0.105</v>
      </c>
      <c r="AP487" s="1">
        <v>49</v>
      </c>
      <c r="AQ487" s="10">
        <f t="shared" si="262"/>
        <v>1.2999999999999998E-2</v>
      </c>
      <c r="AS487" s="5">
        <v>0.11799999999999999</v>
      </c>
      <c r="AT487" s="1">
        <v>31</v>
      </c>
      <c r="AU487" s="10">
        <f t="shared" si="263"/>
        <v>2.5999999999999995E-2</v>
      </c>
    </row>
    <row r="488" spans="1:47" ht="25.5" x14ac:dyDescent="0.35">
      <c r="A488" s="4" t="s">
        <v>351</v>
      </c>
      <c r="B488" s="5">
        <f>'Residents - Topline'!B536</f>
        <v>8.2000000000000003E-2</v>
      </c>
      <c r="C488" s="1">
        <f>'Residents - Topline'!C536</f>
        <v>78</v>
      </c>
      <c r="E488" s="5">
        <v>9.6000000000000002E-2</v>
      </c>
      <c r="F488" s="1">
        <v>32</v>
      </c>
      <c r="G488" s="10">
        <f t="shared" si="253"/>
        <v>1.3999999999999999E-2</v>
      </c>
      <c r="I488" s="5">
        <v>0.10100000000000001</v>
      </c>
      <c r="J488" s="1">
        <v>48</v>
      </c>
      <c r="K488" s="10">
        <f t="shared" si="254"/>
        <v>1.9000000000000003E-2</v>
      </c>
      <c r="M488" s="5">
        <v>0.10199999999999999</v>
      </c>
      <c r="N488" s="1">
        <v>39</v>
      </c>
      <c r="O488" s="10">
        <f t="shared" si="255"/>
        <v>1.999999999999999E-2</v>
      </c>
      <c r="Q488" s="5">
        <v>7.9000000000000001E-2</v>
      </c>
      <c r="R488" s="1">
        <v>25</v>
      </c>
      <c r="S488" s="10">
        <f t="shared" si="256"/>
        <v>-3.0000000000000027E-3</v>
      </c>
      <c r="U488" s="5">
        <v>7.2999999999999995E-2</v>
      </c>
      <c r="V488" s="1">
        <v>15</v>
      </c>
      <c r="W488" s="10">
        <f t="shared" si="257"/>
        <v>-9.000000000000008E-3</v>
      </c>
      <c r="Y488" s="5">
        <v>0.111</v>
      </c>
      <c r="Z488" s="1">
        <v>43</v>
      </c>
      <c r="AA488" s="10">
        <f t="shared" si="258"/>
        <v>2.8999999999999998E-2</v>
      </c>
      <c r="AC488" s="5">
        <v>9.9000000000000005E-2</v>
      </c>
      <c r="AD488" s="1">
        <v>46</v>
      </c>
      <c r="AE488" s="10">
        <f t="shared" si="259"/>
        <v>1.7000000000000001E-2</v>
      </c>
      <c r="AG488" s="5">
        <v>9.7000000000000003E-2</v>
      </c>
      <c r="AH488" s="1">
        <v>57</v>
      </c>
      <c r="AI488" s="10">
        <f t="shared" si="260"/>
        <v>1.4999999999999999E-2</v>
      </c>
      <c r="AK488" s="5">
        <v>0.106</v>
      </c>
      <c r="AL488" s="1">
        <v>33</v>
      </c>
      <c r="AM488" s="10">
        <f t="shared" si="261"/>
        <v>2.3999999999999994E-2</v>
      </c>
      <c r="AO488" s="5">
        <v>0.108</v>
      </c>
      <c r="AP488" s="1">
        <v>50</v>
      </c>
      <c r="AQ488" s="10">
        <f t="shared" si="262"/>
        <v>2.5999999999999995E-2</v>
      </c>
      <c r="AS488" s="5">
        <v>0.11799999999999999</v>
      </c>
      <c r="AT488" s="1">
        <v>31</v>
      </c>
      <c r="AU488" s="10">
        <f t="shared" si="263"/>
        <v>3.599999999999999E-2</v>
      </c>
    </row>
    <row r="489" spans="1:47" ht="25.5" x14ac:dyDescent="0.35">
      <c r="A489" s="4" t="s">
        <v>352</v>
      </c>
      <c r="B489" s="5">
        <f>'Residents - Topline'!B537</f>
        <v>0.13100000000000001</v>
      </c>
      <c r="C489" s="1">
        <f>'Residents - Topline'!C537</f>
        <v>125</v>
      </c>
      <c r="E489" s="5">
        <v>0.151</v>
      </c>
      <c r="F489" s="1">
        <v>50</v>
      </c>
      <c r="G489" s="10">
        <f t="shared" si="253"/>
        <v>1.999999999999999E-2</v>
      </c>
      <c r="I489" s="5">
        <v>0.154</v>
      </c>
      <c r="J489" s="1">
        <v>73</v>
      </c>
      <c r="K489" s="10">
        <f t="shared" si="254"/>
        <v>2.2999999999999993E-2</v>
      </c>
      <c r="M489" s="5">
        <v>0.161</v>
      </c>
      <c r="N489" s="1">
        <v>62</v>
      </c>
      <c r="O489" s="10">
        <f t="shared" si="255"/>
        <v>0.03</v>
      </c>
      <c r="Q489" s="5">
        <v>0.14899999999999999</v>
      </c>
      <c r="R489" s="1">
        <v>47</v>
      </c>
      <c r="S489" s="10">
        <f t="shared" si="256"/>
        <v>1.7999999999999988E-2</v>
      </c>
      <c r="U489" s="5">
        <v>0.18</v>
      </c>
      <c r="V489" s="1">
        <v>37</v>
      </c>
      <c r="W489" s="10">
        <f t="shared" si="257"/>
        <v>4.8999999999999988E-2</v>
      </c>
      <c r="Y489" s="5">
        <v>0.20399999999999999</v>
      </c>
      <c r="Z489" s="1">
        <v>79</v>
      </c>
      <c r="AA489" s="10">
        <f t="shared" si="258"/>
        <v>7.2999999999999982E-2</v>
      </c>
      <c r="AC489" s="5">
        <v>0.14599999999999999</v>
      </c>
      <c r="AD489" s="1">
        <v>68</v>
      </c>
      <c r="AE489" s="10">
        <f t="shared" si="259"/>
        <v>1.4999999999999986E-2</v>
      </c>
      <c r="AG489" s="5">
        <v>0.14499999999999999</v>
      </c>
      <c r="AH489" s="1">
        <v>85</v>
      </c>
      <c r="AI489" s="10">
        <f t="shared" si="260"/>
        <v>1.3999999999999985E-2</v>
      </c>
      <c r="AK489" s="5">
        <v>0.13500000000000001</v>
      </c>
      <c r="AL489" s="1">
        <v>42</v>
      </c>
      <c r="AM489" s="10">
        <f t="shared" si="261"/>
        <v>4.0000000000000036E-3</v>
      </c>
      <c r="AO489" s="5">
        <v>0.159</v>
      </c>
      <c r="AP489" s="1">
        <v>74</v>
      </c>
      <c r="AQ489" s="10">
        <f t="shared" si="262"/>
        <v>2.7999999999999997E-2</v>
      </c>
      <c r="AS489" s="5">
        <v>0.19</v>
      </c>
      <c r="AT489" s="1">
        <v>50</v>
      </c>
      <c r="AU489" s="10">
        <f t="shared" si="263"/>
        <v>5.8999999999999997E-2</v>
      </c>
    </row>
    <row r="490" spans="1:47" x14ac:dyDescent="0.35">
      <c r="A490" s="4" t="s">
        <v>353</v>
      </c>
      <c r="B490" s="5">
        <f>'Residents - Topline'!B538</f>
        <v>0.223</v>
      </c>
      <c r="C490" s="1">
        <f>'Residents - Topline'!C538</f>
        <v>213</v>
      </c>
      <c r="E490" s="5">
        <v>0.25900000000000001</v>
      </c>
      <c r="F490" s="1">
        <v>86</v>
      </c>
      <c r="G490" s="10">
        <f t="shared" si="253"/>
        <v>3.6000000000000004E-2</v>
      </c>
      <c r="I490" s="5">
        <v>0.23799999999999999</v>
      </c>
      <c r="J490" s="1">
        <v>113</v>
      </c>
      <c r="K490" s="10">
        <f t="shared" si="254"/>
        <v>1.4999999999999986E-2</v>
      </c>
      <c r="M490" s="5">
        <v>0.24</v>
      </c>
      <c r="N490" s="1">
        <v>92</v>
      </c>
      <c r="O490" s="10">
        <f t="shared" si="255"/>
        <v>1.6999999999999987E-2</v>
      </c>
      <c r="Q490" s="5">
        <v>0.251</v>
      </c>
      <c r="R490" s="1">
        <v>79</v>
      </c>
      <c r="S490" s="10">
        <f t="shared" si="256"/>
        <v>2.7999999999999997E-2</v>
      </c>
      <c r="U490" s="5">
        <v>0.26300000000000001</v>
      </c>
      <c r="V490" s="1">
        <v>54</v>
      </c>
      <c r="W490" s="10">
        <f t="shared" si="257"/>
        <v>4.0000000000000008E-2</v>
      </c>
      <c r="Y490" s="5">
        <v>0.28599999999999998</v>
      </c>
      <c r="Z490" s="1">
        <v>111</v>
      </c>
      <c r="AA490" s="10">
        <f t="shared" si="258"/>
        <v>6.2999999999999973E-2</v>
      </c>
      <c r="AC490" s="5">
        <v>0.253</v>
      </c>
      <c r="AD490" s="1">
        <v>118</v>
      </c>
      <c r="AE490" s="10">
        <f t="shared" si="259"/>
        <v>0.03</v>
      </c>
      <c r="AG490" s="5">
        <v>0.253</v>
      </c>
      <c r="AH490" s="1">
        <v>148</v>
      </c>
      <c r="AI490" s="10">
        <f t="shared" si="260"/>
        <v>0.03</v>
      </c>
      <c r="AK490" s="5">
        <v>0.26300000000000001</v>
      </c>
      <c r="AL490" s="1">
        <v>82</v>
      </c>
      <c r="AM490" s="10">
        <f t="shared" si="261"/>
        <v>4.0000000000000008E-2</v>
      </c>
      <c r="AO490" s="5">
        <v>0.23200000000000001</v>
      </c>
      <c r="AP490" s="1">
        <v>108</v>
      </c>
      <c r="AQ490" s="10">
        <f t="shared" si="262"/>
        <v>9.000000000000008E-3</v>
      </c>
      <c r="AS490" s="5">
        <v>0.28899999999999998</v>
      </c>
      <c r="AT490" s="1">
        <v>76</v>
      </c>
      <c r="AU490" s="10">
        <f t="shared" si="263"/>
        <v>6.5999999999999975E-2</v>
      </c>
    </row>
    <row r="491" spans="1:47" x14ac:dyDescent="0.35">
      <c r="A491" s="4" t="s">
        <v>354</v>
      </c>
      <c r="B491" s="5">
        <f>'Residents - Topline'!B539</f>
        <v>0.113</v>
      </c>
      <c r="C491" s="1">
        <f>'Residents - Topline'!C539</f>
        <v>108</v>
      </c>
      <c r="E491" s="5">
        <v>0.114</v>
      </c>
      <c r="F491" s="1">
        <v>38</v>
      </c>
      <c r="G491" s="10">
        <f t="shared" si="253"/>
        <v>1.0000000000000009E-3</v>
      </c>
      <c r="I491" s="5">
        <v>0.128</v>
      </c>
      <c r="J491" s="1">
        <v>61</v>
      </c>
      <c r="K491" s="10">
        <f t="shared" si="254"/>
        <v>1.4999999999999999E-2</v>
      </c>
      <c r="M491" s="5">
        <v>0.14599999999999999</v>
      </c>
      <c r="N491" s="1">
        <v>56</v>
      </c>
      <c r="O491" s="10">
        <f t="shared" si="255"/>
        <v>3.2999999999999988E-2</v>
      </c>
      <c r="Q491" s="5">
        <v>8.5999999999999993E-2</v>
      </c>
      <c r="R491" s="1">
        <v>27</v>
      </c>
      <c r="S491" s="10">
        <f t="shared" si="256"/>
        <v>-2.700000000000001E-2</v>
      </c>
      <c r="U491" s="5">
        <v>0.14099999999999999</v>
      </c>
      <c r="V491" s="1">
        <v>29</v>
      </c>
      <c r="W491" s="10">
        <f t="shared" si="257"/>
        <v>2.7999999999999983E-2</v>
      </c>
      <c r="Y491" s="5">
        <v>0.13700000000000001</v>
      </c>
      <c r="Z491" s="1">
        <v>53</v>
      </c>
      <c r="AA491" s="10">
        <f t="shared" si="258"/>
        <v>2.4000000000000007E-2</v>
      </c>
      <c r="AC491" s="5">
        <v>0.14399999999999999</v>
      </c>
      <c r="AD491" s="1">
        <v>67</v>
      </c>
      <c r="AE491" s="10">
        <f t="shared" si="259"/>
        <v>3.0999999999999986E-2</v>
      </c>
      <c r="AG491" s="5">
        <v>0.126</v>
      </c>
      <c r="AH491" s="1">
        <v>74</v>
      </c>
      <c r="AI491" s="10">
        <f t="shared" si="260"/>
        <v>1.2999999999999998E-2</v>
      </c>
      <c r="AK491" s="5">
        <v>0.13800000000000001</v>
      </c>
      <c r="AL491" s="1">
        <v>43</v>
      </c>
      <c r="AM491" s="10">
        <f t="shared" si="261"/>
        <v>2.5000000000000008E-2</v>
      </c>
      <c r="AO491" s="5">
        <v>0.13100000000000001</v>
      </c>
      <c r="AP491" s="1">
        <v>61</v>
      </c>
      <c r="AQ491" s="10">
        <f t="shared" si="262"/>
        <v>1.8000000000000002E-2</v>
      </c>
      <c r="AS491" s="5">
        <v>0.16</v>
      </c>
      <c r="AT491" s="1">
        <v>42</v>
      </c>
      <c r="AU491" s="10">
        <f t="shared" si="263"/>
        <v>4.7E-2</v>
      </c>
    </row>
    <row r="492" spans="1:47" ht="25.5" x14ac:dyDescent="0.35">
      <c r="A492" s="4" t="s">
        <v>355</v>
      </c>
      <c r="B492" s="5">
        <f>'Residents - Topline'!B540</f>
        <v>0.1</v>
      </c>
      <c r="C492" s="1">
        <f>'Residents - Topline'!C540</f>
        <v>96</v>
      </c>
      <c r="E492" s="5">
        <v>0.13900000000000001</v>
      </c>
      <c r="F492" s="1">
        <v>46</v>
      </c>
      <c r="G492" s="10">
        <f t="shared" si="253"/>
        <v>3.9000000000000007E-2</v>
      </c>
      <c r="I492" s="5">
        <v>0.12</v>
      </c>
      <c r="J492" s="1">
        <v>57</v>
      </c>
      <c r="K492" s="10">
        <f t="shared" si="254"/>
        <v>1.999999999999999E-2</v>
      </c>
      <c r="M492" s="5">
        <v>0.11700000000000001</v>
      </c>
      <c r="N492" s="1">
        <v>45</v>
      </c>
      <c r="O492" s="10">
        <f t="shared" si="255"/>
        <v>1.7000000000000001E-2</v>
      </c>
      <c r="Q492" s="5">
        <v>9.8000000000000004E-2</v>
      </c>
      <c r="R492" s="1">
        <v>31</v>
      </c>
      <c r="S492" s="10">
        <f t="shared" si="256"/>
        <v>-2.0000000000000018E-3</v>
      </c>
      <c r="U492" s="5">
        <v>7.2999999999999995E-2</v>
      </c>
      <c r="V492" s="1">
        <v>15</v>
      </c>
      <c r="W492" s="10">
        <f t="shared" si="257"/>
        <v>-2.700000000000001E-2</v>
      </c>
      <c r="Y492" s="5">
        <v>0.155</v>
      </c>
      <c r="Z492" s="1">
        <v>60</v>
      </c>
      <c r="AA492" s="10">
        <f t="shared" si="258"/>
        <v>5.4999999999999993E-2</v>
      </c>
      <c r="AC492" s="5">
        <v>0.129</v>
      </c>
      <c r="AD492" s="1">
        <v>60</v>
      </c>
      <c r="AE492" s="10">
        <f t="shared" si="259"/>
        <v>2.8999999999999998E-2</v>
      </c>
      <c r="AG492" s="5">
        <v>0.10199999999999999</v>
      </c>
      <c r="AH492" s="1">
        <v>60</v>
      </c>
      <c r="AI492" s="10">
        <f t="shared" si="260"/>
        <v>1.9999999999999879E-3</v>
      </c>
      <c r="AK492" s="5">
        <v>0.125</v>
      </c>
      <c r="AL492" s="1">
        <v>39</v>
      </c>
      <c r="AM492" s="10">
        <f t="shared" si="261"/>
        <v>2.4999999999999994E-2</v>
      </c>
      <c r="AO492" s="5">
        <v>0.125</v>
      </c>
      <c r="AP492" s="1">
        <v>58</v>
      </c>
      <c r="AQ492" s="10">
        <f t="shared" si="262"/>
        <v>2.4999999999999994E-2</v>
      </c>
      <c r="AS492" s="5">
        <v>0.13300000000000001</v>
      </c>
      <c r="AT492" s="1">
        <v>35</v>
      </c>
      <c r="AU492" s="10">
        <f t="shared" si="263"/>
        <v>3.3000000000000002E-2</v>
      </c>
    </row>
    <row r="493" spans="1:47" x14ac:dyDescent="0.35">
      <c r="A493" s="4" t="s">
        <v>356</v>
      </c>
      <c r="B493" s="5">
        <f>'Residents - Topline'!B541</f>
        <v>7.8E-2</v>
      </c>
      <c r="C493" s="1">
        <f>'Residents - Topline'!C541</f>
        <v>75</v>
      </c>
      <c r="E493" s="5">
        <v>9.9000000000000005E-2</v>
      </c>
      <c r="F493" s="1">
        <v>33</v>
      </c>
      <c r="G493" s="10">
        <f t="shared" si="253"/>
        <v>2.1000000000000005E-2</v>
      </c>
      <c r="I493" s="5">
        <v>0.08</v>
      </c>
      <c r="J493" s="1">
        <v>38</v>
      </c>
      <c r="K493" s="10">
        <f t="shared" si="254"/>
        <v>2.0000000000000018E-3</v>
      </c>
      <c r="M493" s="5">
        <v>0.10199999999999999</v>
      </c>
      <c r="N493" s="1">
        <v>39</v>
      </c>
      <c r="O493" s="10">
        <f t="shared" si="255"/>
        <v>2.3999999999999994E-2</v>
      </c>
      <c r="Q493" s="5">
        <v>8.3000000000000004E-2</v>
      </c>
      <c r="R493" s="1">
        <v>26</v>
      </c>
      <c r="S493" s="10">
        <f t="shared" si="256"/>
        <v>5.0000000000000044E-3</v>
      </c>
      <c r="U493" s="5">
        <v>0.10199999999999999</v>
      </c>
      <c r="V493" s="1">
        <v>21</v>
      </c>
      <c r="W493" s="10">
        <f t="shared" si="257"/>
        <v>2.3999999999999994E-2</v>
      </c>
      <c r="Y493" s="5">
        <v>0.10100000000000001</v>
      </c>
      <c r="Z493" s="1">
        <v>39</v>
      </c>
      <c r="AA493" s="10">
        <f t="shared" si="258"/>
        <v>2.3000000000000007E-2</v>
      </c>
      <c r="AC493" s="5">
        <v>0.114</v>
      </c>
      <c r="AD493" s="1">
        <v>53</v>
      </c>
      <c r="AE493" s="10">
        <f t="shared" si="259"/>
        <v>3.6000000000000004E-2</v>
      </c>
      <c r="AG493" s="5">
        <v>7.4999999999999997E-2</v>
      </c>
      <c r="AH493" s="1">
        <v>44</v>
      </c>
      <c r="AI493" s="10">
        <f t="shared" si="260"/>
        <v>-3.0000000000000027E-3</v>
      </c>
      <c r="AK493" s="5">
        <v>8.6999999999999994E-2</v>
      </c>
      <c r="AL493" s="1">
        <v>27</v>
      </c>
      <c r="AM493" s="10">
        <f t="shared" si="261"/>
        <v>8.9999999999999941E-3</v>
      </c>
      <c r="AO493" s="5">
        <v>8.7999999999999995E-2</v>
      </c>
      <c r="AP493" s="1">
        <v>41</v>
      </c>
      <c r="AQ493" s="10">
        <f t="shared" si="262"/>
        <v>9.999999999999995E-3</v>
      </c>
      <c r="AS493" s="5">
        <v>9.9000000000000005E-2</v>
      </c>
      <c r="AT493" s="1">
        <v>26</v>
      </c>
      <c r="AU493" s="10">
        <f t="shared" si="263"/>
        <v>2.1000000000000005E-2</v>
      </c>
    </row>
    <row r="494" spans="1:47" x14ac:dyDescent="0.35">
      <c r="A494" s="4" t="s">
        <v>357</v>
      </c>
      <c r="B494" s="5">
        <f>'Residents - Topline'!B542</f>
        <v>0.22900000000000001</v>
      </c>
      <c r="C494" s="1">
        <f>'Residents - Topline'!C542</f>
        <v>219</v>
      </c>
      <c r="E494" s="5">
        <v>0.24099999999999999</v>
      </c>
      <c r="F494" s="1">
        <v>80</v>
      </c>
      <c r="G494" s="10">
        <f t="shared" si="253"/>
        <v>1.1999999999999983E-2</v>
      </c>
      <c r="I494" s="5">
        <v>0.24</v>
      </c>
      <c r="J494" s="1">
        <v>114</v>
      </c>
      <c r="K494" s="10">
        <f t="shared" si="254"/>
        <v>1.0999999999999982E-2</v>
      </c>
      <c r="M494" s="5">
        <v>0.26800000000000002</v>
      </c>
      <c r="N494" s="1">
        <v>103</v>
      </c>
      <c r="O494" s="10">
        <f t="shared" si="255"/>
        <v>3.9000000000000007E-2</v>
      </c>
      <c r="Q494" s="5">
        <v>0.24099999999999999</v>
      </c>
      <c r="R494" s="1">
        <v>76</v>
      </c>
      <c r="S494" s="10">
        <f t="shared" si="256"/>
        <v>1.1999999999999983E-2</v>
      </c>
      <c r="U494" s="5">
        <v>0.22900000000000001</v>
      </c>
      <c r="V494" s="1">
        <v>47</v>
      </c>
      <c r="W494" s="10">
        <f t="shared" si="257"/>
        <v>0</v>
      </c>
      <c r="Y494" s="5">
        <v>0.29899999999999999</v>
      </c>
      <c r="Z494" s="1">
        <v>116</v>
      </c>
      <c r="AA494" s="10">
        <f t="shared" si="258"/>
        <v>6.9999999999999979E-2</v>
      </c>
      <c r="AC494" s="5">
        <v>0.27700000000000002</v>
      </c>
      <c r="AD494" s="1">
        <v>129</v>
      </c>
      <c r="AE494" s="10">
        <f t="shared" si="259"/>
        <v>4.8000000000000015E-2</v>
      </c>
      <c r="AG494" s="5">
        <v>0.247</v>
      </c>
      <c r="AH494" s="1">
        <v>145</v>
      </c>
      <c r="AI494" s="10">
        <f t="shared" si="260"/>
        <v>1.7999999999999988E-2</v>
      </c>
      <c r="AK494" s="5">
        <v>0.26900000000000002</v>
      </c>
      <c r="AL494" s="1">
        <v>84</v>
      </c>
      <c r="AM494" s="10">
        <f t="shared" si="261"/>
        <v>4.0000000000000008E-2</v>
      </c>
      <c r="AO494" s="5">
        <v>0.249</v>
      </c>
      <c r="AP494" s="1">
        <v>116</v>
      </c>
      <c r="AQ494" s="10">
        <f t="shared" si="262"/>
        <v>1.999999999999999E-2</v>
      </c>
      <c r="AS494" s="5">
        <v>0.29699999999999999</v>
      </c>
      <c r="AT494" s="1">
        <v>78</v>
      </c>
      <c r="AU494" s="10">
        <f t="shared" si="263"/>
        <v>6.7999999999999977E-2</v>
      </c>
    </row>
    <row r="495" spans="1:47" ht="25.5" x14ac:dyDescent="0.35">
      <c r="A495" s="4" t="s">
        <v>358</v>
      </c>
      <c r="B495" s="5">
        <f>'Residents - Topline'!B543</f>
        <v>0.33900000000000002</v>
      </c>
      <c r="C495" s="1">
        <f>'Residents - Topline'!C543</f>
        <v>324</v>
      </c>
      <c r="E495" s="5">
        <v>0.32500000000000001</v>
      </c>
      <c r="F495" s="1">
        <v>108</v>
      </c>
      <c r="G495" s="10">
        <f t="shared" si="253"/>
        <v>-1.4000000000000012E-2</v>
      </c>
      <c r="I495" s="5">
        <v>0.35599999999999998</v>
      </c>
      <c r="J495" s="1">
        <v>169</v>
      </c>
      <c r="K495" s="10">
        <f t="shared" si="254"/>
        <v>1.699999999999996E-2</v>
      </c>
      <c r="M495" s="5">
        <v>0.32800000000000001</v>
      </c>
      <c r="N495" s="1">
        <v>126</v>
      </c>
      <c r="O495" s="10">
        <f t="shared" si="255"/>
        <v>-1.100000000000001E-2</v>
      </c>
      <c r="Q495" s="5">
        <v>0.34599999999999997</v>
      </c>
      <c r="R495" s="1">
        <v>109</v>
      </c>
      <c r="S495" s="10">
        <f t="shared" si="256"/>
        <v>6.9999999999999507E-3</v>
      </c>
      <c r="U495" s="5">
        <v>0.307</v>
      </c>
      <c r="V495" s="1">
        <v>63</v>
      </c>
      <c r="W495" s="10">
        <f t="shared" si="257"/>
        <v>-3.2000000000000028E-2</v>
      </c>
      <c r="Y495" s="5">
        <v>0.28899999999999998</v>
      </c>
      <c r="Z495" s="1">
        <v>112</v>
      </c>
      <c r="AA495" s="10">
        <f t="shared" si="258"/>
        <v>-5.0000000000000044E-2</v>
      </c>
      <c r="AC495" s="5">
        <v>0.315</v>
      </c>
      <c r="AD495" s="1">
        <v>147</v>
      </c>
      <c r="AE495" s="10">
        <f t="shared" si="259"/>
        <v>-2.4000000000000021E-2</v>
      </c>
      <c r="AG495" s="5">
        <v>0.33600000000000002</v>
      </c>
      <c r="AH495" s="1">
        <v>197</v>
      </c>
      <c r="AI495" s="10">
        <f t="shared" si="260"/>
        <v>-3.0000000000000027E-3</v>
      </c>
      <c r="AK495" s="5">
        <v>0.34</v>
      </c>
      <c r="AL495" s="1">
        <v>106</v>
      </c>
      <c r="AM495" s="10">
        <f t="shared" si="261"/>
        <v>1.0000000000000009E-3</v>
      </c>
      <c r="AO495" s="5">
        <v>0.32</v>
      </c>
      <c r="AP495" s="1">
        <v>149</v>
      </c>
      <c r="AQ495" s="10">
        <f t="shared" si="262"/>
        <v>-1.9000000000000017E-2</v>
      </c>
      <c r="AS495" s="5">
        <v>0.316</v>
      </c>
      <c r="AT495" s="1">
        <v>83</v>
      </c>
      <c r="AU495" s="10">
        <f t="shared" si="263"/>
        <v>-2.300000000000002E-2</v>
      </c>
    </row>
    <row r="496" spans="1:47" x14ac:dyDescent="0.35">
      <c r="A496" s="4" t="s">
        <v>359</v>
      </c>
      <c r="B496" s="5">
        <f>'Residents - Topline'!B544</f>
        <v>6.5000000000000002E-2</v>
      </c>
      <c r="C496" s="1">
        <f>'Residents - Topline'!C544</f>
        <v>62</v>
      </c>
      <c r="E496" s="5">
        <v>4.2000000000000003E-2</v>
      </c>
      <c r="F496" s="1">
        <v>14</v>
      </c>
      <c r="G496" s="10">
        <f t="shared" si="253"/>
        <v>-2.3E-2</v>
      </c>
      <c r="I496" s="5">
        <v>3.4000000000000002E-2</v>
      </c>
      <c r="J496" s="1">
        <v>16</v>
      </c>
      <c r="K496" s="10">
        <f t="shared" si="254"/>
        <v>-3.1E-2</v>
      </c>
      <c r="M496" s="5">
        <v>4.7E-2</v>
      </c>
      <c r="N496" s="1">
        <v>18</v>
      </c>
      <c r="O496" s="10">
        <f t="shared" si="255"/>
        <v>-1.8000000000000002E-2</v>
      </c>
      <c r="Q496" s="5">
        <v>4.1000000000000002E-2</v>
      </c>
      <c r="R496" s="1">
        <v>13</v>
      </c>
      <c r="S496" s="10">
        <f t="shared" si="256"/>
        <v>-2.4E-2</v>
      </c>
      <c r="U496" s="5">
        <v>4.3999999999999997E-2</v>
      </c>
      <c r="V496" s="1">
        <v>9</v>
      </c>
      <c r="W496" s="10">
        <f t="shared" si="257"/>
        <v>-2.1000000000000005E-2</v>
      </c>
      <c r="Y496" s="5">
        <v>3.9E-2</v>
      </c>
      <c r="Z496" s="1">
        <v>15</v>
      </c>
      <c r="AA496" s="10">
        <f t="shared" si="258"/>
        <v>-2.6000000000000002E-2</v>
      </c>
      <c r="AC496" s="5">
        <v>3.9E-2</v>
      </c>
      <c r="AD496" s="1">
        <v>18</v>
      </c>
      <c r="AE496" s="10">
        <f t="shared" si="259"/>
        <v>-2.6000000000000002E-2</v>
      </c>
      <c r="AG496" s="5">
        <v>4.9000000000000002E-2</v>
      </c>
      <c r="AH496" s="1">
        <v>29</v>
      </c>
      <c r="AI496" s="10">
        <f t="shared" si="260"/>
        <v>-1.6E-2</v>
      </c>
      <c r="AK496" s="5">
        <v>2.9000000000000001E-2</v>
      </c>
      <c r="AL496" s="1">
        <v>9</v>
      </c>
      <c r="AM496" s="10">
        <f t="shared" si="261"/>
        <v>-3.6000000000000004E-2</v>
      </c>
      <c r="AO496" s="5">
        <v>5.1999999999999998E-2</v>
      </c>
      <c r="AP496" s="1">
        <v>24</v>
      </c>
      <c r="AQ496" s="10">
        <f t="shared" si="262"/>
        <v>-1.3000000000000005E-2</v>
      </c>
      <c r="AS496" s="5">
        <v>0.03</v>
      </c>
      <c r="AT496" s="1">
        <v>8</v>
      </c>
      <c r="AU496" s="10">
        <f t="shared" si="263"/>
        <v>-3.5000000000000003E-2</v>
      </c>
    </row>
    <row r="497" spans="1:47" x14ac:dyDescent="0.35">
      <c r="A497" s="4" t="s">
        <v>26</v>
      </c>
      <c r="B497" s="5">
        <f>'Residents - Topline'!B545</f>
        <v>1.4999999999999999E-2</v>
      </c>
      <c r="C497" s="1">
        <f>'Residents - Topline'!C545</f>
        <v>14</v>
      </c>
      <c r="E497" s="5">
        <v>1.4999999999999999E-2</v>
      </c>
      <c r="F497" s="1">
        <v>5</v>
      </c>
      <c r="G497" s="10">
        <f t="shared" si="253"/>
        <v>0</v>
      </c>
      <c r="I497" s="5">
        <v>1.4999999999999999E-2</v>
      </c>
      <c r="J497" s="1">
        <v>7</v>
      </c>
      <c r="K497" s="10">
        <f t="shared" si="254"/>
        <v>0</v>
      </c>
      <c r="M497" s="5">
        <v>1.6E-2</v>
      </c>
      <c r="N497" s="1">
        <v>6</v>
      </c>
      <c r="O497" s="10">
        <f t="shared" si="255"/>
        <v>1.0000000000000009E-3</v>
      </c>
      <c r="Q497" s="5">
        <v>2.1999999999999999E-2</v>
      </c>
      <c r="R497" s="1">
        <v>7</v>
      </c>
      <c r="S497" s="10">
        <f t="shared" si="256"/>
        <v>6.9999999999999993E-3</v>
      </c>
      <c r="U497" s="5">
        <v>2.4E-2</v>
      </c>
      <c r="V497" s="1">
        <v>5</v>
      </c>
      <c r="W497" s="10">
        <f t="shared" si="257"/>
        <v>9.0000000000000011E-3</v>
      </c>
      <c r="Y497" s="5">
        <v>2.1000000000000001E-2</v>
      </c>
      <c r="Z497" s="1">
        <v>8</v>
      </c>
      <c r="AA497" s="10">
        <f t="shared" si="258"/>
        <v>6.0000000000000019E-3</v>
      </c>
      <c r="AC497" s="5">
        <v>1.9E-2</v>
      </c>
      <c r="AD497" s="1">
        <v>9</v>
      </c>
      <c r="AE497" s="10">
        <f t="shared" si="259"/>
        <v>4.0000000000000001E-3</v>
      </c>
      <c r="AG497" s="5">
        <v>1.4E-2</v>
      </c>
      <c r="AH497" s="1">
        <v>8</v>
      </c>
      <c r="AI497" s="10">
        <f t="shared" si="260"/>
        <v>-9.9999999999999915E-4</v>
      </c>
      <c r="AK497" s="5">
        <v>1.6E-2</v>
      </c>
      <c r="AL497" s="1">
        <v>5</v>
      </c>
      <c r="AM497" s="10">
        <f t="shared" si="261"/>
        <v>1.0000000000000009E-3</v>
      </c>
      <c r="AO497" s="5">
        <v>1.7000000000000001E-2</v>
      </c>
      <c r="AP497" s="1">
        <v>8</v>
      </c>
      <c r="AQ497" s="10">
        <f t="shared" si="262"/>
        <v>2.0000000000000018E-3</v>
      </c>
      <c r="AS497" s="5">
        <v>1.9E-2</v>
      </c>
      <c r="AT497" s="1">
        <v>5</v>
      </c>
      <c r="AU497" s="10">
        <f t="shared" si="263"/>
        <v>4.0000000000000001E-3</v>
      </c>
    </row>
    <row r="498" spans="1:47" x14ac:dyDescent="0.35">
      <c r="A498" s="4" t="s">
        <v>11</v>
      </c>
    </row>
    <row r="499" spans="1:47" x14ac:dyDescent="0.35">
      <c r="A499" s="4" t="s">
        <v>11</v>
      </c>
    </row>
    <row r="500" spans="1:47" ht="26.25" x14ac:dyDescent="0.4">
      <c r="A500" s="7" t="s">
        <v>27</v>
      </c>
      <c r="B500" s="7" t="s">
        <v>28</v>
      </c>
      <c r="E500" s="7" t="s">
        <v>14</v>
      </c>
      <c r="F500" s="7" t="s">
        <v>474</v>
      </c>
      <c r="G500" s="9" t="s">
        <v>400</v>
      </c>
      <c r="I500" s="7" t="s">
        <v>42</v>
      </c>
      <c r="J500" s="7" t="s">
        <v>474</v>
      </c>
      <c r="K500" s="9" t="s">
        <v>400</v>
      </c>
      <c r="M500" s="7" t="s">
        <v>14</v>
      </c>
      <c r="N500" s="7" t="s">
        <v>474</v>
      </c>
      <c r="O500" s="9" t="s">
        <v>400</v>
      </c>
      <c r="Q500" s="7" t="s">
        <v>14</v>
      </c>
      <c r="R500" s="7" t="s">
        <v>474</v>
      </c>
      <c r="S500" s="9" t="s">
        <v>400</v>
      </c>
      <c r="U500" s="7" t="s">
        <v>14</v>
      </c>
      <c r="V500" s="7" t="s">
        <v>474</v>
      </c>
      <c r="W500" s="9" t="s">
        <v>400</v>
      </c>
      <c r="Y500" s="7" t="s">
        <v>42</v>
      </c>
      <c r="Z500" s="7" t="s">
        <v>474</v>
      </c>
      <c r="AA500" s="9" t="s">
        <v>400</v>
      </c>
      <c r="AC500" s="7" t="s">
        <v>42</v>
      </c>
      <c r="AD500" s="7" t="s">
        <v>474</v>
      </c>
      <c r="AE500" s="9" t="s">
        <v>400</v>
      </c>
      <c r="AG500" s="7" t="s">
        <v>14</v>
      </c>
      <c r="AH500" s="7" t="s">
        <v>474</v>
      </c>
      <c r="AI500" s="9" t="s">
        <v>400</v>
      </c>
      <c r="AK500" s="7" t="s">
        <v>14</v>
      </c>
      <c r="AL500" s="7" t="s">
        <v>474</v>
      </c>
      <c r="AM500" s="9" t="s">
        <v>400</v>
      </c>
      <c r="AO500" s="7" t="s">
        <v>42</v>
      </c>
      <c r="AP500" s="7" t="s">
        <v>474</v>
      </c>
      <c r="AQ500" s="9" t="s">
        <v>400</v>
      </c>
      <c r="AS500" s="7" t="s">
        <v>42</v>
      </c>
      <c r="AT500" s="7" t="s">
        <v>474</v>
      </c>
      <c r="AU500" s="9" t="s">
        <v>400</v>
      </c>
    </row>
    <row r="501" spans="1:47" x14ac:dyDescent="0.35">
      <c r="A501" s="6">
        <f>'Residents - Topline'!A549</f>
        <v>1.4905857740585775</v>
      </c>
      <c r="B501" s="1">
        <f>'Residents - Topline'!B549</f>
        <v>956</v>
      </c>
      <c r="E501" s="1">
        <v>332</v>
      </c>
      <c r="F501" s="15">
        <v>1.7590361445783131</v>
      </c>
      <c r="G501" s="11">
        <f>F501-$A501</f>
        <v>0.26845037051973564</v>
      </c>
      <c r="I501" s="1">
        <v>475</v>
      </c>
      <c r="J501" s="15">
        <v>1.6736842105263159</v>
      </c>
      <c r="K501" s="11">
        <f>J501-$A501</f>
        <v>0.18309843646773838</v>
      </c>
      <c r="M501" s="16">
        <v>384</v>
      </c>
      <c r="N501" s="15">
        <v>1.7630208333333333</v>
      </c>
      <c r="O501" s="11">
        <f>N501-$A501</f>
        <v>0.27243505927475575</v>
      </c>
      <c r="Q501" s="16">
        <v>315</v>
      </c>
      <c r="R501" s="15">
        <v>1.5428571428571429</v>
      </c>
      <c r="S501" s="11">
        <f>R501-$A501</f>
        <v>5.2271368798565421E-2</v>
      </c>
      <c r="U501" s="16">
        <v>205</v>
      </c>
      <c r="V501" s="15">
        <v>1.7317073170731707</v>
      </c>
      <c r="W501" s="11">
        <f>V501-$A501</f>
        <v>0.24112154301459321</v>
      </c>
      <c r="Y501" s="1">
        <v>388</v>
      </c>
      <c r="Z501" s="15">
        <v>1.9252577319587629</v>
      </c>
      <c r="AA501" s="11">
        <f>Z501-$A501</f>
        <v>0.43467195790018542</v>
      </c>
      <c r="AC501" s="1">
        <v>466</v>
      </c>
      <c r="AD501" s="15">
        <v>1.7939914163090129</v>
      </c>
      <c r="AE501" s="11">
        <f>AD501-$A501</f>
        <v>0.30340564225043543</v>
      </c>
      <c r="AG501" s="16">
        <v>586</v>
      </c>
      <c r="AH501" s="15">
        <v>1.6194539249146758</v>
      </c>
      <c r="AI501" s="11">
        <f>AH501-$A501</f>
        <v>0.12886815085609826</v>
      </c>
      <c r="AK501" s="16">
        <v>312</v>
      </c>
      <c r="AL501" s="15">
        <v>1.7019230769230769</v>
      </c>
      <c r="AM501" s="11">
        <f>AL501-$A501</f>
        <v>0.21133730286449937</v>
      </c>
      <c r="AO501" s="1">
        <v>465</v>
      </c>
      <c r="AP501" s="15">
        <v>1.6688172043010752</v>
      </c>
      <c r="AQ501" s="11">
        <f>AP501-$A501</f>
        <v>0.17823143024249766</v>
      </c>
      <c r="AS501" s="1">
        <v>263</v>
      </c>
      <c r="AT501" s="15">
        <v>1.9277566539923954</v>
      </c>
      <c r="AU501" s="11">
        <f>AT501-$A501</f>
        <v>0.43717087993381787</v>
      </c>
    </row>
    <row r="502" spans="1:47" x14ac:dyDescent="0.35">
      <c r="A502" s="4" t="s">
        <v>11</v>
      </c>
    </row>
    <row r="503" spans="1:47" x14ac:dyDescent="0.35">
      <c r="A503" s="4" t="s">
        <v>11</v>
      </c>
    </row>
    <row r="504" spans="1:47" ht="26.25" x14ac:dyDescent="0.4">
      <c r="A504" s="3" t="s">
        <v>360</v>
      </c>
    </row>
    <row r="505" spans="1:47" ht="13.15" x14ac:dyDescent="0.4">
      <c r="A505" s="7" t="s">
        <v>42</v>
      </c>
      <c r="B505" s="7" t="s">
        <v>13</v>
      </c>
      <c r="C505" s="7" t="s">
        <v>14</v>
      </c>
      <c r="E505" s="7" t="s">
        <v>13</v>
      </c>
      <c r="F505" s="7" t="s">
        <v>14</v>
      </c>
      <c r="G505" s="9" t="s">
        <v>400</v>
      </c>
      <c r="I505" s="7" t="s">
        <v>13</v>
      </c>
      <c r="J505" s="7" t="s">
        <v>14</v>
      </c>
      <c r="K505" s="9" t="s">
        <v>400</v>
      </c>
      <c r="M505" s="7" t="s">
        <v>13</v>
      </c>
      <c r="N505" s="7" t="s">
        <v>14</v>
      </c>
      <c r="O505" s="9" t="s">
        <v>400</v>
      </c>
      <c r="Q505" s="7" t="s">
        <v>13</v>
      </c>
      <c r="R505" s="7" t="s">
        <v>14</v>
      </c>
      <c r="S505" s="9" t="s">
        <v>400</v>
      </c>
      <c r="U505" s="7" t="s">
        <v>13</v>
      </c>
      <c r="V505" s="7" t="s">
        <v>14</v>
      </c>
      <c r="W505" s="9" t="s">
        <v>400</v>
      </c>
      <c r="Y505" s="7" t="s">
        <v>13</v>
      </c>
      <c r="Z505" s="7" t="s">
        <v>14</v>
      </c>
      <c r="AA505" s="9" t="s">
        <v>400</v>
      </c>
      <c r="AC505" s="7" t="s">
        <v>13</v>
      </c>
      <c r="AD505" s="7" t="s">
        <v>14</v>
      </c>
      <c r="AE505" s="9" t="s">
        <v>400</v>
      </c>
      <c r="AG505" s="7" t="s">
        <v>13</v>
      </c>
      <c r="AH505" s="7" t="s">
        <v>14</v>
      </c>
      <c r="AI505" s="9" t="s">
        <v>400</v>
      </c>
      <c r="AK505" s="7" t="s">
        <v>13</v>
      </c>
      <c r="AL505" s="7" t="s">
        <v>14</v>
      </c>
      <c r="AM505" s="9" t="s">
        <v>400</v>
      </c>
      <c r="AO505" s="7" t="s">
        <v>13</v>
      </c>
      <c r="AP505" s="7" t="s">
        <v>14</v>
      </c>
      <c r="AQ505" s="9" t="s">
        <v>400</v>
      </c>
      <c r="AS505" s="7" t="s">
        <v>13</v>
      </c>
      <c r="AT505" s="7" t="s">
        <v>14</v>
      </c>
      <c r="AU505" s="9" t="s">
        <v>400</v>
      </c>
    </row>
    <row r="506" spans="1:47" x14ac:dyDescent="0.35">
      <c r="A506" s="4" t="s">
        <v>361</v>
      </c>
      <c r="B506" s="5">
        <f>'Residents - Topline'!B554</f>
        <v>0.156</v>
      </c>
      <c r="C506" s="1">
        <f>'Residents - Topline'!C554</f>
        <v>150</v>
      </c>
      <c r="E506" s="5">
        <v>0.157</v>
      </c>
      <c r="F506" s="1">
        <v>53</v>
      </c>
      <c r="G506" s="10">
        <f>E506-$B506</f>
        <v>1.0000000000000009E-3</v>
      </c>
      <c r="I506" s="5">
        <v>0.14799999999999999</v>
      </c>
      <c r="J506" s="1">
        <v>71</v>
      </c>
      <c r="K506" s="10">
        <f>I506-$B506</f>
        <v>-8.0000000000000071E-3</v>
      </c>
      <c r="M506" s="5">
        <v>0.18099999999999999</v>
      </c>
      <c r="N506" s="1">
        <v>70</v>
      </c>
      <c r="O506" s="10">
        <f>M506-$B506</f>
        <v>2.4999999999999994E-2</v>
      </c>
      <c r="Q506" s="5">
        <v>0.19400000000000001</v>
      </c>
      <c r="R506" s="1">
        <v>62</v>
      </c>
      <c r="S506" s="10">
        <f>Q506-$B506</f>
        <v>3.8000000000000006E-2</v>
      </c>
      <c r="U506" s="5">
        <v>0.17899999999999999</v>
      </c>
      <c r="V506" s="1">
        <v>37</v>
      </c>
      <c r="W506" s="10">
        <f>U506-$B506</f>
        <v>2.2999999999999993E-2</v>
      </c>
      <c r="Y506" s="5">
        <v>0.186</v>
      </c>
      <c r="Z506" s="1">
        <v>73</v>
      </c>
      <c r="AA506" s="10">
        <f>Y506-$B506</f>
        <v>0.03</v>
      </c>
      <c r="AC506" s="5">
        <v>0.14000000000000001</v>
      </c>
      <c r="AD506" s="1">
        <v>66</v>
      </c>
      <c r="AE506" s="10">
        <f>AC506-$B506</f>
        <v>-1.5999999999999986E-2</v>
      </c>
      <c r="AG506" s="5">
        <v>0.17499999999999999</v>
      </c>
      <c r="AH506" s="1">
        <v>103</v>
      </c>
      <c r="AI506" s="10">
        <f>AG506-$B506</f>
        <v>1.8999999999999989E-2</v>
      </c>
      <c r="AK506" s="5">
        <v>0.157</v>
      </c>
      <c r="AL506" s="1">
        <v>49</v>
      </c>
      <c r="AM506" s="10">
        <f>AK506-$B506</f>
        <v>1.0000000000000009E-3</v>
      </c>
      <c r="AO506" s="5">
        <v>0.17</v>
      </c>
      <c r="AP506" s="1">
        <v>80</v>
      </c>
      <c r="AQ506" s="10">
        <f>AO506-$B506</f>
        <v>1.4000000000000012E-2</v>
      </c>
      <c r="AS506" s="5">
        <v>0.18099999999999999</v>
      </c>
      <c r="AT506" s="1">
        <v>48</v>
      </c>
      <c r="AU506" s="10">
        <f>AS506-$B506</f>
        <v>2.4999999999999994E-2</v>
      </c>
    </row>
    <row r="507" spans="1:47" x14ac:dyDescent="0.35">
      <c r="A507" s="4" t="s">
        <v>362</v>
      </c>
      <c r="B507" s="5">
        <f>'Residents - Topline'!B555</f>
        <v>0.67700000000000005</v>
      </c>
      <c r="C507" s="1">
        <f>'Residents - Topline'!C555</f>
        <v>653</v>
      </c>
      <c r="E507" s="5">
        <v>0.64100000000000001</v>
      </c>
      <c r="F507" s="1">
        <v>216</v>
      </c>
      <c r="G507" s="10">
        <f>E507-$B507</f>
        <v>-3.6000000000000032E-2</v>
      </c>
      <c r="I507" s="5">
        <v>0.68100000000000005</v>
      </c>
      <c r="J507" s="1">
        <v>326</v>
      </c>
      <c r="K507" s="10">
        <f>I507-$B507</f>
        <v>4.0000000000000036E-3</v>
      </c>
      <c r="M507" s="5">
        <v>0.61</v>
      </c>
      <c r="N507" s="1">
        <v>236</v>
      </c>
      <c r="O507" s="10">
        <f>M507-$B507</f>
        <v>-6.700000000000006E-2</v>
      </c>
      <c r="Q507" s="5">
        <v>0.58299999999999996</v>
      </c>
      <c r="R507" s="1">
        <v>186</v>
      </c>
      <c r="S507" s="10">
        <f>Q507-$B507</f>
        <v>-9.4000000000000083E-2</v>
      </c>
      <c r="U507" s="5">
        <v>0.59899999999999998</v>
      </c>
      <c r="V507" s="1">
        <v>124</v>
      </c>
      <c r="W507" s="10">
        <f>U507-$B507</f>
        <v>-7.8000000000000069E-2</v>
      </c>
      <c r="Y507" s="5">
        <v>0.64300000000000002</v>
      </c>
      <c r="Z507" s="1">
        <v>252</v>
      </c>
      <c r="AA507" s="10">
        <f>Y507-$B507</f>
        <v>-3.400000000000003E-2</v>
      </c>
      <c r="AC507" s="5">
        <v>0.68100000000000005</v>
      </c>
      <c r="AD507" s="1">
        <v>320</v>
      </c>
      <c r="AE507" s="10">
        <f>AC507-$B507</f>
        <v>4.0000000000000036E-3</v>
      </c>
      <c r="AG507" s="5">
        <v>0.65800000000000003</v>
      </c>
      <c r="AH507" s="1">
        <v>388</v>
      </c>
      <c r="AI507" s="10">
        <f>AG507-$B507</f>
        <v>-1.9000000000000017E-2</v>
      </c>
      <c r="AK507" s="5">
        <v>0.67</v>
      </c>
      <c r="AL507" s="1">
        <v>209</v>
      </c>
      <c r="AM507" s="10">
        <f>AK507-$B507</f>
        <v>-7.0000000000000062E-3</v>
      </c>
      <c r="AO507" s="5">
        <v>0.66</v>
      </c>
      <c r="AP507" s="1">
        <v>311</v>
      </c>
      <c r="AQ507" s="10">
        <f>AO507-$B507</f>
        <v>-1.7000000000000015E-2</v>
      </c>
      <c r="AS507" s="5">
        <v>0.65300000000000002</v>
      </c>
      <c r="AT507" s="1">
        <v>173</v>
      </c>
      <c r="AU507" s="10">
        <f>AS507-$B507</f>
        <v>-2.4000000000000021E-2</v>
      </c>
    </row>
    <row r="508" spans="1:47" x14ac:dyDescent="0.35">
      <c r="A508" s="4" t="s">
        <v>363</v>
      </c>
      <c r="B508" s="5">
        <f>'Residents - Topline'!B556</f>
        <v>0.15</v>
      </c>
      <c r="C508" s="1">
        <f>'Residents - Topline'!C556</f>
        <v>145</v>
      </c>
      <c r="E508" s="5">
        <v>0.187</v>
      </c>
      <c r="F508" s="1">
        <v>63</v>
      </c>
      <c r="G508" s="10">
        <f>E508-$B508</f>
        <v>3.7000000000000005E-2</v>
      </c>
      <c r="I508" s="5">
        <v>0.161</v>
      </c>
      <c r="J508" s="1">
        <v>77</v>
      </c>
      <c r="K508" s="10">
        <f>I508-$B508</f>
        <v>1.100000000000001E-2</v>
      </c>
      <c r="M508" s="5">
        <v>0.19400000000000001</v>
      </c>
      <c r="N508" s="1">
        <v>75</v>
      </c>
      <c r="O508" s="10">
        <f>M508-$B508</f>
        <v>4.4000000000000011E-2</v>
      </c>
      <c r="Q508" s="5">
        <v>0.21</v>
      </c>
      <c r="R508" s="1">
        <v>67</v>
      </c>
      <c r="S508" s="10">
        <f>Q508-$B508</f>
        <v>0.06</v>
      </c>
      <c r="U508" s="5">
        <v>0.21299999999999999</v>
      </c>
      <c r="V508" s="1">
        <v>44</v>
      </c>
      <c r="W508" s="10">
        <f>U508-$B508</f>
        <v>6.3E-2</v>
      </c>
      <c r="Y508" s="5">
        <v>0.161</v>
      </c>
      <c r="Z508" s="1">
        <v>63</v>
      </c>
      <c r="AA508" s="10">
        <f>Y508-$B508</f>
        <v>1.100000000000001E-2</v>
      </c>
      <c r="AC508" s="5">
        <v>0.16800000000000001</v>
      </c>
      <c r="AD508" s="1">
        <v>79</v>
      </c>
      <c r="AE508" s="10">
        <f>AC508-$B508</f>
        <v>1.8000000000000016E-2</v>
      </c>
      <c r="AG508" s="5">
        <v>0.16300000000000001</v>
      </c>
      <c r="AH508" s="1">
        <v>96</v>
      </c>
      <c r="AI508" s="10">
        <f>AG508-$B508</f>
        <v>1.3000000000000012E-2</v>
      </c>
      <c r="AK508" s="5">
        <v>0.157</v>
      </c>
      <c r="AL508" s="1">
        <v>49</v>
      </c>
      <c r="AM508" s="10">
        <f>AK508-$B508</f>
        <v>7.0000000000000062E-3</v>
      </c>
      <c r="AO508" s="5">
        <v>0.157</v>
      </c>
      <c r="AP508" s="1">
        <v>74</v>
      </c>
      <c r="AQ508" s="10">
        <f>AO508-$B508</f>
        <v>7.0000000000000062E-3</v>
      </c>
      <c r="AS508" s="5">
        <v>0.158</v>
      </c>
      <c r="AT508" s="1">
        <v>42</v>
      </c>
      <c r="AU508" s="10">
        <f>AS508-$B508</f>
        <v>8.0000000000000071E-3</v>
      </c>
    </row>
    <row r="509" spans="1:47" x14ac:dyDescent="0.35">
      <c r="A509" s="4" t="s">
        <v>255</v>
      </c>
      <c r="B509" s="5">
        <f>'Residents - Topline'!B557</f>
        <v>1.7000000000000001E-2</v>
      </c>
      <c r="C509" s="1">
        <f>'Residents - Topline'!C557</f>
        <v>16</v>
      </c>
      <c r="E509" s="5">
        <v>1.4999999999999999E-2</v>
      </c>
      <c r="F509" s="1">
        <v>5</v>
      </c>
      <c r="G509" s="10">
        <f>E509-$B509</f>
        <v>-2.0000000000000018E-3</v>
      </c>
      <c r="I509" s="5">
        <v>0.01</v>
      </c>
      <c r="J509" s="1">
        <v>5</v>
      </c>
      <c r="K509" s="10">
        <f>I509-$B509</f>
        <v>-7.000000000000001E-3</v>
      </c>
      <c r="M509" s="5">
        <v>1.6E-2</v>
      </c>
      <c r="N509" s="1">
        <v>6</v>
      </c>
      <c r="O509" s="10">
        <f>M509-$B509</f>
        <v>-1.0000000000000009E-3</v>
      </c>
      <c r="Q509" s="5">
        <v>1.2999999999999999E-2</v>
      </c>
      <c r="R509" s="1">
        <v>4</v>
      </c>
      <c r="S509" s="10">
        <f>Q509-$B509</f>
        <v>-4.0000000000000018E-3</v>
      </c>
      <c r="U509" s="5">
        <v>0.01</v>
      </c>
      <c r="V509" s="1">
        <v>2</v>
      </c>
      <c r="W509" s="10">
        <f>U509-$B509</f>
        <v>-7.000000000000001E-3</v>
      </c>
      <c r="Y509" s="5">
        <v>0.01</v>
      </c>
      <c r="Z509" s="1">
        <v>4</v>
      </c>
      <c r="AA509" s="10">
        <f>Y509-$B509</f>
        <v>-7.000000000000001E-3</v>
      </c>
      <c r="AC509" s="5">
        <v>1.0999999999999999E-2</v>
      </c>
      <c r="AD509" s="1">
        <v>5</v>
      </c>
      <c r="AE509" s="10">
        <f>AC509-$B509</f>
        <v>-6.0000000000000019E-3</v>
      </c>
      <c r="AG509" s="5">
        <v>5.0000000000000001E-3</v>
      </c>
      <c r="AH509" s="1">
        <v>3</v>
      </c>
      <c r="AI509" s="10">
        <f>AG509-$B509</f>
        <v>-1.2E-2</v>
      </c>
      <c r="AK509" s="5">
        <v>1.6E-2</v>
      </c>
      <c r="AL509" s="1">
        <v>5</v>
      </c>
      <c r="AM509" s="10">
        <f>AK509-$B509</f>
        <v>-1.0000000000000009E-3</v>
      </c>
      <c r="AO509" s="5">
        <v>1.2999999999999999E-2</v>
      </c>
      <c r="AP509" s="1">
        <v>6</v>
      </c>
      <c r="AQ509" s="10">
        <f>AO509-$B509</f>
        <v>-4.0000000000000018E-3</v>
      </c>
      <c r="AS509" s="5">
        <v>8.0000000000000002E-3</v>
      </c>
      <c r="AT509" s="1">
        <v>2</v>
      </c>
      <c r="AU509" s="10">
        <f>AS509-$B509</f>
        <v>-9.0000000000000011E-3</v>
      </c>
    </row>
    <row r="510" spans="1:47" x14ac:dyDescent="0.35">
      <c r="A510" s="4" t="s">
        <v>42</v>
      </c>
      <c r="B510" s="5" t="str">
        <f>'Residents - Topline'!B558</f>
        <v xml:space="preserve">Totals </v>
      </c>
      <c r="C510" s="1">
        <f>'Residents - Topline'!C558</f>
        <v>964</v>
      </c>
      <c r="E510" s="5" t="s">
        <v>78</v>
      </c>
      <c r="F510" s="1">
        <v>337</v>
      </c>
      <c r="I510" s="5" t="s">
        <v>78</v>
      </c>
      <c r="J510" s="1">
        <v>479</v>
      </c>
      <c r="M510" s="5" t="s">
        <v>78</v>
      </c>
      <c r="N510" s="16">
        <v>387</v>
      </c>
      <c r="Q510" s="5" t="s">
        <v>78</v>
      </c>
      <c r="R510" s="16">
        <v>319</v>
      </c>
      <c r="U510" s="5" t="s">
        <v>78</v>
      </c>
      <c r="V510" s="16">
        <v>207</v>
      </c>
      <c r="Y510" s="5" t="s">
        <v>78</v>
      </c>
      <c r="Z510" s="1">
        <v>392</v>
      </c>
      <c r="AC510" s="5" t="s">
        <v>78</v>
      </c>
      <c r="AD510" s="1">
        <v>470</v>
      </c>
      <c r="AG510" s="5" t="s">
        <v>78</v>
      </c>
      <c r="AH510" s="16">
        <v>590</v>
      </c>
      <c r="AK510" s="5" t="s">
        <v>78</v>
      </c>
      <c r="AL510" s="16">
        <v>312</v>
      </c>
      <c r="AO510" s="5" t="s">
        <v>78</v>
      </c>
      <c r="AP510" s="1">
        <v>471</v>
      </c>
      <c r="AS510" s="5" t="s">
        <v>78</v>
      </c>
      <c r="AT510" s="1">
        <v>265</v>
      </c>
    </row>
    <row r="511" spans="1:47" x14ac:dyDescent="0.35">
      <c r="A511" s="4" t="s">
        <v>11</v>
      </c>
      <c r="B511" s="5"/>
      <c r="E511" s="5"/>
      <c r="I511" s="5"/>
      <c r="M511" s="5"/>
      <c r="Q511" s="5"/>
      <c r="U511" s="5"/>
      <c r="Y511" s="5"/>
      <c r="AC511" s="5"/>
      <c r="AG511" s="5"/>
      <c r="AK511" s="5"/>
      <c r="AO511" s="5"/>
      <c r="AS511" s="5"/>
    </row>
    <row r="512" spans="1:47" x14ac:dyDescent="0.35">
      <c r="A512" s="4" t="s">
        <v>11</v>
      </c>
      <c r="B512" s="5"/>
      <c r="E512" s="5"/>
      <c r="I512" s="5"/>
      <c r="M512" s="5"/>
      <c r="Q512" s="5"/>
      <c r="U512" s="5"/>
      <c r="Y512" s="5"/>
      <c r="AC512" s="5"/>
      <c r="AG512" s="5"/>
      <c r="AK512" s="5"/>
      <c r="AO512" s="5"/>
      <c r="AS512" s="5"/>
    </row>
    <row r="513" spans="1:47" ht="26.25" x14ac:dyDescent="0.4">
      <c r="A513" s="3" t="s">
        <v>364</v>
      </c>
      <c r="B513" s="5"/>
      <c r="E513" s="5"/>
      <c r="I513" s="5"/>
      <c r="M513" s="5"/>
      <c r="Q513" s="5"/>
      <c r="U513" s="5"/>
      <c r="Y513" s="5"/>
      <c r="AC513" s="5"/>
      <c r="AG513" s="5"/>
      <c r="AK513" s="5"/>
      <c r="AO513" s="5"/>
      <c r="AS513" s="5"/>
    </row>
    <row r="514" spans="1:47" ht="13.15" x14ac:dyDescent="0.4">
      <c r="A514" s="7" t="s">
        <v>42</v>
      </c>
      <c r="B514" s="7" t="s">
        <v>13</v>
      </c>
      <c r="C514" s="7" t="s">
        <v>14</v>
      </c>
      <c r="E514" s="7" t="s">
        <v>13</v>
      </c>
      <c r="F514" s="7" t="s">
        <v>14</v>
      </c>
      <c r="G514" s="9" t="s">
        <v>400</v>
      </c>
      <c r="I514" s="7" t="s">
        <v>13</v>
      </c>
      <c r="J514" s="7" t="s">
        <v>14</v>
      </c>
      <c r="K514" s="9" t="s">
        <v>400</v>
      </c>
      <c r="M514" s="7" t="s">
        <v>13</v>
      </c>
      <c r="N514" s="7" t="s">
        <v>14</v>
      </c>
      <c r="O514" s="9" t="s">
        <v>400</v>
      </c>
      <c r="Q514" s="7" t="s">
        <v>13</v>
      </c>
      <c r="R514" s="7" t="s">
        <v>14</v>
      </c>
      <c r="S514" s="9" t="s">
        <v>400</v>
      </c>
      <c r="U514" s="7" t="s">
        <v>13</v>
      </c>
      <c r="V514" s="7" t="s">
        <v>14</v>
      </c>
      <c r="W514" s="9" t="s">
        <v>400</v>
      </c>
      <c r="Y514" s="7" t="s">
        <v>13</v>
      </c>
      <c r="Z514" s="7" t="s">
        <v>14</v>
      </c>
      <c r="AA514" s="9" t="s">
        <v>400</v>
      </c>
      <c r="AC514" s="7" t="s">
        <v>13</v>
      </c>
      <c r="AD514" s="7" t="s">
        <v>14</v>
      </c>
      <c r="AE514" s="9" t="s">
        <v>400</v>
      </c>
      <c r="AG514" s="7" t="s">
        <v>13</v>
      </c>
      <c r="AH514" s="7" t="s">
        <v>14</v>
      </c>
      <c r="AI514" s="9" t="s">
        <v>400</v>
      </c>
      <c r="AK514" s="7" t="s">
        <v>13</v>
      </c>
      <c r="AL514" s="7" t="s">
        <v>14</v>
      </c>
      <c r="AM514" s="9" t="s">
        <v>400</v>
      </c>
      <c r="AO514" s="7" t="s">
        <v>13</v>
      </c>
      <c r="AP514" s="7" t="s">
        <v>14</v>
      </c>
      <c r="AQ514" s="9" t="s">
        <v>400</v>
      </c>
      <c r="AS514" s="7" t="s">
        <v>13</v>
      </c>
      <c r="AT514" s="7" t="s">
        <v>14</v>
      </c>
      <c r="AU514" s="9" t="s">
        <v>400</v>
      </c>
    </row>
    <row r="515" spans="1:47" x14ac:dyDescent="0.35">
      <c r="A515" s="4" t="s">
        <v>365</v>
      </c>
      <c r="B515" s="5">
        <f>'Residents - Topline'!B563</f>
        <v>7.0000000000000001E-3</v>
      </c>
      <c r="C515" s="1">
        <f>'Residents - Topline'!C563</f>
        <v>7</v>
      </c>
      <c r="E515" s="5">
        <v>1.2E-2</v>
      </c>
      <c r="F515" s="1">
        <v>4</v>
      </c>
      <c r="G515" s="10">
        <f t="shared" ref="G515:G523" si="264">E515-$B515</f>
        <v>5.0000000000000001E-3</v>
      </c>
      <c r="I515" s="5">
        <v>0.01</v>
      </c>
      <c r="J515" s="1">
        <v>5</v>
      </c>
      <c r="K515" s="10">
        <f t="shared" ref="K515:K523" si="265">I515-$B515</f>
        <v>3.0000000000000001E-3</v>
      </c>
      <c r="M515" s="5">
        <v>8.0000000000000002E-3</v>
      </c>
      <c r="N515" s="1">
        <v>3</v>
      </c>
      <c r="O515" s="10">
        <f t="shared" ref="O515:O523" si="266">M515-$B515</f>
        <v>1E-3</v>
      </c>
      <c r="Q515" s="5">
        <v>8.9999999999999993E-3</v>
      </c>
      <c r="R515" s="1">
        <v>3</v>
      </c>
      <c r="S515" s="10">
        <f t="shared" ref="S515:S523" si="267">Q515-$B515</f>
        <v>1.9999999999999992E-3</v>
      </c>
      <c r="U515" s="5">
        <v>0.01</v>
      </c>
      <c r="V515" s="1">
        <v>2</v>
      </c>
      <c r="W515" s="10">
        <f t="shared" ref="W515:W523" si="268">U515-$B515</f>
        <v>3.0000000000000001E-3</v>
      </c>
      <c r="Y515" s="5">
        <v>1.2999999999999999E-2</v>
      </c>
      <c r="Z515" s="1">
        <v>5</v>
      </c>
      <c r="AA515" s="10">
        <f t="shared" ref="AA515:AA523" si="269">Y515-$B515</f>
        <v>5.9999999999999993E-3</v>
      </c>
      <c r="AC515" s="5">
        <v>6.0000000000000001E-3</v>
      </c>
      <c r="AD515" s="1">
        <v>3</v>
      </c>
      <c r="AE515" s="10">
        <f t="shared" ref="AE515:AE523" si="270">AC515-$B515</f>
        <v>-1E-3</v>
      </c>
      <c r="AG515" s="5">
        <v>0.01</v>
      </c>
      <c r="AH515" s="1">
        <v>6</v>
      </c>
      <c r="AI515" s="10">
        <f t="shared" ref="AI515:AI523" si="271">AG515-$B515</f>
        <v>3.0000000000000001E-3</v>
      </c>
      <c r="AK515" s="5">
        <v>6.0000000000000001E-3</v>
      </c>
      <c r="AL515" s="1">
        <v>2</v>
      </c>
      <c r="AM515" s="10">
        <f t="shared" ref="AM515:AM523" si="272">AK515-$B515</f>
        <v>-1E-3</v>
      </c>
      <c r="AO515" s="5">
        <v>1.0999999999999999E-2</v>
      </c>
      <c r="AP515" s="1">
        <v>5</v>
      </c>
      <c r="AQ515" s="10">
        <f t="shared" ref="AQ515:AQ523" si="273">AO515-$B515</f>
        <v>3.9999999999999992E-3</v>
      </c>
      <c r="AS515" s="5">
        <v>0</v>
      </c>
      <c r="AT515" s="1">
        <v>0</v>
      </c>
      <c r="AU515" s="10">
        <f t="shared" ref="AU515:AU523" si="274">AS515-$B515</f>
        <v>-7.0000000000000001E-3</v>
      </c>
    </row>
    <row r="516" spans="1:47" x14ac:dyDescent="0.35">
      <c r="A516" s="4" t="s">
        <v>366</v>
      </c>
      <c r="B516" s="5">
        <f>'Residents - Topline'!B564</f>
        <v>0.17100000000000001</v>
      </c>
      <c r="C516" s="1">
        <f>'Residents - Topline'!C564</f>
        <v>165</v>
      </c>
      <c r="E516" s="5">
        <v>0.18</v>
      </c>
      <c r="F516" s="1">
        <v>61</v>
      </c>
      <c r="G516" s="10">
        <f t="shared" si="264"/>
        <v>8.9999999999999802E-3</v>
      </c>
      <c r="I516" s="5">
        <v>0.15</v>
      </c>
      <c r="J516" s="1">
        <v>72</v>
      </c>
      <c r="K516" s="10">
        <f t="shared" si="265"/>
        <v>-2.1000000000000019E-2</v>
      </c>
      <c r="M516" s="5">
        <v>0.21</v>
      </c>
      <c r="N516" s="1">
        <v>81</v>
      </c>
      <c r="O516" s="10">
        <f t="shared" si="266"/>
        <v>3.8999999999999979E-2</v>
      </c>
      <c r="Q516" s="5">
        <v>0.20399999999999999</v>
      </c>
      <c r="R516" s="1">
        <v>65</v>
      </c>
      <c r="S516" s="10">
        <f t="shared" si="267"/>
        <v>3.2999999999999974E-2</v>
      </c>
      <c r="U516" s="5">
        <v>0.23300000000000001</v>
      </c>
      <c r="V516" s="1">
        <v>48</v>
      </c>
      <c r="W516" s="10">
        <f t="shared" si="268"/>
        <v>6.2E-2</v>
      </c>
      <c r="Y516" s="5">
        <v>0.17899999999999999</v>
      </c>
      <c r="Z516" s="1">
        <v>70</v>
      </c>
      <c r="AA516" s="10">
        <f t="shared" si="269"/>
        <v>7.9999999999999793E-3</v>
      </c>
      <c r="AC516" s="5">
        <v>0.19900000000000001</v>
      </c>
      <c r="AD516" s="1">
        <v>93</v>
      </c>
      <c r="AE516" s="10">
        <f t="shared" si="270"/>
        <v>2.7999999999999997E-2</v>
      </c>
      <c r="AG516" s="5">
        <v>0.16300000000000001</v>
      </c>
      <c r="AH516" s="1">
        <v>96</v>
      </c>
      <c r="AI516" s="10">
        <f t="shared" si="271"/>
        <v>-8.0000000000000071E-3</v>
      </c>
      <c r="AK516" s="5">
        <v>0.17899999999999999</v>
      </c>
      <c r="AL516" s="1">
        <v>56</v>
      </c>
      <c r="AM516" s="10">
        <f t="shared" si="272"/>
        <v>7.9999999999999793E-3</v>
      </c>
      <c r="AO516" s="5">
        <v>0.17199999999999999</v>
      </c>
      <c r="AP516" s="1">
        <v>81</v>
      </c>
      <c r="AQ516" s="10">
        <f t="shared" si="273"/>
        <v>9.9999999999997313E-4</v>
      </c>
      <c r="AS516" s="5">
        <v>0.17699999999999999</v>
      </c>
      <c r="AT516" s="1">
        <v>47</v>
      </c>
      <c r="AU516" s="10">
        <f t="shared" si="274"/>
        <v>5.9999999999999776E-3</v>
      </c>
    </row>
    <row r="517" spans="1:47" x14ac:dyDescent="0.35">
      <c r="A517" s="4" t="s">
        <v>367</v>
      </c>
      <c r="B517" s="5">
        <f>'Residents - Topline'!B565</f>
        <v>0.114</v>
      </c>
      <c r="C517" s="1">
        <f>'Residents - Topline'!C565</f>
        <v>110</v>
      </c>
      <c r="E517" s="5">
        <v>9.1999999999999998E-2</v>
      </c>
      <c r="F517" s="1">
        <v>31</v>
      </c>
      <c r="G517" s="10">
        <f t="shared" si="264"/>
        <v>-2.2000000000000006E-2</v>
      </c>
      <c r="I517" s="5">
        <v>0.1</v>
      </c>
      <c r="J517" s="1">
        <v>48</v>
      </c>
      <c r="K517" s="10">
        <f t="shared" si="265"/>
        <v>-1.3999999999999999E-2</v>
      </c>
      <c r="M517" s="5">
        <v>0.11899999999999999</v>
      </c>
      <c r="N517" s="1">
        <v>46</v>
      </c>
      <c r="O517" s="10">
        <f t="shared" si="266"/>
        <v>4.9999999999999906E-3</v>
      </c>
      <c r="Q517" s="5">
        <v>7.4999999999999997E-2</v>
      </c>
      <c r="R517" s="1">
        <v>24</v>
      </c>
      <c r="S517" s="10">
        <f t="shared" si="267"/>
        <v>-3.9000000000000007E-2</v>
      </c>
      <c r="U517" s="5">
        <v>0.13100000000000001</v>
      </c>
      <c r="V517" s="1">
        <v>27</v>
      </c>
      <c r="W517" s="10">
        <f t="shared" si="268"/>
        <v>1.7000000000000001E-2</v>
      </c>
      <c r="Y517" s="5">
        <v>9.1999999999999998E-2</v>
      </c>
      <c r="Z517" s="1">
        <v>36</v>
      </c>
      <c r="AA517" s="10">
        <f t="shared" si="269"/>
        <v>-2.2000000000000006E-2</v>
      </c>
      <c r="AC517" s="5">
        <v>0.124</v>
      </c>
      <c r="AD517" s="1">
        <v>58</v>
      </c>
      <c r="AE517" s="10">
        <f t="shared" si="270"/>
        <v>9.999999999999995E-3</v>
      </c>
      <c r="AG517" s="5">
        <v>0.115</v>
      </c>
      <c r="AH517" s="1">
        <v>68</v>
      </c>
      <c r="AI517" s="10">
        <f t="shared" si="271"/>
        <v>1.0000000000000009E-3</v>
      </c>
      <c r="AK517" s="5">
        <v>0.13700000000000001</v>
      </c>
      <c r="AL517" s="1">
        <v>43</v>
      </c>
      <c r="AM517" s="10">
        <f t="shared" si="272"/>
        <v>2.3000000000000007E-2</v>
      </c>
      <c r="AO517" s="5">
        <v>0.11700000000000001</v>
      </c>
      <c r="AP517" s="1">
        <v>55</v>
      </c>
      <c r="AQ517" s="10">
        <f t="shared" si="273"/>
        <v>3.0000000000000027E-3</v>
      </c>
      <c r="AS517" s="5">
        <v>0.109</v>
      </c>
      <c r="AT517" s="1">
        <v>29</v>
      </c>
      <c r="AU517" s="10">
        <f t="shared" si="274"/>
        <v>-5.0000000000000044E-3</v>
      </c>
    </row>
    <row r="518" spans="1:47" x14ac:dyDescent="0.35">
      <c r="A518" s="4" t="s">
        <v>368</v>
      </c>
      <c r="B518" s="5">
        <f>'Residents - Topline'!B566</f>
        <v>8.6999999999999994E-2</v>
      </c>
      <c r="C518" s="1">
        <f>'Residents - Topline'!C566</f>
        <v>84</v>
      </c>
      <c r="E518" s="5">
        <v>8.5999999999999993E-2</v>
      </c>
      <c r="F518" s="1">
        <v>29</v>
      </c>
      <c r="G518" s="10">
        <f t="shared" si="264"/>
        <v>-1.0000000000000009E-3</v>
      </c>
      <c r="I518" s="5">
        <v>9.4E-2</v>
      </c>
      <c r="J518" s="1">
        <v>45</v>
      </c>
      <c r="K518" s="10">
        <f t="shared" si="265"/>
        <v>7.0000000000000062E-3</v>
      </c>
      <c r="M518" s="5">
        <v>8.7999999999999995E-2</v>
      </c>
      <c r="N518" s="1">
        <v>34</v>
      </c>
      <c r="O518" s="10">
        <f t="shared" si="266"/>
        <v>1.0000000000000009E-3</v>
      </c>
      <c r="Q518" s="5">
        <v>6.3E-2</v>
      </c>
      <c r="R518" s="1">
        <v>20</v>
      </c>
      <c r="S518" s="10">
        <f t="shared" si="267"/>
        <v>-2.3999999999999994E-2</v>
      </c>
      <c r="U518" s="5">
        <v>8.6999999999999994E-2</v>
      </c>
      <c r="V518" s="1">
        <v>18</v>
      </c>
      <c r="W518" s="10">
        <f t="shared" si="268"/>
        <v>0</v>
      </c>
      <c r="Y518" s="5">
        <v>0.09</v>
      </c>
      <c r="Z518" s="1">
        <v>35</v>
      </c>
      <c r="AA518" s="10">
        <f t="shared" si="269"/>
        <v>3.0000000000000027E-3</v>
      </c>
      <c r="AC518" s="5">
        <v>9.8000000000000004E-2</v>
      </c>
      <c r="AD518" s="1">
        <v>46</v>
      </c>
      <c r="AE518" s="10">
        <f t="shared" si="270"/>
        <v>1.100000000000001E-2</v>
      </c>
      <c r="AG518" s="5">
        <v>9.7000000000000003E-2</v>
      </c>
      <c r="AH518" s="1">
        <v>57</v>
      </c>
      <c r="AI518" s="10">
        <f t="shared" si="271"/>
        <v>1.0000000000000009E-2</v>
      </c>
      <c r="AK518" s="5">
        <v>8.8999999999999996E-2</v>
      </c>
      <c r="AL518" s="1">
        <v>28</v>
      </c>
      <c r="AM518" s="10">
        <f t="shared" si="272"/>
        <v>2.0000000000000018E-3</v>
      </c>
      <c r="AO518" s="5">
        <v>9.2999999999999999E-2</v>
      </c>
      <c r="AP518" s="1">
        <v>44</v>
      </c>
      <c r="AQ518" s="10">
        <f t="shared" si="273"/>
        <v>6.0000000000000053E-3</v>
      </c>
      <c r="AS518" s="5">
        <v>0.109</v>
      </c>
      <c r="AT518" s="1">
        <v>29</v>
      </c>
      <c r="AU518" s="10">
        <f t="shared" si="274"/>
        <v>2.2000000000000006E-2</v>
      </c>
    </row>
    <row r="519" spans="1:47" x14ac:dyDescent="0.35">
      <c r="A519" s="4" t="s">
        <v>369</v>
      </c>
      <c r="B519" s="5">
        <f>'Residents - Topline'!B567</f>
        <v>2.1000000000000001E-2</v>
      </c>
      <c r="C519" s="1">
        <f>'Residents - Topline'!C567</f>
        <v>20</v>
      </c>
      <c r="E519" s="5">
        <v>2.4E-2</v>
      </c>
      <c r="F519" s="1">
        <v>8</v>
      </c>
      <c r="G519" s="10">
        <f t="shared" si="264"/>
        <v>2.9999999999999992E-3</v>
      </c>
      <c r="I519" s="5">
        <v>2.1000000000000001E-2</v>
      </c>
      <c r="J519" s="1">
        <v>10</v>
      </c>
      <c r="K519" s="10">
        <f t="shared" si="265"/>
        <v>0</v>
      </c>
      <c r="M519" s="5">
        <v>1.7999999999999999E-2</v>
      </c>
      <c r="N519" s="1">
        <v>7</v>
      </c>
      <c r="O519" s="10">
        <f t="shared" si="266"/>
        <v>-3.0000000000000027E-3</v>
      </c>
      <c r="Q519" s="5">
        <v>3.1E-2</v>
      </c>
      <c r="R519" s="1">
        <v>10</v>
      </c>
      <c r="S519" s="10">
        <f t="shared" si="267"/>
        <v>9.9999999999999985E-3</v>
      </c>
      <c r="U519" s="5">
        <v>2.9000000000000001E-2</v>
      </c>
      <c r="V519" s="1">
        <v>6</v>
      </c>
      <c r="W519" s="10">
        <f t="shared" si="268"/>
        <v>8.0000000000000002E-3</v>
      </c>
      <c r="Y519" s="5">
        <v>0.02</v>
      </c>
      <c r="Z519" s="1">
        <v>8</v>
      </c>
      <c r="AA519" s="10">
        <f t="shared" si="269"/>
        <v>-1.0000000000000009E-3</v>
      </c>
      <c r="AC519" s="5">
        <v>2.5999999999999999E-2</v>
      </c>
      <c r="AD519" s="1">
        <v>12</v>
      </c>
      <c r="AE519" s="10">
        <f t="shared" si="270"/>
        <v>4.9999999999999975E-3</v>
      </c>
      <c r="AG519" s="5">
        <v>2.4E-2</v>
      </c>
      <c r="AH519" s="1">
        <v>14</v>
      </c>
      <c r="AI519" s="10">
        <f t="shared" si="271"/>
        <v>2.9999999999999992E-3</v>
      </c>
      <c r="AK519" s="5">
        <v>1.2999999999999999E-2</v>
      </c>
      <c r="AL519" s="1">
        <v>4</v>
      </c>
      <c r="AM519" s="10">
        <f t="shared" si="272"/>
        <v>-8.0000000000000019E-3</v>
      </c>
      <c r="AO519" s="5">
        <v>1.9E-2</v>
      </c>
      <c r="AP519" s="1">
        <v>9</v>
      </c>
      <c r="AQ519" s="10">
        <f t="shared" si="273"/>
        <v>-2.0000000000000018E-3</v>
      </c>
      <c r="AS519" s="5">
        <v>2.5999999999999999E-2</v>
      </c>
      <c r="AT519" s="1">
        <v>7</v>
      </c>
      <c r="AU519" s="10">
        <f t="shared" si="274"/>
        <v>4.9999999999999975E-3</v>
      </c>
    </row>
    <row r="520" spans="1:47" x14ac:dyDescent="0.35">
      <c r="A520" s="4" t="s">
        <v>370</v>
      </c>
      <c r="B520" s="5">
        <f>'Residents - Topline'!B568</f>
        <v>0.04</v>
      </c>
      <c r="C520" s="1">
        <f>'Residents - Topline'!C568</f>
        <v>39</v>
      </c>
      <c r="E520" s="5">
        <v>3.5999999999999997E-2</v>
      </c>
      <c r="F520" s="1">
        <v>12</v>
      </c>
      <c r="G520" s="10">
        <f t="shared" si="264"/>
        <v>-4.0000000000000036E-3</v>
      </c>
      <c r="I520" s="5">
        <v>0.05</v>
      </c>
      <c r="J520" s="1">
        <v>24</v>
      </c>
      <c r="K520" s="10">
        <f t="shared" si="265"/>
        <v>1.0000000000000002E-2</v>
      </c>
      <c r="M520" s="5">
        <v>4.7E-2</v>
      </c>
      <c r="N520" s="1">
        <v>18</v>
      </c>
      <c r="O520" s="10">
        <f t="shared" si="266"/>
        <v>6.9999999999999993E-3</v>
      </c>
      <c r="Q520" s="5">
        <v>3.7999999999999999E-2</v>
      </c>
      <c r="R520" s="1">
        <v>12</v>
      </c>
      <c r="S520" s="10">
        <f t="shared" si="267"/>
        <v>-2.0000000000000018E-3</v>
      </c>
      <c r="U520" s="5">
        <v>5.8000000000000003E-2</v>
      </c>
      <c r="V520" s="1">
        <v>12</v>
      </c>
      <c r="W520" s="10">
        <f t="shared" si="268"/>
        <v>1.8000000000000002E-2</v>
      </c>
      <c r="Y520" s="5">
        <v>4.2999999999999997E-2</v>
      </c>
      <c r="Z520" s="1">
        <v>17</v>
      </c>
      <c r="AA520" s="10">
        <f t="shared" si="269"/>
        <v>2.9999999999999957E-3</v>
      </c>
      <c r="AC520" s="5">
        <v>5.0999999999999997E-2</v>
      </c>
      <c r="AD520" s="1">
        <v>24</v>
      </c>
      <c r="AE520" s="10">
        <f t="shared" si="270"/>
        <v>1.0999999999999996E-2</v>
      </c>
      <c r="AG520" s="5">
        <v>5.2999999999999999E-2</v>
      </c>
      <c r="AH520" s="1">
        <v>31</v>
      </c>
      <c r="AI520" s="10">
        <f t="shared" si="271"/>
        <v>1.2999999999999998E-2</v>
      </c>
      <c r="AK520" s="5">
        <v>5.8000000000000003E-2</v>
      </c>
      <c r="AL520" s="1">
        <v>18</v>
      </c>
      <c r="AM520" s="10">
        <f t="shared" si="272"/>
        <v>1.8000000000000002E-2</v>
      </c>
      <c r="AO520" s="5">
        <v>3.7999999999999999E-2</v>
      </c>
      <c r="AP520" s="1">
        <v>18</v>
      </c>
      <c r="AQ520" s="10">
        <f t="shared" si="273"/>
        <v>-2.0000000000000018E-3</v>
      </c>
      <c r="AS520" s="5">
        <v>4.2000000000000003E-2</v>
      </c>
      <c r="AT520" s="1">
        <v>11</v>
      </c>
      <c r="AU520" s="10">
        <f t="shared" si="274"/>
        <v>2.0000000000000018E-3</v>
      </c>
    </row>
    <row r="521" spans="1:47" x14ac:dyDescent="0.35">
      <c r="A521" s="4" t="s">
        <v>371</v>
      </c>
      <c r="B521" s="5">
        <f>'Residents - Topline'!B569</f>
        <v>0.71</v>
      </c>
      <c r="C521" s="1">
        <f>'Residents - Topline'!C569</f>
        <v>684</v>
      </c>
      <c r="E521" s="5">
        <v>0.746</v>
      </c>
      <c r="F521" s="1">
        <v>252</v>
      </c>
      <c r="G521" s="10">
        <f t="shared" si="264"/>
        <v>3.6000000000000032E-2</v>
      </c>
      <c r="I521" s="5">
        <v>0.747</v>
      </c>
      <c r="J521" s="1">
        <v>358</v>
      </c>
      <c r="K521" s="10">
        <f t="shared" si="265"/>
        <v>3.7000000000000033E-2</v>
      </c>
      <c r="M521" s="5">
        <v>0.69399999999999995</v>
      </c>
      <c r="N521" s="1">
        <v>268</v>
      </c>
      <c r="O521" s="10">
        <f t="shared" si="266"/>
        <v>-1.6000000000000014E-2</v>
      </c>
      <c r="Q521" s="5">
        <v>0.755</v>
      </c>
      <c r="R521" s="1">
        <v>240</v>
      </c>
      <c r="S521" s="10">
        <f t="shared" si="267"/>
        <v>4.500000000000004E-2</v>
      </c>
      <c r="U521" s="5">
        <v>0.61699999999999999</v>
      </c>
      <c r="V521" s="1">
        <v>127</v>
      </c>
      <c r="W521" s="10">
        <f t="shared" si="268"/>
        <v>-9.2999999999999972E-2</v>
      </c>
      <c r="Y521" s="5">
        <v>0.72399999999999998</v>
      </c>
      <c r="Z521" s="1">
        <v>283</v>
      </c>
      <c r="AA521" s="10">
        <f t="shared" si="269"/>
        <v>1.4000000000000012E-2</v>
      </c>
      <c r="AC521" s="5">
        <v>0.66900000000000004</v>
      </c>
      <c r="AD521" s="1">
        <v>313</v>
      </c>
      <c r="AE521" s="10">
        <f t="shared" si="270"/>
        <v>-4.0999999999999925E-2</v>
      </c>
      <c r="AG521" s="5">
        <v>0.72499999999999998</v>
      </c>
      <c r="AH521" s="1">
        <v>428</v>
      </c>
      <c r="AI521" s="10">
        <f t="shared" si="271"/>
        <v>1.5000000000000013E-2</v>
      </c>
      <c r="AK521" s="5">
        <v>0.70599999999999996</v>
      </c>
      <c r="AL521" s="1">
        <v>221</v>
      </c>
      <c r="AM521" s="10">
        <f t="shared" si="272"/>
        <v>-4.0000000000000036E-3</v>
      </c>
      <c r="AO521" s="5">
        <v>0.72399999999999998</v>
      </c>
      <c r="AP521" s="1">
        <v>341</v>
      </c>
      <c r="AQ521" s="10">
        <f t="shared" si="273"/>
        <v>1.4000000000000012E-2</v>
      </c>
      <c r="AS521" s="5">
        <v>0.69099999999999995</v>
      </c>
      <c r="AT521" s="1">
        <v>183</v>
      </c>
      <c r="AU521" s="10">
        <f t="shared" si="274"/>
        <v>-1.9000000000000017E-2</v>
      </c>
    </row>
    <row r="522" spans="1:47" x14ac:dyDescent="0.35">
      <c r="A522" s="4" t="s">
        <v>372</v>
      </c>
      <c r="B522" s="5">
        <f>'Residents - Topline'!B570</f>
        <v>5.6000000000000001E-2</v>
      </c>
      <c r="C522" s="1">
        <f>'Residents - Topline'!C570</f>
        <v>54</v>
      </c>
      <c r="E522" s="5">
        <v>6.2E-2</v>
      </c>
      <c r="F522" s="1">
        <v>21</v>
      </c>
      <c r="G522" s="10">
        <f t="shared" si="264"/>
        <v>5.9999999999999984E-3</v>
      </c>
      <c r="I522" s="5">
        <v>5.6000000000000001E-2</v>
      </c>
      <c r="J522" s="1">
        <v>27</v>
      </c>
      <c r="K522" s="10">
        <f t="shared" si="265"/>
        <v>0</v>
      </c>
      <c r="M522" s="5">
        <v>7.0000000000000007E-2</v>
      </c>
      <c r="N522" s="1">
        <v>27</v>
      </c>
      <c r="O522" s="10">
        <f t="shared" si="266"/>
        <v>1.4000000000000005E-2</v>
      </c>
      <c r="Q522" s="5">
        <v>5.7000000000000002E-2</v>
      </c>
      <c r="R522" s="1">
        <v>18</v>
      </c>
      <c r="S522" s="10">
        <f t="shared" si="267"/>
        <v>1.0000000000000009E-3</v>
      </c>
      <c r="U522" s="5">
        <v>6.3E-2</v>
      </c>
      <c r="V522" s="1">
        <v>13</v>
      </c>
      <c r="W522" s="10">
        <f t="shared" si="268"/>
        <v>6.9999999999999993E-3</v>
      </c>
      <c r="Y522" s="5">
        <v>6.6000000000000003E-2</v>
      </c>
      <c r="Z522" s="1">
        <v>26</v>
      </c>
      <c r="AA522" s="10">
        <f t="shared" si="269"/>
        <v>1.0000000000000002E-2</v>
      </c>
      <c r="AC522" s="5">
        <v>6.4000000000000001E-2</v>
      </c>
      <c r="AD522" s="1">
        <v>30</v>
      </c>
      <c r="AE522" s="10">
        <f t="shared" si="270"/>
        <v>8.0000000000000002E-3</v>
      </c>
      <c r="AG522" s="5">
        <v>6.4000000000000001E-2</v>
      </c>
      <c r="AH522" s="1">
        <v>38</v>
      </c>
      <c r="AI522" s="10">
        <f t="shared" si="271"/>
        <v>8.0000000000000002E-3</v>
      </c>
      <c r="AK522" s="5">
        <v>6.4000000000000001E-2</v>
      </c>
      <c r="AL522" s="1">
        <v>20</v>
      </c>
      <c r="AM522" s="10">
        <f t="shared" si="272"/>
        <v>8.0000000000000002E-3</v>
      </c>
      <c r="AO522" s="5">
        <v>5.2999999999999999E-2</v>
      </c>
      <c r="AP522" s="1">
        <v>25</v>
      </c>
      <c r="AQ522" s="10">
        <f t="shared" si="273"/>
        <v>-3.0000000000000027E-3</v>
      </c>
      <c r="AS522" s="5">
        <v>0.06</v>
      </c>
      <c r="AT522" s="1">
        <v>16</v>
      </c>
      <c r="AU522" s="10">
        <f t="shared" si="274"/>
        <v>3.9999999999999966E-3</v>
      </c>
    </row>
    <row r="523" spans="1:47" x14ac:dyDescent="0.35">
      <c r="A523" s="4" t="s">
        <v>373</v>
      </c>
      <c r="B523" s="5">
        <f>'Residents - Topline'!B571</f>
        <v>1.2999999999999999E-2</v>
      </c>
      <c r="C523" s="1">
        <f>'Residents - Topline'!C571</f>
        <v>13</v>
      </c>
      <c r="E523" s="5">
        <v>8.9999999999999993E-3</v>
      </c>
      <c r="F523" s="1">
        <v>3</v>
      </c>
      <c r="G523" s="10">
        <f t="shared" si="264"/>
        <v>-4.0000000000000001E-3</v>
      </c>
      <c r="I523" s="5">
        <v>6.0000000000000001E-3</v>
      </c>
      <c r="J523" s="1">
        <v>3</v>
      </c>
      <c r="K523" s="10">
        <f t="shared" si="265"/>
        <v>-6.9999999999999993E-3</v>
      </c>
      <c r="M523" s="5">
        <v>1.6E-2</v>
      </c>
      <c r="N523" s="1">
        <v>6</v>
      </c>
      <c r="O523" s="10">
        <f t="shared" si="266"/>
        <v>3.0000000000000009E-3</v>
      </c>
      <c r="Q523" s="5">
        <v>1.2999999999999999E-2</v>
      </c>
      <c r="R523" s="1">
        <v>4</v>
      </c>
      <c r="S523" s="10">
        <f t="shared" si="267"/>
        <v>0</v>
      </c>
      <c r="U523" s="5">
        <v>1.9E-2</v>
      </c>
      <c r="V523" s="1">
        <v>4</v>
      </c>
      <c r="W523" s="10">
        <f t="shared" si="268"/>
        <v>6.0000000000000001E-3</v>
      </c>
      <c r="Y523" s="5">
        <v>1.2999999999999999E-2</v>
      </c>
      <c r="Z523" s="1">
        <v>5</v>
      </c>
      <c r="AA523" s="10">
        <f t="shared" si="269"/>
        <v>0</v>
      </c>
      <c r="AC523" s="5">
        <v>1.7000000000000001E-2</v>
      </c>
      <c r="AD523" s="1">
        <v>8</v>
      </c>
      <c r="AE523" s="10">
        <f t="shared" si="270"/>
        <v>4.0000000000000018E-3</v>
      </c>
      <c r="AG523" s="5">
        <v>1.2E-2</v>
      </c>
      <c r="AH523" s="1">
        <v>7</v>
      </c>
      <c r="AI523" s="10">
        <f t="shared" si="271"/>
        <v>-9.9999999999999915E-4</v>
      </c>
      <c r="AK523" s="5">
        <v>1.6E-2</v>
      </c>
      <c r="AL523" s="1">
        <v>5</v>
      </c>
      <c r="AM523" s="10">
        <f t="shared" si="272"/>
        <v>3.0000000000000009E-3</v>
      </c>
      <c r="AO523" s="5">
        <v>1.0999999999999999E-2</v>
      </c>
      <c r="AP523" s="1">
        <v>5</v>
      </c>
      <c r="AQ523" s="10">
        <f t="shared" si="273"/>
        <v>-2E-3</v>
      </c>
      <c r="AS523" s="5">
        <v>1.4999999999999999E-2</v>
      </c>
      <c r="AT523" s="1">
        <v>4</v>
      </c>
      <c r="AU523" s="10">
        <f t="shared" si="274"/>
        <v>2E-3</v>
      </c>
    </row>
    <row r="524" spans="1:47" x14ac:dyDescent="0.35">
      <c r="A524" s="4" t="s">
        <v>11</v>
      </c>
      <c r="B524" s="5"/>
      <c r="E524" s="5"/>
      <c r="I524" s="5"/>
      <c r="M524" s="5"/>
      <c r="Q524" s="5"/>
      <c r="U524" s="5"/>
      <c r="Y524" s="5"/>
      <c r="AC524" s="5"/>
      <c r="AG524" s="5"/>
      <c r="AK524" s="5"/>
      <c r="AO524" s="5"/>
      <c r="AS524" s="5"/>
    </row>
    <row r="525" spans="1:47" x14ac:dyDescent="0.35">
      <c r="A525" s="4" t="s">
        <v>11</v>
      </c>
      <c r="B525" s="5"/>
      <c r="E525" s="5"/>
      <c r="I525" s="5"/>
      <c r="M525" s="5"/>
      <c r="Q525" s="5"/>
      <c r="U525" s="5"/>
      <c r="Y525" s="5"/>
      <c r="AC525" s="5"/>
      <c r="AG525" s="5"/>
      <c r="AK525" s="5"/>
      <c r="AO525" s="5"/>
      <c r="AS525" s="5"/>
    </row>
    <row r="526" spans="1:47" ht="26.25" x14ac:dyDescent="0.4">
      <c r="A526" s="3" t="s">
        <v>374</v>
      </c>
      <c r="B526" s="5"/>
      <c r="E526" s="5"/>
      <c r="I526" s="5"/>
      <c r="M526" s="5"/>
      <c r="Q526" s="5"/>
      <c r="U526" s="5"/>
      <c r="Y526" s="5"/>
      <c r="AC526" s="5"/>
      <c r="AG526" s="5"/>
      <c r="AK526" s="5"/>
      <c r="AO526" s="5"/>
      <c r="AS526" s="5"/>
    </row>
    <row r="527" spans="1:47" ht="13.15" x14ac:dyDescent="0.4">
      <c r="A527" s="7" t="s">
        <v>42</v>
      </c>
      <c r="B527" s="7" t="s">
        <v>13</v>
      </c>
      <c r="C527" s="7" t="s">
        <v>14</v>
      </c>
      <c r="E527" s="7" t="s">
        <v>13</v>
      </c>
      <c r="F527" s="7" t="s">
        <v>14</v>
      </c>
      <c r="G527" s="9" t="s">
        <v>400</v>
      </c>
      <c r="I527" s="7" t="s">
        <v>13</v>
      </c>
      <c r="J527" s="7" t="s">
        <v>14</v>
      </c>
      <c r="K527" s="9" t="s">
        <v>400</v>
      </c>
      <c r="M527" s="7" t="s">
        <v>13</v>
      </c>
      <c r="N527" s="7" t="s">
        <v>14</v>
      </c>
      <c r="O527" s="9" t="s">
        <v>400</v>
      </c>
      <c r="Q527" s="7" t="s">
        <v>13</v>
      </c>
      <c r="R527" s="7" t="s">
        <v>14</v>
      </c>
      <c r="S527" s="9" t="s">
        <v>400</v>
      </c>
      <c r="U527" s="7" t="s">
        <v>13</v>
      </c>
      <c r="V527" s="7" t="s">
        <v>14</v>
      </c>
      <c r="W527" s="9" t="s">
        <v>400</v>
      </c>
      <c r="Y527" s="7" t="s">
        <v>13</v>
      </c>
      <c r="Z527" s="7" t="s">
        <v>14</v>
      </c>
      <c r="AA527" s="9" t="s">
        <v>400</v>
      </c>
      <c r="AC527" s="7" t="s">
        <v>13</v>
      </c>
      <c r="AD527" s="7" t="s">
        <v>14</v>
      </c>
      <c r="AE527" s="9" t="s">
        <v>400</v>
      </c>
      <c r="AG527" s="7" t="s">
        <v>13</v>
      </c>
      <c r="AH527" s="7" t="s">
        <v>14</v>
      </c>
      <c r="AI527" s="9" t="s">
        <v>400</v>
      </c>
      <c r="AK527" s="7" t="s">
        <v>13</v>
      </c>
      <c r="AL527" s="7" t="s">
        <v>14</v>
      </c>
      <c r="AM527" s="9" t="s">
        <v>400</v>
      </c>
      <c r="AO527" s="7" t="s">
        <v>13</v>
      </c>
      <c r="AP527" s="7" t="s">
        <v>14</v>
      </c>
      <c r="AQ527" s="9" t="s">
        <v>400</v>
      </c>
      <c r="AS527" s="7" t="s">
        <v>13</v>
      </c>
      <c r="AT527" s="7" t="s">
        <v>14</v>
      </c>
      <c r="AU527" s="9" t="s">
        <v>400</v>
      </c>
    </row>
    <row r="528" spans="1:47" x14ac:dyDescent="0.35">
      <c r="A528" s="4" t="s">
        <v>375</v>
      </c>
      <c r="B528" s="5">
        <f>'Residents - Topline'!B576</f>
        <v>1.6E-2</v>
      </c>
      <c r="C528" s="1">
        <f>'Residents - Topline'!C576</f>
        <v>15</v>
      </c>
      <c r="E528" s="5">
        <v>0.03</v>
      </c>
      <c r="F528" s="1">
        <v>10</v>
      </c>
      <c r="G528" s="10">
        <f t="shared" ref="G528:G541" si="275">E528-$B528</f>
        <v>1.3999999999999999E-2</v>
      </c>
      <c r="I528" s="5">
        <v>2.3E-2</v>
      </c>
      <c r="J528" s="1">
        <v>11</v>
      </c>
      <c r="K528" s="10">
        <f t="shared" ref="K528:K541" si="276">I528-$B528</f>
        <v>6.9999999999999993E-3</v>
      </c>
      <c r="M528" s="5">
        <v>2.1000000000000001E-2</v>
      </c>
      <c r="N528" s="1">
        <v>8</v>
      </c>
      <c r="O528" s="10">
        <f t="shared" ref="O528:O541" si="277">M528-$B528</f>
        <v>5.000000000000001E-3</v>
      </c>
      <c r="Q528" s="5">
        <v>1.9E-2</v>
      </c>
      <c r="R528" s="1">
        <v>6</v>
      </c>
      <c r="S528" s="10">
        <f t="shared" ref="S528:S541" si="278">Q528-$B528</f>
        <v>2.9999999999999992E-3</v>
      </c>
      <c r="U528" s="5">
        <v>3.4000000000000002E-2</v>
      </c>
      <c r="V528" s="1">
        <v>7</v>
      </c>
      <c r="W528" s="10">
        <f t="shared" ref="W528:W541" si="279">U528-$B528</f>
        <v>1.8000000000000002E-2</v>
      </c>
      <c r="Y528" s="5">
        <v>2.5000000000000001E-2</v>
      </c>
      <c r="Z528" s="1">
        <v>10</v>
      </c>
      <c r="AA528" s="10">
        <f t="shared" ref="AA528:AA541" si="280">Y528-$B528</f>
        <v>9.0000000000000011E-3</v>
      </c>
      <c r="AC528" s="5">
        <v>2.1000000000000001E-2</v>
      </c>
      <c r="AD528" s="1">
        <v>10</v>
      </c>
      <c r="AE528" s="10">
        <f t="shared" ref="AE528:AE541" si="281">AC528-$B528</f>
        <v>5.000000000000001E-3</v>
      </c>
      <c r="AG528" s="5">
        <v>1.4E-2</v>
      </c>
      <c r="AH528" s="1">
        <v>8</v>
      </c>
      <c r="AI528" s="10">
        <f t="shared" ref="AI528:AI541" si="282">AG528-$B528</f>
        <v>-2E-3</v>
      </c>
      <c r="AK528" s="5">
        <v>1.9E-2</v>
      </c>
      <c r="AL528" s="1">
        <v>6</v>
      </c>
      <c r="AM528" s="10">
        <f t="shared" ref="AM528:AM541" si="283">AK528-$B528</f>
        <v>2.9999999999999992E-3</v>
      </c>
      <c r="AO528" s="5">
        <v>2.1000000000000001E-2</v>
      </c>
      <c r="AP528" s="1">
        <v>10</v>
      </c>
      <c r="AQ528" s="10">
        <f t="shared" ref="AQ528:AQ541" si="284">AO528-$B528</f>
        <v>5.000000000000001E-3</v>
      </c>
      <c r="AS528" s="5">
        <v>0.03</v>
      </c>
      <c r="AT528" s="1">
        <v>8</v>
      </c>
      <c r="AU528" s="10">
        <f t="shared" ref="AU528:AU541" si="285">AS528-$B528</f>
        <v>1.3999999999999999E-2</v>
      </c>
    </row>
    <row r="529" spans="1:47" x14ac:dyDescent="0.35">
      <c r="A529" s="4" t="s">
        <v>376</v>
      </c>
      <c r="B529" s="5">
        <f>'Residents - Topline'!B577</f>
        <v>3.0000000000000001E-3</v>
      </c>
      <c r="C529" s="1">
        <f>'Residents - Topline'!C577</f>
        <v>3</v>
      </c>
      <c r="E529" s="5">
        <v>3.0000000000000001E-3</v>
      </c>
      <c r="F529" s="1">
        <v>1</v>
      </c>
      <c r="G529" s="10">
        <f t="shared" si="275"/>
        <v>0</v>
      </c>
      <c r="I529" s="5">
        <v>4.0000000000000001E-3</v>
      </c>
      <c r="J529" s="1">
        <v>2</v>
      </c>
      <c r="K529" s="10">
        <f t="shared" si="276"/>
        <v>1E-3</v>
      </c>
      <c r="M529" s="5">
        <v>3.0000000000000001E-3</v>
      </c>
      <c r="N529" s="1">
        <v>1</v>
      </c>
      <c r="O529" s="10">
        <f t="shared" si="277"/>
        <v>0</v>
      </c>
      <c r="Q529" s="5">
        <v>3.0000000000000001E-3</v>
      </c>
      <c r="R529" s="1">
        <v>1</v>
      </c>
      <c r="S529" s="10">
        <f t="shared" si="278"/>
        <v>0</v>
      </c>
      <c r="U529" s="5">
        <v>5.0000000000000001E-3</v>
      </c>
      <c r="V529" s="1">
        <v>1</v>
      </c>
      <c r="W529" s="10">
        <f t="shared" si="279"/>
        <v>2E-3</v>
      </c>
      <c r="Y529" s="5">
        <v>8.0000000000000002E-3</v>
      </c>
      <c r="Z529" s="1">
        <v>3</v>
      </c>
      <c r="AA529" s="10">
        <f t="shared" si="280"/>
        <v>5.0000000000000001E-3</v>
      </c>
      <c r="AC529" s="5">
        <v>2E-3</v>
      </c>
      <c r="AD529" s="1">
        <v>1</v>
      </c>
      <c r="AE529" s="10">
        <f t="shared" si="281"/>
        <v>-1E-3</v>
      </c>
      <c r="AG529" s="5">
        <v>2E-3</v>
      </c>
      <c r="AH529" s="1">
        <v>1</v>
      </c>
      <c r="AI529" s="10">
        <f t="shared" si="282"/>
        <v>-1E-3</v>
      </c>
      <c r="AK529" s="5">
        <v>3.0000000000000001E-3</v>
      </c>
      <c r="AL529" s="1">
        <v>1</v>
      </c>
      <c r="AM529" s="10">
        <f t="shared" si="283"/>
        <v>0</v>
      </c>
      <c r="AO529" s="5">
        <v>4.0000000000000001E-3</v>
      </c>
      <c r="AP529" s="1">
        <v>2</v>
      </c>
      <c r="AQ529" s="10">
        <f t="shared" si="284"/>
        <v>1E-3</v>
      </c>
      <c r="AS529" s="5">
        <v>4.0000000000000001E-3</v>
      </c>
      <c r="AT529" s="1">
        <v>1</v>
      </c>
      <c r="AU529" s="10">
        <f t="shared" si="285"/>
        <v>1E-3</v>
      </c>
    </row>
    <row r="530" spans="1:47" x14ac:dyDescent="0.35">
      <c r="A530" s="4" t="s">
        <v>377</v>
      </c>
      <c r="B530" s="5">
        <f>'Residents - Topline'!B578</f>
        <v>2E-3</v>
      </c>
      <c r="C530" s="1">
        <f>'Residents - Topline'!C578</f>
        <v>2</v>
      </c>
      <c r="E530" s="5">
        <v>0</v>
      </c>
      <c r="F530" s="1">
        <v>0</v>
      </c>
      <c r="G530" s="10">
        <f t="shared" si="275"/>
        <v>-2E-3</v>
      </c>
      <c r="I530" s="5">
        <v>4.0000000000000001E-3</v>
      </c>
      <c r="J530" s="1">
        <v>2</v>
      </c>
      <c r="K530" s="10">
        <f t="shared" si="276"/>
        <v>2E-3</v>
      </c>
      <c r="M530" s="5">
        <v>5.0000000000000001E-3</v>
      </c>
      <c r="N530" s="1">
        <v>2</v>
      </c>
      <c r="O530" s="10">
        <f t="shared" si="277"/>
        <v>3.0000000000000001E-3</v>
      </c>
      <c r="Q530" s="5">
        <v>0</v>
      </c>
      <c r="R530" s="1">
        <v>0</v>
      </c>
      <c r="S530" s="10">
        <f t="shared" si="278"/>
        <v>-2E-3</v>
      </c>
      <c r="U530" s="5">
        <v>5.0000000000000001E-3</v>
      </c>
      <c r="V530" s="1">
        <v>1</v>
      </c>
      <c r="W530" s="10">
        <f t="shared" si="279"/>
        <v>3.0000000000000001E-3</v>
      </c>
      <c r="Y530" s="5">
        <v>0</v>
      </c>
      <c r="Z530" s="1">
        <v>0</v>
      </c>
      <c r="AA530" s="10">
        <f t="shared" si="280"/>
        <v>-2E-3</v>
      </c>
      <c r="AC530" s="5">
        <v>4.0000000000000001E-3</v>
      </c>
      <c r="AD530" s="1">
        <v>2</v>
      </c>
      <c r="AE530" s="10">
        <f t="shared" si="281"/>
        <v>2E-3</v>
      </c>
      <c r="AG530" s="5">
        <v>3.0000000000000001E-3</v>
      </c>
      <c r="AH530" s="1">
        <v>2</v>
      </c>
      <c r="AI530" s="10">
        <f t="shared" si="282"/>
        <v>1E-3</v>
      </c>
      <c r="AK530" s="5">
        <v>3.0000000000000001E-3</v>
      </c>
      <c r="AL530" s="1">
        <v>1</v>
      </c>
      <c r="AM530" s="10">
        <f t="shared" si="283"/>
        <v>1E-3</v>
      </c>
      <c r="AO530" s="5">
        <v>4.0000000000000001E-3</v>
      </c>
      <c r="AP530" s="1">
        <v>2</v>
      </c>
      <c r="AQ530" s="10">
        <f t="shared" si="284"/>
        <v>2E-3</v>
      </c>
      <c r="AS530" s="5">
        <v>8.0000000000000002E-3</v>
      </c>
      <c r="AT530" s="1">
        <v>2</v>
      </c>
      <c r="AU530" s="10">
        <f t="shared" si="285"/>
        <v>6.0000000000000001E-3</v>
      </c>
    </row>
    <row r="531" spans="1:47" x14ac:dyDescent="0.35">
      <c r="A531" s="4" t="s">
        <v>378</v>
      </c>
      <c r="B531" s="5">
        <f>'Residents - Topline'!B579</f>
        <v>1.9E-2</v>
      </c>
      <c r="C531" s="1">
        <f>'Residents - Topline'!C579</f>
        <v>18</v>
      </c>
      <c r="E531" s="5">
        <v>8.9999999999999993E-3</v>
      </c>
      <c r="F531" s="1">
        <v>3</v>
      </c>
      <c r="G531" s="10">
        <f t="shared" si="275"/>
        <v>-0.01</v>
      </c>
      <c r="I531" s="5">
        <v>1.4999999999999999E-2</v>
      </c>
      <c r="J531" s="1">
        <v>7</v>
      </c>
      <c r="K531" s="10">
        <f t="shared" si="276"/>
        <v>-4.0000000000000001E-3</v>
      </c>
      <c r="M531" s="5">
        <v>1.7999999999999999E-2</v>
      </c>
      <c r="N531" s="1">
        <v>7</v>
      </c>
      <c r="O531" s="10">
        <f t="shared" si="277"/>
        <v>-1.0000000000000009E-3</v>
      </c>
      <c r="Q531" s="5">
        <v>1.6E-2</v>
      </c>
      <c r="R531" s="1">
        <v>5</v>
      </c>
      <c r="S531" s="10">
        <f t="shared" si="278"/>
        <v>-2.9999999999999992E-3</v>
      </c>
      <c r="U531" s="5">
        <v>1.9E-2</v>
      </c>
      <c r="V531" s="1">
        <v>4</v>
      </c>
      <c r="W531" s="10">
        <f t="shared" si="279"/>
        <v>0</v>
      </c>
      <c r="Y531" s="5">
        <v>0.02</v>
      </c>
      <c r="Z531" s="1">
        <v>8</v>
      </c>
      <c r="AA531" s="10">
        <f t="shared" si="280"/>
        <v>1.0000000000000009E-3</v>
      </c>
      <c r="AC531" s="5">
        <v>2.1000000000000001E-2</v>
      </c>
      <c r="AD531" s="1">
        <v>10</v>
      </c>
      <c r="AE531" s="10">
        <f t="shared" si="281"/>
        <v>2.0000000000000018E-3</v>
      </c>
      <c r="AG531" s="5">
        <v>8.0000000000000002E-3</v>
      </c>
      <c r="AH531" s="1">
        <v>5</v>
      </c>
      <c r="AI531" s="10">
        <f t="shared" si="282"/>
        <v>-1.0999999999999999E-2</v>
      </c>
      <c r="AK531" s="5">
        <v>1.6E-2</v>
      </c>
      <c r="AL531" s="1">
        <v>5</v>
      </c>
      <c r="AM531" s="10">
        <f t="shared" si="283"/>
        <v>-2.9999999999999992E-3</v>
      </c>
      <c r="AO531" s="5">
        <v>2.3E-2</v>
      </c>
      <c r="AP531" s="1">
        <v>11</v>
      </c>
      <c r="AQ531" s="10">
        <f t="shared" si="284"/>
        <v>4.0000000000000001E-3</v>
      </c>
      <c r="AS531" s="5">
        <v>1.0999999999999999E-2</v>
      </c>
      <c r="AT531" s="1">
        <v>3</v>
      </c>
      <c r="AU531" s="10">
        <f t="shared" si="285"/>
        <v>-8.0000000000000002E-3</v>
      </c>
    </row>
    <row r="532" spans="1:47" x14ac:dyDescent="0.35">
      <c r="A532" s="4" t="s">
        <v>379</v>
      </c>
      <c r="B532" s="5">
        <f>'Residents - Topline'!B580</f>
        <v>0.94099999999999995</v>
      </c>
      <c r="C532" s="1">
        <f>'Residents - Topline'!C580</f>
        <v>908</v>
      </c>
      <c r="E532" s="5">
        <v>0.95</v>
      </c>
      <c r="F532" s="1">
        <v>321</v>
      </c>
      <c r="G532" s="10">
        <f t="shared" si="275"/>
        <v>9.000000000000008E-3</v>
      </c>
      <c r="I532" s="5">
        <v>0.95199999999999996</v>
      </c>
      <c r="J532" s="1">
        <v>457</v>
      </c>
      <c r="K532" s="10">
        <f t="shared" si="276"/>
        <v>1.100000000000001E-2</v>
      </c>
      <c r="M532" s="5">
        <v>0.95099999999999996</v>
      </c>
      <c r="N532" s="1">
        <v>368</v>
      </c>
      <c r="O532" s="10">
        <f t="shared" si="277"/>
        <v>1.0000000000000009E-2</v>
      </c>
      <c r="Q532" s="5">
        <v>0.95299999999999996</v>
      </c>
      <c r="R532" s="1">
        <v>304</v>
      </c>
      <c r="S532" s="10">
        <f t="shared" si="278"/>
        <v>1.2000000000000011E-2</v>
      </c>
      <c r="U532" s="5">
        <v>0.94699999999999995</v>
      </c>
      <c r="V532" s="1">
        <v>196</v>
      </c>
      <c r="W532" s="10">
        <f t="shared" si="279"/>
        <v>6.0000000000000053E-3</v>
      </c>
      <c r="Y532" s="5">
        <v>0.94699999999999995</v>
      </c>
      <c r="Z532" s="1">
        <v>372</v>
      </c>
      <c r="AA532" s="10">
        <f t="shared" si="280"/>
        <v>6.0000000000000053E-3</v>
      </c>
      <c r="AC532" s="5">
        <v>0.92800000000000005</v>
      </c>
      <c r="AD532" s="1">
        <v>436</v>
      </c>
      <c r="AE532" s="10">
        <f t="shared" si="281"/>
        <v>-1.2999999999999901E-2</v>
      </c>
      <c r="AG532" s="5">
        <v>0.95099999999999996</v>
      </c>
      <c r="AH532" s="1">
        <v>562</v>
      </c>
      <c r="AI532" s="10">
        <f t="shared" si="282"/>
        <v>1.0000000000000009E-2</v>
      </c>
      <c r="AK532" s="5">
        <v>0.95799999999999996</v>
      </c>
      <c r="AL532" s="1">
        <v>300</v>
      </c>
      <c r="AM532" s="10">
        <f t="shared" si="283"/>
        <v>1.7000000000000015E-2</v>
      </c>
      <c r="AO532" s="5">
        <v>0.93</v>
      </c>
      <c r="AP532" s="1">
        <v>439</v>
      </c>
      <c r="AQ532" s="10">
        <f t="shared" si="284"/>
        <v>-1.0999999999999899E-2</v>
      </c>
      <c r="AS532" s="5">
        <v>0.94299999999999995</v>
      </c>
      <c r="AT532" s="1">
        <v>250</v>
      </c>
      <c r="AU532" s="10">
        <f t="shared" si="285"/>
        <v>2.0000000000000018E-3</v>
      </c>
    </row>
    <row r="533" spans="1:47" x14ac:dyDescent="0.35">
      <c r="A533" s="4" t="s">
        <v>380</v>
      </c>
      <c r="B533" s="5">
        <f>'Residents - Topline'!B581</f>
        <v>1.2E-2</v>
      </c>
      <c r="C533" s="1">
        <f>'Residents - Topline'!C581</f>
        <v>12</v>
      </c>
      <c r="E533" s="5">
        <v>2.1000000000000001E-2</v>
      </c>
      <c r="F533" s="1">
        <v>7</v>
      </c>
      <c r="G533" s="10">
        <f t="shared" si="275"/>
        <v>9.0000000000000011E-3</v>
      </c>
      <c r="I533" s="5">
        <v>8.0000000000000002E-3</v>
      </c>
      <c r="J533" s="1">
        <v>4</v>
      </c>
      <c r="K533" s="10">
        <f t="shared" si="276"/>
        <v>-4.0000000000000001E-3</v>
      </c>
      <c r="M533" s="5">
        <v>1.7999999999999999E-2</v>
      </c>
      <c r="N533" s="1">
        <v>7</v>
      </c>
      <c r="O533" s="10">
        <f t="shared" si="277"/>
        <v>5.9999999999999984E-3</v>
      </c>
      <c r="Q533" s="5">
        <v>2.1999999999999999E-2</v>
      </c>
      <c r="R533" s="1">
        <v>7</v>
      </c>
      <c r="S533" s="10">
        <f t="shared" si="278"/>
        <v>9.9999999999999985E-3</v>
      </c>
      <c r="U533" s="5">
        <v>0.01</v>
      </c>
      <c r="V533" s="1">
        <v>2</v>
      </c>
      <c r="W533" s="10">
        <f t="shared" si="279"/>
        <v>-2E-3</v>
      </c>
      <c r="Y533" s="5">
        <v>8.0000000000000002E-3</v>
      </c>
      <c r="Z533" s="1">
        <v>3</v>
      </c>
      <c r="AA533" s="10">
        <f t="shared" si="280"/>
        <v>-4.0000000000000001E-3</v>
      </c>
      <c r="AC533" s="5">
        <v>1.2999999999999999E-2</v>
      </c>
      <c r="AD533" s="1">
        <v>6</v>
      </c>
      <c r="AE533" s="10">
        <f t="shared" si="281"/>
        <v>9.9999999999999915E-4</v>
      </c>
      <c r="AG533" s="5">
        <v>0.01</v>
      </c>
      <c r="AH533" s="1">
        <v>6</v>
      </c>
      <c r="AI533" s="10">
        <f t="shared" si="282"/>
        <v>-2E-3</v>
      </c>
      <c r="AK533" s="5">
        <v>6.0000000000000001E-3</v>
      </c>
      <c r="AL533" s="1">
        <v>2</v>
      </c>
      <c r="AM533" s="10">
        <f t="shared" si="283"/>
        <v>-6.0000000000000001E-3</v>
      </c>
      <c r="AO533" s="5">
        <v>1.0999999999999999E-2</v>
      </c>
      <c r="AP533" s="1">
        <v>5</v>
      </c>
      <c r="AQ533" s="10">
        <f t="shared" si="284"/>
        <v>-1.0000000000000009E-3</v>
      </c>
      <c r="AS533" s="5">
        <v>8.0000000000000002E-3</v>
      </c>
      <c r="AT533" s="1">
        <v>2</v>
      </c>
      <c r="AU533" s="10">
        <f t="shared" si="285"/>
        <v>-4.0000000000000001E-3</v>
      </c>
    </row>
    <row r="534" spans="1:47" x14ac:dyDescent="0.35">
      <c r="A534" s="4" t="s">
        <v>381</v>
      </c>
      <c r="B534" s="5">
        <f>'Residents - Topline'!B582</f>
        <v>4.0000000000000001E-3</v>
      </c>
      <c r="C534" s="1">
        <f>'Residents - Topline'!C582</f>
        <v>4</v>
      </c>
      <c r="E534" s="5">
        <v>3.0000000000000001E-3</v>
      </c>
      <c r="F534" s="1">
        <v>1</v>
      </c>
      <c r="G534" s="10">
        <f t="shared" si="275"/>
        <v>-1E-3</v>
      </c>
      <c r="I534" s="5">
        <v>2E-3</v>
      </c>
      <c r="J534" s="1">
        <v>1</v>
      </c>
      <c r="K534" s="10">
        <f t="shared" si="276"/>
        <v>-2E-3</v>
      </c>
      <c r="M534" s="5">
        <v>5.0000000000000001E-3</v>
      </c>
      <c r="N534" s="1">
        <v>2</v>
      </c>
      <c r="O534" s="10">
        <f t="shared" si="277"/>
        <v>1E-3</v>
      </c>
      <c r="Q534" s="5">
        <v>3.0000000000000001E-3</v>
      </c>
      <c r="R534" s="1">
        <v>1</v>
      </c>
      <c r="S534" s="10">
        <f t="shared" si="278"/>
        <v>-1E-3</v>
      </c>
      <c r="U534" s="5">
        <v>5.0000000000000001E-3</v>
      </c>
      <c r="V534" s="1">
        <v>1</v>
      </c>
      <c r="W534" s="10">
        <f t="shared" si="279"/>
        <v>1E-3</v>
      </c>
      <c r="Y534" s="5">
        <v>3.0000000000000001E-3</v>
      </c>
      <c r="Z534" s="1">
        <v>1</v>
      </c>
      <c r="AA534" s="10">
        <f t="shared" si="280"/>
        <v>-1E-3</v>
      </c>
      <c r="AC534" s="5">
        <v>2E-3</v>
      </c>
      <c r="AD534" s="1">
        <v>1</v>
      </c>
      <c r="AE534" s="10">
        <f t="shared" si="281"/>
        <v>-2E-3</v>
      </c>
      <c r="AG534" s="5">
        <v>2E-3</v>
      </c>
      <c r="AH534" s="1">
        <v>1</v>
      </c>
      <c r="AI534" s="10">
        <f t="shared" si="282"/>
        <v>-2E-3</v>
      </c>
      <c r="AK534" s="5">
        <v>3.0000000000000001E-3</v>
      </c>
      <c r="AL534" s="1">
        <v>1</v>
      </c>
      <c r="AM534" s="10">
        <f t="shared" si="283"/>
        <v>-1E-3</v>
      </c>
      <c r="AO534" s="5">
        <v>4.0000000000000001E-3</v>
      </c>
      <c r="AP534" s="1">
        <v>2</v>
      </c>
      <c r="AQ534" s="10">
        <f t="shared" si="284"/>
        <v>0</v>
      </c>
      <c r="AS534" s="5">
        <v>0</v>
      </c>
      <c r="AT534" s="1">
        <v>0</v>
      </c>
      <c r="AU534" s="10">
        <f t="shared" si="285"/>
        <v>-4.0000000000000001E-3</v>
      </c>
    </row>
    <row r="535" spans="1:47" x14ac:dyDescent="0.35">
      <c r="A535" s="4" t="s">
        <v>382</v>
      </c>
      <c r="B535" s="5">
        <f>'Residents - Topline'!B583</f>
        <v>5.0000000000000001E-3</v>
      </c>
      <c r="C535" s="1">
        <f>'Residents - Topline'!C583</f>
        <v>5</v>
      </c>
      <c r="E535" s="5">
        <v>8.9999999999999993E-3</v>
      </c>
      <c r="F535" s="1">
        <v>3</v>
      </c>
      <c r="G535" s="10">
        <f t="shared" si="275"/>
        <v>3.9999999999999992E-3</v>
      </c>
      <c r="I535" s="5">
        <v>6.0000000000000001E-3</v>
      </c>
      <c r="J535" s="1">
        <v>3</v>
      </c>
      <c r="K535" s="10">
        <f t="shared" si="276"/>
        <v>1E-3</v>
      </c>
      <c r="M535" s="5">
        <v>8.0000000000000002E-3</v>
      </c>
      <c r="N535" s="1">
        <v>3</v>
      </c>
      <c r="O535" s="10">
        <f t="shared" si="277"/>
        <v>3.0000000000000001E-3</v>
      </c>
      <c r="Q535" s="5">
        <v>1.2999999999999999E-2</v>
      </c>
      <c r="R535" s="1">
        <v>4</v>
      </c>
      <c r="S535" s="10">
        <f t="shared" si="278"/>
        <v>8.0000000000000002E-3</v>
      </c>
      <c r="U535" s="5">
        <v>5.0000000000000001E-3</v>
      </c>
      <c r="V535" s="1">
        <v>1</v>
      </c>
      <c r="W535" s="10">
        <f t="shared" si="279"/>
        <v>0</v>
      </c>
      <c r="Y535" s="5">
        <v>3.0000000000000001E-3</v>
      </c>
      <c r="Z535" s="1">
        <v>1</v>
      </c>
      <c r="AA535" s="10">
        <f t="shared" si="280"/>
        <v>-2E-3</v>
      </c>
      <c r="AC535" s="5">
        <v>1.0999999999999999E-2</v>
      </c>
      <c r="AD535" s="1">
        <v>5</v>
      </c>
      <c r="AE535" s="10">
        <f t="shared" si="281"/>
        <v>5.9999999999999993E-3</v>
      </c>
      <c r="AG535" s="5">
        <v>3.0000000000000001E-3</v>
      </c>
      <c r="AH535" s="1">
        <v>2</v>
      </c>
      <c r="AI535" s="10">
        <f t="shared" si="282"/>
        <v>-2E-3</v>
      </c>
      <c r="AK535" s="5">
        <v>0.01</v>
      </c>
      <c r="AL535" s="1">
        <v>3</v>
      </c>
      <c r="AM535" s="10">
        <f t="shared" si="283"/>
        <v>5.0000000000000001E-3</v>
      </c>
      <c r="AO535" s="5">
        <v>4.0000000000000001E-3</v>
      </c>
      <c r="AP535" s="1">
        <v>2</v>
      </c>
      <c r="AQ535" s="10">
        <f t="shared" si="284"/>
        <v>-1E-3</v>
      </c>
      <c r="AS535" s="5">
        <v>8.0000000000000002E-3</v>
      </c>
      <c r="AT535" s="1">
        <v>2</v>
      </c>
      <c r="AU535" s="10">
        <f t="shared" si="285"/>
        <v>3.0000000000000001E-3</v>
      </c>
    </row>
    <row r="536" spans="1:47" x14ac:dyDescent="0.35">
      <c r="A536" s="4" t="s">
        <v>383</v>
      </c>
      <c r="B536" s="5">
        <f>'Residents - Topline'!B584</f>
        <v>1E-3</v>
      </c>
      <c r="C536" s="1">
        <f>'Residents - Topline'!C584</f>
        <v>1</v>
      </c>
      <c r="E536" s="5">
        <v>0</v>
      </c>
      <c r="F536" s="1">
        <v>0</v>
      </c>
      <c r="G536" s="10">
        <f t="shared" si="275"/>
        <v>-1E-3</v>
      </c>
      <c r="I536" s="5">
        <v>2E-3</v>
      </c>
      <c r="J536" s="1">
        <v>1</v>
      </c>
      <c r="K536" s="10">
        <f t="shared" si="276"/>
        <v>1E-3</v>
      </c>
      <c r="M536" s="5">
        <v>3.0000000000000001E-3</v>
      </c>
      <c r="N536" s="1">
        <v>1</v>
      </c>
      <c r="O536" s="10">
        <f t="shared" si="277"/>
        <v>2E-3</v>
      </c>
      <c r="Q536" s="5">
        <v>3.0000000000000001E-3</v>
      </c>
      <c r="R536" s="1">
        <v>1</v>
      </c>
      <c r="S536" s="10">
        <f t="shared" si="278"/>
        <v>2E-3</v>
      </c>
      <c r="U536" s="5">
        <v>0</v>
      </c>
      <c r="V536" s="1">
        <v>0</v>
      </c>
      <c r="W536" s="10">
        <f t="shared" si="279"/>
        <v>-1E-3</v>
      </c>
      <c r="Y536" s="5">
        <v>3.0000000000000001E-3</v>
      </c>
      <c r="Z536" s="1">
        <v>1</v>
      </c>
      <c r="AA536" s="10">
        <f t="shared" si="280"/>
        <v>2E-3</v>
      </c>
      <c r="AC536" s="5">
        <v>0</v>
      </c>
      <c r="AD536" s="1">
        <v>0</v>
      </c>
      <c r="AE536" s="10">
        <f t="shared" si="281"/>
        <v>-1E-3</v>
      </c>
      <c r="AG536" s="5">
        <v>0</v>
      </c>
      <c r="AH536" s="1">
        <v>0</v>
      </c>
      <c r="AI536" s="10">
        <f t="shared" si="282"/>
        <v>-1E-3</v>
      </c>
      <c r="AK536" s="5">
        <v>0</v>
      </c>
      <c r="AL536" s="1">
        <v>0</v>
      </c>
      <c r="AM536" s="10">
        <f t="shared" si="283"/>
        <v>-1E-3</v>
      </c>
      <c r="AO536" s="5">
        <v>0</v>
      </c>
      <c r="AP536" s="1">
        <v>0</v>
      </c>
      <c r="AQ536" s="10">
        <f t="shared" si="284"/>
        <v>-1E-3</v>
      </c>
      <c r="AS536" s="5">
        <v>4.0000000000000001E-3</v>
      </c>
      <c r="AT536" s="1">
        <v>1</v>
      </c>
      <c r="AU536" s="10">
        <f t="shared" si="285"/>
        <v>3.0000000000000001E-3</v>
      </c>
    </row>
    <row r="537" spans="1:47" x14ac:dyDescent="0.35">
      <c r="A537" s="4" t="s">
        <v>384</v>
      </c>
      <c r="B537" s="5">
        <f>'Residents - Topline'!B585</f>
        <v>7.2999999999999995E-2</v>
      </c>
      <c r="C537" s="1">
        <f>'Residents - Topline'!C585</f>
        <v>70</v>
      </c>
      <c r="E537" s="5">
        <v>7.6999999999999999E-2</v>
      </c>
      <c r="F537" s="1">
        <v>26</v>
      </c>
      <c r="G537" s="10">
        <f t="shared" si="275"/>
        <v>4.0000000000000036E-3</v>
      </c>
      <c r="I537" s="5">
        <v>9.4E-2</v>
      </c>
      <c r="J537" s="1">
        <v>45</v>
      </c>
      <c r="K537" s="10">
        <f t="shared" si="276"/>
        <v>2.1000000000000005E-2</v>
      </c>
      <c r="M537" s="5">
        <v>8.3000000000000004E-2</v>
      </c>
      <c r="N537" s="1">
        <v>32</v>
      </c>
      <c r="O537" s="10">
        <f t="shared" si="277"/>
        <v>1.0000000000000009E-2</v>
      </c>
      <c r="Q537" s="5">
        <v>7.8E-2</v>
      </c>
      <c r="R537" s="1">
        <v>25</v>
      </c>
      <c r="S537" s="10">
        <f t="shared" si="278"/>
        <v>5.0000000000000044E-3</v>
      </c>
      <c r="U537" s="5">
        <v>0.10100000000000001</v>
      </c>
      <c r="V537" s="1">
        <v>21</v>
      </c>
      <c r="W537" s="10">
        <f t="shared" si="279"/>
        <v>2.8000000000000011E-2</v>
      </c>
      <c r="Y537" s="5">
        <v>8.1000000000000003E-2</v>
      </c>
      <c r="Z537" s="1">
        <v>32</v>
      </c>
      <c r="AA537" s="10">
        <f t="shared" si="280"/>
        <v>8.0000000000000071E-3</v>
      </c>
      <c r="AC537" s="5">
        <v>8.8999999999999996E-2</v>
      </c>
      <c r="AD537" s="1">
        <v>42</v>
      </c>
      <c r="AE537" s="10">
        <f t="shared" si="281"/>
        <v>1.6E-2</v>
      </c>
      <c r="AG537" s="5">
        <v>8.5000000000000006E-2</v>
      </c>
      <c r="AH537" s="1">
        <v>50</v>
      </c>
      <c r="AI537" s="10">
        <f t="shared" si="282"/>
        <v>1.2000000000000011E-2</v>
      </c>
      <c r="AK537" s="5">
        <v>7.6999999999999999E-2</v>
      </c>
      <c r="AL537" s="1">
        <v>24</v>
      </c>
      <c r="AM537" s="10">
        <f t="shared" si="283"/>
        <v>4.0000000000000036E-3</v>
      </c>
      <c r="AO537" s="5">
        <v>8.3000000000000004E-2</v>
      </c>
      <c r="AP537" s="1">
        <v>39</v>
      </c>
      <c r="AQ537" s="10">
        <f t="shared" si="284"/>
        <v>1.0000000000000009E-2</v>
      </c>
      <c r="AS537" s="5">
        <v>0.11700000000000001</v>
      </c>
      <c r="AT537" s="1">
        <v>31</v>
      </c>
      <c r="AU537" s="10">
        <f t="shared" si="285"/>
        <v>4.4000000000000011E-2</v>
      </c>
    </row>
    <row r="538" spans="1:47" x14ac:dyDescent="0.35">
      <c r="A538" s="4" t="s">
        <v>385</v>
      </c>
      <c r="B538" s="5">
        <f>'Residents - Topline'!B586</f>
        <v>1.9E-2</v>
      </c>
      <c r="C538" s="1">
        <f>'Residents - Topline'!C586</f>
        <v>18</v>
      </c>
      <c r="E538" s="5">
        <v>1.7999999999999999E-2</v>
      </c>
      <c r="F538" s="1">
        <v>6</v>
      </c>
      <c r="G538" s="10">
        <f t="shared" si="275"/>
        <v>-1.0000000000000009E-3</v>
      </c>
      <c r="I538" s="5">
        <v>1.9E-2</v>
      </c>
      <c r="J538" s="1">
        <v>9</v>
      </c>
      <c r="K538" s="10">
        <f t="shared" si="276"/>
        <v>0</v>
      </c>
      <c r="M538" s="5">
        <v>1.2999999999999999E-2</v>
      </c>
      <c r="N538" s="1">
        <v>5</v>
      </c>
      <c r="O538" s="10">
        <f t="shared" si="277"/>
        <v>-6.0000000000000001E-3</v>
      </c>
      <c r="Q538" s="5">
        <v>2.5000000000000001E-2</v>
      </c>
      <c r="R538" s="1">
        <v>8</v>
      </c>
      <c r="S538" s="10">
        <f t="shared" si="278"/>
        <v>6.0000000000000019E-3</v>
      </c>
      <c r="U538" s="5">
        <v>2.4E-2</v>
      </c>
      <c r="V538" s="1">
        <v>5</v>
      </c>
      <c r="W538" s="10">
        <f t="shared" si="279"/>
        <v>5.000000000000001E-3</v>
      </c>
      <c r="Y538" s="5">
        <v>0.02</v>
      </c>
      <c r="Z538" s="1">
        <v>8</v>
      </c>
      <c r="AA538" s="10">
        <f t="shared" si="280"/>
        <v>1.0000000000000009E-3</v>
      </c>
      <c r="AC538" s="5">
        <v>2.1000000000000001E-2</v>
      </c>
      <c r="AD538" s="1">
        <v>10</v>
      </c>
      <c r="AE538" s="10">
        <f t="shared" si="281"/>
        <v>2.0000000000000018E-3</v>
      </c>
      <c r="AG538" s="5">
        <v>1.9E-2</v>
      </c>
      <c r="AH538" s="1">
        <v>11</v>
      </c>
      <c r="AI538" s="10">
        <f t="shared" si="282"/>
        <v>0</v>
      </c>
      <c r="AK538" s="5">
        <v>1.6E-2</v>
      </c>
      <c r="AL538" s="1">
        <v>5</v>
      </c>
      <c r="AM538" s="10">
        <f t="shared" si="283"/>
        <v>-2.9999999999999992E-3</v>
      </c>
      <c r="AO538" s="5">
        <v>1.9E-2</v>
      </c>
      <c r="AP538" s="1">
        <v>9</v>
      </c>
      <c r="AQ538" s="10">
        <f t="shared" si="284"/>
        <v>0</v>
      </c>
      <c r="AS538" s="5">
        <v>0</v>
      </c>
      <c r="AT538" s="1">
        <v>0</v>
      </c>
      <c r="AU538" s="10">
        <f t="shared" si="285"/>
        <v>-1.9E-2</v>
      </c>
    </row>
    <row r="539" spans="1:47" x14ac:dyDescent="0.35">
      <c r="A539" s="4" t="s">
        <v>386</v>
      </c>
      <c r="B539" s="5">
        <f>'Residents - Topline'!B587</f>
        <v>3.0000000000000001E-3</v>
      </c>
      <c r="C539" s="1">
        <f>'Residents - Topline'!C587</f>
        <v>3</v>
      </c>
      <c r="E539" s="5">
        <v>3.0000000000000001E-3</v>
      </c>
      <c r="F539" s="1">
        <v>1</v>
      </c>
      <c r="G539" s="10">
        <f t="shared" si="275"/>
        <v>0</v>
      </c>
      <c r="I539" s="5">
        <v>2E-3</v>
      </c>
      <c r="J539" s="1">
        <v>1</v>
      </c>
      <c r="K539" s="10">
        <f t="shared" si="276"/>
        <v>-1E-3</v>
      </c>
      <c r="M539" s="5">
        <v>0</v>
      </c>
      <c r="N539" s="1">
        <v>0</v>
      </c>
      <c r="O539" s="10">
        <f t="shared" si="277"/>
        <v>-3.0000000000000001E-3</v>
      </c>
      <c r="Q539" s="5">
        <v>3.0000000000000001E-3</v>
      </c>
      <c r="R539" s="1">
        <v>1</v>
      </c>
      <c r="S539" s="10">
        <f t="shared" si="278"/>
        <v>0</v>
      </c>
      <c r="U539" s="5">
        <v>0</v>
      </c>
      <c r="V539" s="1">
        <v>0</v>
      </c>
      <c r="W539" s="10">
        <f t="shared" si="279"/>
        <v>-3.0000000000000001E-3</v>
      </c>
      <c r="Y539" s="5">
        <v>0</v>
      </c>
      <c r="Z539" s="1">
        <v>0</v>
      </c>
      <c r="AA539" s="10">
        <f t="shared" si="280"/>
        <v>-3.0000000000000001E-3</v>
      </c>
      <c r="AC539" s="5">
        <v>6.0000000000000001E-3</v>
      </c>
      <c r="AD539" s="1">
        <v>3</v>
      </c>
      <c r="AE539" s="10">
        <f t="shared" si="281"/>
        <v>3.0000000000000001E-3</v>
      </c>
      <c r="AG539" s="5">
        <v>5.0000000000000001E-3</v>
      </c>
      <c r="AH539" s="1">
        <v>3</v>
      </c>
      <c r="AI539" s="10">
        <f t="shared" si="282"/>
        <v>2E-3</v>
      </c>
      <c r="AK539" s="5">
        <v>0</v>
      </c>
      <c r="AL539" s="1">
        <v>0</v>
      </c>
      <c r="AM539" s="10">
        <f t="shared" si="283"/>
        <v>-3.0000000000000001E-3</v>
      </c>
      <c r="AO539" s="5">
        <v>2E-3</v>
      </c>
      <c r="AP539" s="1">
        <v>1</v>
      </c>
      <c r="AQ539" s="10">
        <f t="shared" si="284"/>
        <v>-1E-3</v>
      </c>
      <c r="AS539" s="5">
        <v>0</v>
      </c>
      <c r="AT539" s="1">
        <v>0</v>
      </c>
      <c r="AU539" s="10">
        <f t="shared" si="285"/>
        <v>-3.0000000000000001E-3</v>
      </c>
    </row>
    <row r="540" spans="1:47" x14ac:dyDescent="0.35">
      <c r="A540" s="4" t="s">
        <v>387</v>
      </c>
      <c r="B540" s="5">
        <f>'Residents - Topline'!B588</f>
        <v>1.4999999999999999E-2</v>
      </c>
      <c r="C540" s="1">
        <f>'Residents - Topline'!C588</f>
        <v>14</v>
      </c>
      <c r="E540" s="5">
        <v>6.0000000000000001E-3</v>
      </c>
      <c r="F540" s="1">
        <v>2</v>
      </c>
      <c r="G540" s="10">
        <f t="shared" si="275"/>
        <v>-8.9999999999999993E-3</v>
      </c>
      <c r="I540" s="5">
        <v>8.0000000000000002E-3</v>
      </c>
      <c r="J540" s="1">
        <v>4</v>
      </c>
      <c r="K540" s="10">
        <f t="shared" si="276"/>
        <v>-6.9999999999999993E-3</v>
      </c>
      <c r="M540" s="5">
        <v>1.7999999999999999E-2</v>
      </c>
      <c r="N540" s="1">
        <v>7</v>
      </c>
      <c r="O540" s="10">
        <f t="shared" si="277"/>
        <v>2.9999999999999992E-3</v>
      </c>
      <c r="Q540" s="5">
        <v>1.6E-2</v>
      </c>
      <c r="R540" s="1">
        <v>5</v>
      </c>
      <c r="S540" s="10">
        <f t="shared" si="278"/>
        <v>1.0000000000000009E-3</v>
      </c>
      <c r="U540" s="5">
        <v>5.0000000000000001E-3</v>
      </c>
      <c r="V540" s="1">
        <v>1</v>
      </c>
      <c r="W540" s="10">
        <f t="shared" si="279"/>
        <v>-9.9999999999999985E-3</v>
      </c>
      <c r="Y540" s="5">
        <v>1.2999999999999999E-2</v>
      </c>
      <c r="Z540" s="1">
        <v>5</v>
      </c>
      <c r="AA540" s="10">
        <f t="shared" si="280"/>
        <v>-2E-3</v>
      </c>
      <c r="AC540" s="5">
        <v>1.4999999999999999E-2</v>
      </c>
      <c r="AD540" s="1">
        <v>7</v>
      </c>
      <c r="AE540" s="10">
        <f t="shared" si="281"/>
        <v>0</v>
      </c>
      <c r="AG540" s="5">
        <v>1.4999999999999999E-2</v>
      </c>
      <c r="AH540" s="1">
        <v>9</v>
      </c>
      <c r="AI540" s="10">
        <f t="shared" si="282"/>
        <v>0</v>
      </c>
      <c r="AK540" s="5">
        <v>1.9E-2</v>
      </c>
      <c r="AL540" s="1">
        <v>6</v>
      </c>
      <c r="AM540" s="10">
        <f t="shared" si="283"/>
        <v>4.0000000000000001E-3</v>
      </c>
      <c r="AO540" s="5">
        <v>1.7000000000000001E-2</v>
      </c>
      <c r="AP540" s="1">
        <v>8</v>
      </c>
      <c r="AQ540" s="10">
        <f t="shared" si="284"/>
        <v>2.0000000000000018E-3</v>
      </c>
      <c r="AS540" s="5">
        <v>1.0999999999999999E-2</v>
      </c>
      <c r="AT540" s="1">
        <v>3</v>
      </c>
      <c r="AU540" s="10">
        <f t="shared" si="285"/>
        <v>-4.0000000000000001E-3</v>
      </c>
    </row>
    <row r="541" spans="1:47" x14ac:dyDescent="0.35">
      <c r="A541" s="4" t="s">
        <v>388</v>
      </c>
      <c r="B541" s="5">
        <f>'Residents - Topline'!B589</f>
        <v>4.5999999999999999E-2</v>
      </c>
      <c r="C541" s="1">
        <f>'Residents - Topline'!C589</f>
        <v>44</v>
      </c>
      <c r="E541" s="5">
        <v>4.3999999999999997E-2</v>
      </c>
      <c r="F541" s="1">
        <v>15</v>
      </c>
      <c r="G541" s="10">
        <f t="shared" si="275"/>
        <v>-2.0000000000000018E-3</v>
      </c>
      <c r="I541" s="5">
        <v>4.2000000000000003E-2</v>
      </c>
      <c r="J541" s="1">
        <v>20</v>
      </c>
      <c r="K541" s="10">
        <f t="shared" si="276"/>
        <v>-3.9999999999999966E-3</v>
      </c>
      <c r="M541" s="5">
        <v>5.1999999999999998E-2</v>
      </c>
      <c r="N541" s="1">
        <v>20</v>
      </c>
      <c r="O541" s="10">
        <f t="shared" si="277"/>
        <v>5.9999999999999984E-3</v>
      </c>
      <c r="Q541" s="5">
        <v>4.3999999999999997E-2</v>
      </c>
      <c r="R541" s="1">
        <v>14</v>
      </c>
      <c r="S541" s="10">
        <f t="shared" si="278"/>
        <v>-2.0000000000000018E-3</v>
      </c>
      <c r="U541" s="5">
        <v>4.2999999999999997E-2</v>
      </c>
      <c r="V541" s="1">
        <v>9</v>
      </c>
      <c r="W541" s="10">
        <f t="shared" si="279"/>
        <v>-3.0000000000000027E-3</v>
      </c>
      <c r="Y541" s="5">
        <v>5.0999999999999997E-2</v>
      </c>
      <c r="Z541" s="1">
        <v>20</v>
      </c>
      <c r="AA541" s="10">
        <f t="shared" si="280"/>
        <v>4.9999999999999975E-3</v>
      </c>
      <c r="AC541" s="5">
        <v>4.9000000000000002E-2</v>
      </c>
      <c r="AD541" s="1">
        <v>23</v>
      </c>
      <c r="AE541" s="10">
        <f t="shared" si="281"/>
        <v>3.0000000000000027E-3</v>
      </c>
      <c r="AG541" s="5">
        <v>3.9E-2</v>
      </c>
      <c r="AH541" s="1">
        <v>23</v>
      </c>
      <c r="AI541" s="10">
        <f t="shared" si="282"/>
        <v>-6.9999999999999993E-3</v>
      </c>
      <c r="AK541" s="5">
        <v>4.2000000000000003E-2</v>
      </c>
      <c r="AL541" s="1">
        <v>13</v>
      </c>
      <c r="AM541" s="10">
        <f t="shared" si="283"/>
        <v>-3.9999999999999966E-3</v>
      </c>
      <c r="AO541" s="5">
        <v>4.7E-2</v>
      </c>
      <c r="AP541" s="1">
        <v>22</v>
      </c>
      <c r="AQ541" s="10">
        <f t="shared" si="284"/>
        <v>1.0000000000000009E-3</v>
      </c>
      <c r="AS541" s="5">
        <v>6.8000000000000005E-2</v>
      </c>
      <c r="AT541" s="1">
        <v>18</v>
      </c>
      <c r="AU541" s="10">
        <f t="shared" si="285"/>
        <v>2.2000000000000006E-2</v>
      </c>
    </row>
    <row r="542" spans="1:47" x14ac:dyDescent="0.35">
      <c r="A542" s="4" t="s">
        <v>11</v>
      </c>
    </row>
    <row r="543" spans="1:47" x14ac:dyDescent="0.35">
      <c r="A543" s="4" t="s">
        <v>11</v>
      </c>
    </row>
    <row r="544" spans="1:47" ht="26.25" x14ac:dyDescent="0.4">
      <c r="A544" s="3" t="s">
        <v>389</v>
      </c>
    </row>
    <row r="545" spans="1:47" ht="13.15" x14ac:dyDescent="0.4">
      <c r="A545" s="7" t="s">
        <v>42</v>
      </c>
      <c r="B545" s="7" t="s">
        <v>13</v>
      </c>
      <c r="C545" s="7" t="s">
        <v>14</v>
      </c>
      <c r="E545" s="7" t="s">
        <v>13</v>
      </c>
      <c r="F545" s="7" t="s">
        <v>14</v>
      </c>
      <c r="G545" s="9" t="s">
        <v>400</v>
      </c>
      <c r="I545" s="7" t="s">
        <v>13</v>
      </c>
      <c r="J545" s="7" t="s">
        <v>14</v>
      </c>
      <c r="K545" s="9" t="s">
        <v>400</v>
      </c>
      <c r="M545" s="7" t="s">
        <v>13</v>
      </c>
      <c r="N545" s="7" t="s">
        <v>14</v>
      </c>
      <c r="O545" s="9" t="s">
        <v>400</v>
      </c>
      <c r="Q545" s="7" t="s">
        <v>13</v>
      </c>
      <c r="R545" s="7" t="s">
        <v>14</v>
      </c>
      <c r="S545" s="9" t="s">
        <v>400</v>
      </c>
      <c r="U545" s="7" t="s">
        <v>13</v>
      </c>
      <c r="V545" s="7" t="s">
        <v>14</v>
      </c>
      <c r="W545" s="9" t="s">
        <v>400</v>
      </c>
      <c r="Y545" s="7" t="s">
        <v>13</v>
      </c>
      <c r="Z545" s="7" t="s">
        <v>14</v>
      </c>
      <c r="AA545" s="9" t="s">
        <v>400</v>
      </c>
      <c r="AC545" s="7" t="s">
        <v>13</v>
      </c>
      <c r="AD545" s="7" t="s">
        <v>14</v>
      </c>
      <c r="AE545" s="9" t="s">
        <v>400</v>
      </c>
      <c r="AG545" s="7" t="s">
        <v>13</v>
      </c>
      <c r="AH545" s="7" t="s">
        <v>14</v>
      </c>
      <c r="AI545" s="9" t="s">
        <v>400</v>
      </c>
      <c r="AK545" s="7" t="s">
        <v>13</v>
      </c>
      <c r="AL545" s="7" t="s">
        <v>14</v>
      </c>
      <c r="AM545" s="9" t="s">
        <v>400</v>
      </c>
      <c r="AO545" s="7" t="s">
        <v>13</v>
      </c>
      <c r="AP545" s="7" t="s">
        <v>14</v>
      </c>
      <c r="AQ545" s="9" t="s">
        <v>400</v>
      </c>
      <c r="AS545" s="7" t="s">
        <v>13</v>
      </c>
      <c r="AT545" s="7" t="s">
        <v>14</v>
      </c>
      <c r="AU545" s="9" t="s">
        <v>400</v>
      </c>
    </row>
    <row r="546" spans="1:47" x14ac:dyDescent="0.35">
      <c r="A546" s="4" t="s">
        <v>390</v>
      </c>
      <c r="B546" s="5">
        <f>'Residents - Topline'!B594</f>
        <v>8.2000000000000003E-2</v>
      </c>
      <c r="C546" s="1">
        <f>'Residents - Topline'!C594</f>
        <v>79</v>
      </c>
      <c r="E546" s="5">
        <v>0.11799999999999999</v>
      </c>
      <c r="F546" s="1">
        <v>40</v>
      </c>
      <c r="G546" s="10">
        <f t="shared" ref="G546:G551" si="286">E546-$B546</f>
        <v>3.599999999999999E-2</v>
      </c>
      <c r="I546" s="5">
        <v>9.1999999999999998E-2</v>
      </c>
      <c r="J546" s="1">
        <v>44</v>
      </c>
      <c r="K546" s="10">
        <f t="shared" ref="K546:K551" si="287">I546-$B546</f>
        <v>9.999999999999995E-3</v>
      </c>
      <c r="M546" s="5">
        <v>7.0000000000000007E-2</v>
      </c>
      <c r="N546" s="1">
        <v>27</v>
      </c>
      <c r="O546" s="10">
        <f t="shared" ref="O546:O551" si="288">M546-$B546</f>
        <v>-1.1999999999999997E-2</v>
      </c>
      <c r="Q546" s="5">
        <v>5.6000000000000001E-2</v>
      </c>
      <c r="R546" s="1">
        <v>18</v>
      </c>
      <c r="S546" s="10">
        <f t="shared" ref="S546:S551" si="289">Q546-$B546</f>
        <v>-2.6000000000000002E-2</v>
      </c>
      <c r="U546" s="5">
        <v>8.3000000000000004E-2</v>
      </c>
      <c r="V546" s="1">
        <v>17</v>
      </c>
      <c r="W546" s="10">
        <f t="shared" ref="W546:W551" si="290">U546-$B546</f>
        <v>1.0000000000000009E-3</v>
      </c>
      <c r="Y546" s="5">
        <v>9.7000000000000003E-2</v>
      </c>
      <c r="Z546" s="1">
        <v>38</v>
      </c>
      <c r="AA546" s="10">
        <f t="shared" ref="AA546:AA551" si="291">Y546-$B546</f>
        <v>1.4999999999999999E-2</v>
      </c>
      <c r="AC546" s="5">
        <v>8.6999999999999994E-2</v>
      </c>
      <c r="AD546" s="1">
        <v>41</v>
      </c>
      <c r="AE546" s="10">
        <f t="shared" ref="AE546:AE551" si="292">AC546-$B546</f>
        <v>4.9999999999999906E-3</v>
      </c>
      <c r="AG546" s="5">
        <v>6.8000000000000005E-2</v>
      </c>
      <c r="AH546" s="1">
        <v>40</v>
      </c>
      <c r="AI546" s="10">
        <f t="shared" ref="AI546:AI551" si="293">AG546-$B546</f>
        <v>-1.3999999999999999E-2</v>
      </c>
      <c r="AK546" s="5">
        <v>8.8999999999999996E-2</v>
      </c>
      <c r="AL546" s="1">
        <v>28</v>
      </c>
      <c r="AM546" s="10">
        <f t="shared" ref="AM546:AM551" si="294">AK546-$B546</f>
        <v>6.9999999999999923E-3</v>
      </c>
      <c r="AO546" s="5">
        <v>8.8999999999999996E-2</v>
      </c>
      <c r="AP546" s="1">
        <v>42</v>
      </c>
      <c r="AQ546" s="10">
        <f t="shared" ref="AQ546:AQ551" si="295">AO546-$B546</f>
        <v>6.9999999999999923E-3</v>
      </c>
      <c r="AS546" s="5">
        <v>0.109</v>
      </c>
      <c r="AT546" s="1">
        <v>29</v>
      </c>
      <c r="AU546" s="10">
        <f t="shared" ref="AU546:AU551" si="296">AS546-$B546</f>
        <v>2.6999999999999996E-2</v>
      </c>
    </row>
    <row r="547" spans="1:47" x14ac:dyDescent="0.35">
      <c r="A547" s="4" t="s">
        <v>391</v>
      </c>
      <c r="B547" s="5">
        <f>'Residents - Topline'!B595</f>
        <v>0.11899999999999999</v>
      </c>
      <c r="C547" s="1">
        <f>'Residents - Topline'!C595</f>
        <v>115</v>
      </c>
      <c r="E547" s="5">
        <v>0.104</v>
      </c>
      <c r="F547" s="1">
        <v>35</v>
      </c>
      <c r="G547" s="10">
        <f t="shared" si="286"/>
        <v>-1.4999999999999999E-2</v>
      </c>
      <c r="I547" s="5">
        <v>0.123</v>
      </c>
      <c r="J547" s="1">
        <v>59</v>
      </c>
      <c r="K547" s="10">
        <f t="shared" si="287"/>
        <v>4.0000000000000036E-3</v>
      </c>
      <c r="M547" s="5">
        <v>0.10299999999999999</v>
      </c>
      <c r="N547" s="1">
        <v>40</v>
      </c>
      <c r="O547" s="10">
        <f t="shared" si="288"/>
        <v>-1.6E-2</v>
      </c>
      <c r="Q547" s="5">
        <v>9.7000000000000003E-2</v>
      </c>
      <c r="R547" s="1">
        <v>31</v>
      </c>
      <c r="S547" s="10">
        <f t="shared" si="289"/>
        <v>-2.1999999999999992E-2</v>
      </c>
      <c r="U547" s="5">
        <v>7.2999999999999995E-2</v>
      </c>
      <c r="V547" s="1">
        <v>15</v>
      </c>
      <c r="W547" s="10">
        <f t="shared" si="290"/>
        <v>-4.5999999999999999E-2</v>
      </c>
      <c r="Y547" s="5">
        <v>0.127</v>
      </c>
      <c r="Z547" s="1">
        <v>50</v>
      </c>
      <c r="AA547" s="10">
        <f t="shared" si="291"/>
        <v>8.0000000000000071E-3</v>
      </c>
      <c r="AC547" s="5">
        <v>0.13200000000000001</v>
      </c>
      <c r="AD547" s="1">
        <v>62</v>
      </c>
      <c r="AE547" s="10">
        <f t="shared" si="292"/>
        <v>1.3000000000000012E-2</v>
      </c>
      <c r="AG547" s="5">
        <v>0.129</v>
      </c>
      <c r="AH547" s="1">
        <v>76</v>
      </c>
      <c r="AI547" s="10">
        <f t="shared" si="293"/>
        <v>1.0000000000000009E-2</v>
      </c>
      <c r="AK547" s="5">
        <v>0.121</v>
      </c>
      <c r="AL547" s="1">
        <v>38</v>
      </c>
      <c r="AM547" s="10">
        <f t="shared" si="294"/>
        <v>2.0000000000000018E-3</v>
      </c>
      <c r="AO547" s="5">
        <v>0.125</v>
      </c>
      <c r="AP547" s="1">
        <v>59</v>
      </c>
      <c r="AQ547" s="10">
        <f t="shared" si="295"/>
        <v>6.0000000000000053E-3</v>
      </c>
      <c r="AS547" s="5">
        <v>0.109</v>
      </c>
      <c r="AT547" s="1">
        <v>29</v>
      </c>
      <c r="AU547" s="10">
        <f t="shared" si="296"/>
        <v>-9.999999999999995E-3</v>
      </c>
    </row>
    <row r="548" spans="1:47" x14ac:dyDescent="0.35">
      <c r="A548" s="4" t="s">
        <v>392</v>
      </c>
      <c r="B548" s="5">
        <f>'Residents - Topline'!B596</f>
        <v>0.28799999999999998</v>
      </c>
      <c r="C548" s="1">
        <f>'Residents - Topline'!C596</f>
        <v>277</v>
      </c>
      <c r="E548" s="5">
        <v>0.28399999999999997</v>
      </c>
      <c r="F548" s="1">
        <v>96</v>
      </c>
      <c r="G548" s="10">
        <f t="shared" si="286"/>
        <v>-4.0000000000000036E-3</v>
      </c>
      <c r="I548" s="5">
        <v>0.28999999999999998</v>
      </c>
      <c r="J548" s="1">
        <v>139</v>
      </c>
      <c r="K548" s="10">
        <f t="shared" si="287"/>
        <v>2.0000000000000018E-3</v>
      </c>
      <c r="M548" s="5">
        <v>0.26600000000000001</v>
      </c>
      <c r="N548" s="1">
        <v>103</v>
      </c>
      <c r="O548" s="10">
        <f t="shared" si="288"/>
        <v>-2.1999999999999964E-2</v>
      </c>
      <c r="Q548" s="5">
        <v>0.28499999999999998</v>
      </c>
      <c r="R548" s="1">
        <v>91</v>
      </c>
      <c r="S548" s="10">
        <f t="shared" si="289"/>
        <v>-3.0000000000000027E-3</v>
      </c>
      <c r="U548" s="5">
        <v>0.29599999999999999</v>
      </c>
      <c r="V548" s="1">
        <v>61</v>
      </c>
      <c r="W548" s="10">
        <f t="shared" si="290"/>
        <v>8.0000000000000071E-3</v>
      </c>
      <c r="Y548" s="5">
        <v>0.27700000000000002</v>
      </c>
      <c r="Z548" s="1">
        <v>109</v>
      </c>
      <c r="AA548" s="10">
        <f t="shared" si="291"/>
        <v>-1.0999999999999954E-2</v>
      </c>
      <c r="AC548" s="5">
        <v>0.29799999999999999</v>
      </c>
      <c r="AD548" s="1">
        <v>140</v>
      </c>
      <c r="AE548" s="10">
        <f t="shared" si="292"/>
        <v>1.0000000000000009E-2</v>
      </c>
      <c r="AG548" s="5">
        <v>0.28799999999999998</v>
      </c>
      <c r="AH548" s="1">
        <v>170</v>
      </c>
      <c r="AI548" s="10">
        <f t="shared" si="293"/>
        <v>0</v>
      </c>
      <c r="AK548" s="5">
        <v>0.28399999999999997</v>
      </c>
      <c r="AL548" s="1">
        <v>89</v>
      </c>
      <c r="AM548" s="10">
        <f t="shared" si="294"/>
        <v>-4.0000000000000036E-3</v>
      </c>
      <c r="AO548" s="5">
        <v>0.27200000000000002</v>
      </c>
      <c r="AP548" s="1">
        <v>128</v>
      </c>
      <c r="AQ548" s="10">
        <f t="shared" si="295"/>
        <v>-1.5999999999999959E-2</v>
      </c>
      <c r="AS548" s="5">
        <v>0.26400000000000001</v>
      </c>
      <c r="AT548" s="1">
        <v>70</v>
      </c>
      <c r="AU548" s="10">
        <f t="shared" si="296"/>
        <v>-2.3999999999999966E-2</v>
      </c>
    </row>
    <row r="549" spans="1:47" x14ac:dyDescent="0.35">
      <c r="A549" s="4" t="s">
        <v>393</v>
      </c>
      <c r="B549" s="5">
        <f>'Residents - Topline'!B597</f>
        <v>0.19900000000000001</v>
      </c>
      <c r="C549" s="1">
        <f>'Residents - Topline'!C597</f>
        <v>192</v>
      </c>
      <c r="E549" s="5">
        <v>0.22800000000000001</v>
      </c>
      <c r="F549" s="1">
        <v>77</v>
      </c>
      <c r="G549" s="10">
        <f t="shared" si="286"/>
        <v>2.8999999999999998E-2</v>
      </c>
      <c r="I549" s="5">
        <v>0.22800000000000001</v>
      </c>
      <c r="J549" s="1">
        <v>109</v>
      </c>
      <c r="K549" s="10">
        <f t="shared" si="287"/>
        <v>2.8999999999999998E-2</v>
      </c>
      <c r="M549" s="5">
        <v>0.24299999999999999</v>
      </c>
      <c r="N549" s="1">
        <v>94</v>
      </c>
      <c r="O549" s="10">
        <f t="shared" si="288"/>
        <v>4.3999999999999984E-2</v>
      </c>
      <c r="Q549" s="5">
        <v>0.22600000000000001</v>
      </c>
      <c r="R549" s="1">
        <v>72</v>
      </c>
      <c r="S549" s="10">
        <f t="shared" si="289"/>
        <v>2.6999999999999996E-2</v>
      </c>
      <c r="U549" s="5">
        <v>0.184</v>
      </c>
      <c r="V549" s="1">
        <v>38</v>
      </c>
      <c r="W549" s="10">
        <f t="shared" si="290"/>
        <v>-1.5000000000000013E-2</v>
      </c>
      <c r="Y549" s="5">
        <v>0.22900000000000001</v>
      </c>
      <c r="Z549" s="1">
        <v>90</v>
      </c>
      <c r="AA549" s="10">
        <f t="shared" si="291"/>
        <v>0.03</v>
      </c>
      <c r="AC549" s="5">
        <v>0.20899999999999999</v>
      </c>
      <c r="AD549" s="1">
        <v>98</v>
      </c>
      <c r="AE549" s="10">
        <f t="shared" si="292"/>
        <v>9.9999999999999811E-3</v>
      </c>
      <c r="AG549" s="5">
        <v>0.20699999999999999</v>
      </c>
      <c r="AH549" s="1">
        <v>122</v>
      </c>
      <c r="AI549" s="10">
        <f t="shared" si="293"/>
        <v>7.9999999999999793E-3</v>
      </c>
      <c r="AK549" s="5">
        <v>0.24299999999999999</v>
      </c>
      <c r="AL549" s="1">
        <v>76</v>
      </c>
      <c r="AM549" s="10">
        <f t="shared" si="294"/>
        <v>4.3999999999999984E-2</v>
      </c>
      <c r="AO549" s="5">
        <v>0.22500000000000001</v>
      </c>
      <c r="AP549" s="1">
        <v>106</v>
      </c>
      <c r="AQ549" s="10">
        <f t="shared" si="295"/>
        <v>2.5999999999999995E-2</v>
      </c>
      <c r="AS549" s="5">
        <v>0.215</v>
      </c>
      <c r="AT549" s="1">
        <v>57</v>
      </c>
      <c r="AU549" s="10">
        <f t="shared" si="296"/>
        <v>1.5999999999999986E-2</v>
      </c>
    </row>
    <row r="550" spans="1:47" x14ac:dyDescent="0.35">
      <c r="A550" s="4" t="s">
        <v>394</v>
      </c>
      <c r="B550" s="5">
        <f>'Residents - Topline'!B598</f>
        <v>0.217</v>
      </c>
      <c r="C550" s="1">
        <f>'Residents - Topline'!C598</f>
        <v>209</v>
      </c>
      <c r="E550" s="5">
        <v>0.222</v>
      </c>
      <c r="F550" s="1">
        <v>75</v>
      </c>
      <c r="G550" s="10">
        <f t="shared" si="286"/>
        <v>5.0000000000000044E-3</v>
      </c>
      <c r="I550" s="5">
        <v>0.215</v>
      </c>
      <c r="J550" s="1">
        <v>103</v>
      </c>
      <c r="K550" s="10">
        <f t="shared" si="287"/>
        <v>-2.0000000000000018E-3</v>
      </c>
      <c r="M550" s="5">
        <v>0.26100000000000001</v>
      </c>
      <c r="N550" s="1">
        <v>101</v>
      </c>
      <c r="O550" s="10">
        <f t="shared" si="288"/>
        <v>4.4000000000000011E-2</v>
      </c>
      <c r="Q550" s="5">
        <v>0.27</v>
      </c>
      <c r="R550" s="1">
        <v>86</v>
      </c>
      <c r="S550" s="10">
        <f t="shared" si="289"/>
        <v>5.3000000000000019E-2</v>
      </c>
      <c r="U550" s="5">
        <v>0.311</v>
      </c>
      <c r="V550" s="1">
        <v>64</v>
      </c>
      <c r="W550" s="10">
        <f t="shared" si="290"/>
        <v>9.4E-2</v>
      </c>
      <c r="Y550" s="5">
        <v>0.21099999999999999</v>
      </c>
      <c r="Z550" s="1">
        <v>83</v>
      </c>
      <c r="AA550" s="10">
        <f t="shared" si="291"/>
        <v>-6.0000000000000053E-3</v>
      </c>
      <c r="AC550" s="5">
        <v>0.20399999999999999</v>
      </c>
      <c r="AD550" s="1">
        <v>96</v>
      </c>
      <c r="AE550" s="10">
        <f t="shared" si="292"/>
        <v>-1.3000000000000012E-2</v>
      </c>
      <c r="AG550" s="5">
        <v>0.23200000000000001</v>
      </c>
      <c r="AH550" s="1">
        <v>137</v>
      </c>
      <c r="AI550" s="10">
        <f t="shared" si="293"/>
        <v>1.5000000000000013E-2</v>
      </c>
      <c r="AK550" s="5">
        <v>0.217</v>
      </c>
      <c r="AL550" s="1">
        <v>68</v>
      </c>
      <c r="AM550" s="10">
        <f t="shared" si="294"/>
        <v>0</v>
      </c>
      <c r="AO550" s="5">
        <v>0.24399999999999999</v>
      </c>
      <c r="AP550" s="1">
        <v>115</v>
      </c>
      <c r="AQ550" s="10">
        <f t="shared" si="295"/>
        <v>2.6999999999999996E-2</v>
      </c>
      <c r="AS550" s="5">
        <v>0.26800000000000002</v>
      </c>
      <c r="AT550" s="1">
        <v>71</v>
      </c>
      <c r="AU550" s="10">
        <f t="shared" si="296"/>
        <v>5.1000000000000018E-2</v>
      </c>
    </row>
    <row r="551" spans="1:47" x14ac:dyDescent="0.35">
      <c r="A551" s="4" t="s">
        <v>395</v>
      </c>
      <c r="B551" s="5">
        <f>'Residents - Topline'!B599</f>
        <v>9.4E-2</v>
      </c>
      <c r="C551" s="1">
        <f>'Residents - Topline'!C599</f>
        <v>91</v>
      </c>
      <c r="E551" s="5">
        <v>4.3999999999999997E-2</v>
      </c>
      <c r="F551" s="1">
        <v>15</v>
      </c>
      <c r="G551" s="10">
        <f t="shared" si="286"/>
        <v>-0.05</v>
      </c>
      <c r="I551" s="5">
        <v>5.1999999999999998E-2</v>
      </c>
      <c r="J551" s="1">
        <v>25</v>
      </c>
      <c r="K551" s="10">
        <f t="shared" si="287"/>
        <v>-4.2000000000000003E-2</v>
      </c>
      <c r="M551" s="5">
        <v>5.7000000000000002E-2</v>
      </c>
      <c r="N551" s="1">
        <v>22</v>
      </c>
      <c r="O551" s="10">
        <f t="shared" si="288"/>
        <v>-3.6999999999999998E-2</v>
      </c>
      <c r="Q551" s="5">
        <v>6.6000000000000003E-2</v>
      </c>
      <c r="R551" s="1">
        <v>21</v>
      </c>
      <c r="S551" s="10">
        <f t="shared" si="289"/>
        <v>-2.7999999999999997E-2</v>
      </c>
      <c r="U551" s="5">
        <v>5.2999999999999999E-2</v>
      </c>
      <c r="V551" s="1">
        <v>11</v>
      </c>
      <c r="W551" s="10">
        <f t="shared" si="290"/>
        <v>-4.1000000000000002E-2</v>
      </c>
      <c r="Y551" s="5">
        <v>5.8999999999999997E-2</v>
      </c>
      <c r="Z551" s="1">
        <v>23</v>
      </c>
      <c r="AA551" s="10">
        <f t="shared" si="291"/>
        <v>-3.5000000000000003E-2</v>
      </c>
      <c r="AC551" s="5">
        <v>7.0000000000000007E-2</v>
      </c>
      <c r="AD551" s="1">
        <v>33</v>
      </c>
      <c r="AE551" s="10">
        <f t="shared" si="292"/>
        <v>-2.3999999999999994E-2</v>
      </c>
      <c r="AG551" s="5">
        <v>7.5999999999999998E-2</v>
      </c>
      <c r="AH551" s="1">
        <v>45</v>
      </c>
      <c r="AI551" s="10">
        <f t="shared" si="293"/>
        <v>-1.8000000000000002E-2</v>
      </c>
      <c r="AK551" s="5">
        <v>4.4999999999999998E-2</v>
      </c>
      <c r="AL551" s="1">
        <v>14</v>
      </c>
      <c r="AM551" s="10">
        <f t="shared" si="294"/>
        <v>-4.9000000000000002E-2</v>
      </c>
      <c r="AO551" s="5">
        <v>4.4999999999999998E-2</v>
      </c>
      <c r="AP551" s="1">
        <v>21</v>
      </c>
      <c r="AQ551" s="10">
        <f t="shared" si="295"/>
        <v>-4.9000000000000002E-2</v>
      </c>
      <c r="AS551" s="5">
        <v>3.4000000000000002E-2</v>
      </c>
      <c r="AT551" s="1">
        <v>9</v>
      </c>
      <c r="AU551" s="10">
        <f t="shared" si="296"/>
        <v>-0.06</v>
      </c>
    </row>
    <row r="552" spans="1:47" x14ac:dyDescent="0.35">
      <c r="A552" s="4" t="s">
        <v>42</v>
      </c>
      <c r="B552" s="5" t="str">
        <f>'Residents - Topline'!B600</f>
        <v xml:space="preserve">Totals </v>
      </c>
      <c r="C552" s="1">
        <f>'Residents - Topline'!C600</f>
        <v>963</v>
      </c>
      <c r="E552" s="5" t="s">
        <v>78</v>
      </c>
      <c r="F552" s="1">
        <v>338</v>
      </c>
      <c r="I552" s="5" t="s">
        <v>78</v>
      </c>
      <c r="J552" s="1">
        <v>479</v>
      </c>
      <c r="M552" s="5" t="s">
        <v>78</v>
      </c>
      <c r="N552" s="16">
        <v>387</v>
      </c>
      <c r="Q552" s="5" t="s">
        <v>78</v>
      </c>
      <c r="R552" s="16">
        <v>319</v>
      </c>
      <c r="U552" s="5" t="s">
        <v>78</v>
      </c>
      <c r="V552" s="16">
        <v>206</v>
      </c>
      <c r="Y552" s="5" t="s">
        <v>78</v>
      </c>
      <c r="Z552" s="1">
        <v>393</v>
      </c>
      <c r="AC552" s="5" t="s">
        <v>78</v>
      </c>
      <c r="AD552" s="1">
        <v>470</v>
      </c>
      <c r="AG552" s="5" t="s">
        <v>78</v>
      </c>
      <c r="AH552" s="16">
        <v>590</v>
      </c>
      <c r="AK552" s="5" t="s">
        <v>78</v>
      </c>
      <c r="AL552" s="16">
        <v>313</v>
      </c>
      <c r="AO552" s="5" t="s">
        <v>78</v>
      </c>
      <c r="AP552" s="1">
        <v>471</v>
      </c>
      <c r="AS552" s="5" t="s">
        <v>78</v>
      </c>
      <c r="AT552" s="1">
        <v>265</v>
      </c>
    </row>
    <row r="553" spans="1:47" x14ac:dyDescent="0.35">
      <c r="Y553" s="5"/>
    </row>
    <row r="554" spans="1:47" x14ac:dyDescent="0.35">
      <c r="A554" s="8" t="s">
        <v>396</v>
      </c>
    </row>
  </sheetData>
  <sheetProtection sheet="1" objects="1" scenarios="1"/>
  <mergeCells count="11">
    <mergeCell ref="E1:G1"/>
    <mergeCell ref="I1:K1"/>
    <mergeCell ref="M1:O1"/>
    <mergeCell ref="Q1:S1"/>
    <mergeCell ref="U1:W1"/>
    <mergeCell ref="AS1:AU1"/>
    <mergeCell ref="Y1:AA1"/>
    <mergeCell ref="AC1:AE1"/>
    <mergeCell ref="AG1:AI1"/>
    <mergeCell ref="AK1:AM1"/>
    <mergeCell ref="AO1:AQ1"/>
  </mergeCells>
  <conditionalFormatting sqref="G7:G18">
    <cfRule type="cellIs" dxfId="4546" priority="693" operator="lessThanOrEqual">
      <formula>-0.05</formula>
    </cfRule>
    <cfRule type="cellIs" dxfId="4545" priority="692" operator="greaterThanOrEqual">
      <formula>0.05</formula>
    </cfRule>
  </conditionalFormatting>
  <conditionalFormatting sqref="G22">
    <cfRule type="cellIs" dxfId="4544" priority="720" operator="lessThanOrEqual">
      <formula>-0.5</formula>
    </cfRule>
    <cfRule type="cellIs" dxfId="4543" priority="721" operator="greaterThanOrEqual">
      <formula>0.5</formula>
    </cfRule>
  </conditionalFormatting>
  <conditionalFormatting sqref="G27:G38">
    <cfRule type="cellIs" dxfId="4542" priority="690" operator="greaterThanOrEqual">
      <formula>0.05</formula>
    </cfRule>
    <cfRule type="cellIs" dxfId="4541" priority="691" operator="lessThanOrEqual">
      <formula>-0.05</formula>
    </cfRule>
  </conditionalFormatting>
  <conditionalFormatting sqref="G42">
    <cfRule type="cellIs" dxfId="4540" priority="719" operator="greaterThanOrEqual">
      <formula>0.5</formula>
    </cfRule>
    <cfRule type="cellIs" dxfId="4539" priority="718" operator="lessThanOrEqual">
      <formula>-0.5</formula>
    </cfRule>
  </conditionalFormatting>
  <conditionalFormatting sqref="G47:G55">
    <cfRule type="cellIs" dxfId="4538" priority="689" operator="lessThanOrEqual">
      <formula>-0.05</formula>
    </cfRule>
    <cfRule type="cellIs" dxfId="4537" priority="688" operator="greaterThanOrEqual">
      <formula>0.05</formula>
    </cfRule>
  </conditionalFormatting>
  <conditionalFormatting sqref="G59">
    <cfRule type="cellIs" dxfId="4536" priority="717" operator="greaterThanOrEqual">
      <formula>0.5</formula>
    </cfRule>
    <cfRule type="cellIs" dxfId="4535" priority="716" operator="lessThanOrEqual">
      <formula>-0.5</formula>
    </cfRule>
  </conditionalFormatting>
  <conditionalFormatting sqref="G64:G78">
    <cfRule type="cellIs" dxfId="4534" priority="687" operator="lessThanOrEqual">
      <formula>-0.05</formula>
    </cfRule>
    <cfRule type="cellIs" dxfId="4533" priority="686" operator="greaterThanOrEqual">
      <formula>0.05</formula>
    </cfRule>
  </conditionalFormatting>
  <conditionalFormatting sqref="G83:G89">
    <cfRule type="cellIs" dxfId="4532" priority="685" operator="lessThanOrEqual">
      <formula>-0.05</formula>
    </cfRule>
    <cfRule type="cellIs" dxfId="4531" priority="684" operator="greaterThanOrEqual">
      <formula>0.05</formula>
    </cfRule>
  </conditionalFormatting>
  <conditionalFormatting sqref="G94:G98">
    <cfRule type="cellIs" dxfId="4530" priority="683" operator="lessThanOrEqual">
      <formula>-0.05</formula>
    </cfRule>
    <cfRule type="cellIs" dxfId="4529" priority="682" operator="greaterThanOrEqual">
      <formula>0.05</formula>
    </cfRule>
  </conditionalFormatting>
  <conditionalFormatting sqref="G104:G115">
    <cfRule type="cellIs" dxfId="4528" priority="681" operator="lessThanOrEqual">
      <formula>-0.05</formula>
    </cfRule>
    <cfRule type="cellIs" dxfId="4527" priority="680" operator="greaterThanOrEqual">
      <formula>0.05</formula>
    </cfRule>
  </conditionalFormatting>
  <conditionalFormatting sqref="G119">
    <cfRule type="cellIs" dxfId="4526" priority="714" operator="lessThanOrEqual">
      <formula>-0.5</formula>
    </cfRule>
    <cfRule type="cellIs" dxfId="4525" priority="715" operator="greaterThanOrEqual">
      <formula>0.5</formula>
    </cfRule>
  </conditionalFormatting>
  <conditionalFormatting sqref="G124:G128">
    <cfRule type="cellIs" dxfId="4524" priority="679" operator="lessThanOrEqual">
      <formula>-0.05</formula>
    </cfRule>
    <cfRule type="cellIs" dxfId="4523" priority="678" operator="greaterThanOrEqual">
      <formula>0.05</formula>
    </cfRule>
  </conditionalFormatting>
  <conditionalFormatting sqref="G134:G142">
    <cfRule type="cellIs" dxfId="4522" priority="677" operator="lessThanOrEqual">
      <formula>-0.05</formula>
    </cfRule>
    <cfRule type="cellIs" dxfId="4521" priority="676" operator="greaterThanOrEqual">
      <formula>0.05</formula>
    </cfRule>
  </conditionalFormatting>
  <conditionalFormatting sqref="G146">
    <cfRule type="cellIs" dxfId="4520" priority="712" operator="lessThanOrEqual">
      <formula>-0.5</formula>
    </cfRule>
    <cfRule type="cellIs" dxfId="4519" priority="713" operator="greaterThanOrEqual">
      <formula>0.5</formula>
    </cfRule>
  </conditionalFormatting>
  <conditionalFormatting sqref="G151:G161">
    <cfRule type="cellIs" dxfId="4518" priority="675" operator="lessThanOrEqual">
      <formula>-0.05</formula>
    </cfRule>
    <cfRule type="cellIs" dxfId="4517" priority="674" operator="greaterThanOrEqual">
      <formula>0.05</formula>
    </cfRule>
  </conditionalFormatting>
  <conditionalFormatting sqref="G165">
    <cfRule type="cellIs" dxfId="4516" priority="710" operator="lessThanOrEqual">
      <formula>-0.5</formula>
    </cfRule>
    <cfRule type="cellIs" dxfId="4515" priority="711" operator="greaterThanOrEqual">
      <formula>0.5</formula>
    </cfRule>
  </conditionalFormatting>
  <conditionalFormatting sqref="G170:G183">
    <cfRule type="cellIs" dxfId="4514" priority="672" operator="greaterThanOrEqual">
      <formula>0.05</formula>
    </cfRule>
    <cfRule type="cellIs" dxfId="4513" priority="673" operator="lessThanOrEqual">
      <formula>-0.05</formula>
    </cfRule>
  </conditionalFormatting>
  <conditionalFormatting sqref="G187">
    <cfRule type="cellIs" dxfId="4512" priority="709" operator="greaterThanOrEqual">
      <formula>0.5</formula>
    </cfRule>
    <cfRule type="cellIs" dxfId="4511" priority="708" operator="lessThanOrEqual">
      <formula>-0.5</formula>
    </cfRule>
  </conditionalFormatting>
  <conditionalFormatting sqref="G192:G203">
    <cfRule type="cellIs" dxfId="4510" priority="670" operator="greaterThanOrEqual">
      <formula>0.05</formula>
    </cfRule>
    <cfRule type="cellIs" dxfId="4509" priority="671" operator="lessThanOrEqual">
      <formula>-0.05</formula>
    </cfRule>
  </conditionalFormatting>
  <conditionalFormatting sqref="G207">
    <cfRule type="cellIs" dxfId="4508" priority="706" operator="lessThanOrEqual">
      <formula>-0.5</formula>
    </cfRule>
    <cfRule type="cellIs" dxfId="4507" priority="707" operator="greaterThanOrEqual">
      <formula>0.5</formula>
    </cfRule>
  </conditionalFormatting>
  <conditionalFormatting sqref="G212:G217">
    <cfRule type="cellIs" dxfId="4506" priority="668" operator="greaterThanOrEqual">
      <formula>0.05</formula>
    </cfRule>
    <cfRule type="cellIs" dxfId="4505" priority="669" operator="lessThanOrEqual">
      <formula>-0.05</formula>
    </cfRule>
  </conditionalFormatting>
  <conditionalFormatting sqref="G223:G226">
    <cfRule type="cellIs" dxfId="4504" priority="667" operator="lessThanOrEqual">
      <formula>-0.05</formula>
    </cfRule>
    <cfRule type="cellIs" dxfId="4503" priority="666" operator="greaterThanOrEqual">
      <formula>0.05</formula>
    </cfRule>
  </conditionalFormatting>
  <conditionalFormatting sqref="G232:G243">
    <cfRule type="cellIs" dxfId="4502" priority="664" operator="greaterThanOrEqual">
      <formula>0.05</formula>
    </cfRule>
    <cfRule type="cellIs" dxfId="4501" priority="665" operator="lessThanOrEqual">
      <formula>-0.05</formula>
    </cfRule>
  </conditionalFormatting>
  <conditionalFormatting sqref="G247">
    <cfRule type="cellIs" dxfId="4500" priority="705" operator="greaterThanOrEqual">
      <formula>0.5</formula>
    </cfRule>
    <cfRule type="cellIs" dxfId="4499" priority="704" operator="lessThanOrEqual">
      <formula>-0.5</formula>
    </cfRule>
  </conditionalFormatting>
  <conditionalFormatting sqref="G252:G262">
    <cfRule type="cellIs" dxfId="4498" priority="662" operator="greaterThanOrEqual">
      <formula>0.05</formula>
    </cfRule>
    <cfRule type="cellIs" dxfId="4497" priority="663" operator="lessThanOrEqual">
      <formula>-0.05</formula>
    </cfRule>
  </conditionalFormatting>
  <conditionalFormatting sqref="G266">
    <cfRule type="cellIs" dxfId="4496" priority="702" operator="lessThanOrEqual">
      <formula>-0.5</formula>
    </cfRule>
    <cfRule type="cellIs" dxfId="4495" priority="703" operator="greaterThanOrEqual">
      <formula>0.5</formula>
    </cfRule>
  </conditionalFormatting>
  <conditionalFormatting sqref="G271:G282">
    <cfRule type="cellIs" dxfId="4494" priority="660" operator="greaterThanOrEqual">
      <formula>0.05</formula>
    </cfRule>
    <cfRule type="cellIs" dxfId="4493" priority="661" operator="lessThanOrEqual">
      <formula>-0.05</formula>
    </cfRule>
  </conditionalFormatting>
  <conditionalFormatting sqref="G286">
    <cfRule type="cellIs" dxfId="4492" priority="700" operator="lessThanOrEqual">
      <formula>-0.5</formula>
    </cfRule>
    <cfRule type="cellIs" dxfId="4491" priority="701" operator="greaterThanOrEqual">
      <formula>0.5</formula>
    </cfRule>
  </conditionalFormatting>
  <conditionalFormatting sqref="G291:G302">
    <cfRule type="cellIs" dxfId="4490" priority="658" operator="greaterThanOrEqual">
      <formula>0.05</formula>
    </cfRule>
    <cfRule type="cellIs" dxfId="4489" priority="659" operator="lessThanOrEqual">
      <formula>-0.05</formula>
    </cfRule>
  </conditionalFormatting>
  <conditionalFormatting sqref="G306">
    <cfRule type="cellIs" dxfId="4488" priority="698" operator="lessThanOrEqual">
      <formula>-0.5</formula>
    </cfRule>
    <cfRule type="cellIs" dxfId="4487" priority="699" operator="greaterThanOrEqual">
      <formula>0.5</formula>
    </cfRule>
  </conditionalFormatting>
  <conditionalFormatting sqref="G311:G322">
    <cfRule type="cellIs" dxfId="4486" priority="657" operator="lessThanOrEqual">
      <formula>-0.05</formula>
    </cfRule>
    <cfRule type="cellIs" dxfId="4485" priority="656" operator="greaterThanOrEqual">
      <formula>0.05</formula>
    </cfRule>
  </conditionalFormatting>
  <conditionalFormatting sqref="G326">
    <cfRule type="cellIs" dxfId="4484" priority="696" operator="lessThanOrEqual">
      <formula>-0.5</formula>
    </cfRule>
    <cfRule type="cellIs" dxfId="4483" priority="697" operator="greaterThanOrEqual">
      <formula>0.5</formula>
    </cfRule>
  </conditionalFormatting>
  <conditionalFormatting sqref="G331:G334">
    <cfRule type="cellIs" dxfId="4482" priority="654" operator="greaterThanOrEqual">
      <formula>0.05</formula>
    </cfRule>
    <cfRule type="cellIs" dxfId="4481" priority="655" operator="lessThanOrEqual">
      <formula>-0.05</formula>
    </cfRule>
  </conditionalFormatting>
  <conditionalFormatting sqref="G340:G343">
    <cfRule type="cellIs" dxfId="4480" priority="652" operator="greaterThanOrEqual">
      <formula>0.05</formula>
    </cfRule>
    <cfRule type="cellIs" dxfId="4479" priority="653" operator="lessThanOrEqual">
      <formula>-0.05</formula>
    </cfRule>
  </conditionalFormatting>
  <conditionalFormatting sqref="G349:G355">
    <cfRule type="cellIs" dxfId="4478" priority="650" operator="greaterThanOrEqual">
      <formula>0.05</formula>
    </cfRule>
    <cfRule type="cellIs" dxfId="4477" priority="651" operator="lessThanOrEqual">
      <formula>-0.05</formula>
    </cfRule>
  </conditionalFormatting>
  <conditionalFormatting sqref="G361:G366">
    <cfRule type="cellIs" dxfId="4476" priority="649" operator="lessThanOrEqual">
      <formula>-0.05</formula>
    </cfRule>
    <cfRule type="cellIs" dxfId="4475" priority="648" operator="greaterThanOrEqual">
      <formula>0.05</formula>
    </cfRule>
  </conditionalFormatting>
  <conditionalFormatting sqref="G372:G376">
    <cfRule type="cellIs" dxfId="4474" priority="646" operator="greaterThanOrEqual">
      <formula>0.05</formula>
    </cfRule>
    <cfRule type="cellIs" dxfId="4473" priority="647" operator="lessThanOrEqual">
      <formula>-0.05</formula>
    </cfRule>
  </conditionalFormatting>
  <conditionalFormatting sqref="G382:G385">
    <cfRule type="cellIs" dxfId="4472" priority="642" operator="greaterThanOrEqual">
      <formula>0.05</formula>
    </cfRule>
    <cfRule type="cellIs" dxfId="4471" priority="643" operator="lessThanOrEqual">
      <formula>-0.05</formula>
    </cfRule>
  </conditionalFormatting>
  <conditionalFormatting sqref="G390:G395">
    <cfRule type="cellIs" dxfId="4470" priority="640" operator="greaterThanOrEqual">
      <formula>0.05</formula>
    </cfRule>
    <cfRule type="cellIs" dxfId="4469" priority="641" operator="lessThanOrEqual">
      <formula>-0.05</formula>
    </cfRule>
  </conditionalFormatting>
  <conditionalFormatting sqref="G401:G410">
    <cfRule type="cellIs" dxfId="4468" priority="638" operator="greaterThanOrEqual">
      <formula>0.05</formula>
    </cfRule>
    <cfRule type="cellIs" dxfId="4467" priority="639" operator="lessThanOrEqual">
      <formula>-0.05</formula>
    </cfRule>
  </conditionalFormatting>
  <conditionalFormatting sqref="G415:G418">
    <cfRule type="cellIs" dxfId="4466" priority="636" operator="greaterThanOrEqual">
      <formula>0.05</formula>
    </cfRule>
    <cfRule type="cellIs" dxfId="4465" priority="637" operator="lessThanOrEqual">
      <formula>-0.05</formula>
    </cfRule>
  </conditionalFormatting>
  <conditionalFormatting sqref="G423:G426">
    <cfRule type="cellIs" dxfId="4464" priority="634" operator="greaterThanOrEqual">
      <formula>0.05</formula>
    </cfRule>
    <cfRule type="cellIs" dxfId="4463" priority="635" operator="lessThanOrEqual">
      <formula>-0.05</formula>
    </cfRule>
  </conditionalFormatting>
  <conditionalFormatting sqref="G431:G435">
    <cfRule type="cellIs" dxfId="4462" priority="633" operator="lessThanOrEqual">
      <formula>-0.05</formula>
    </cfRule>
    <cfRule type="cellIs" dxfId="4461" priority="632" operator="greaterThanOrEqual">
      <formula>0.05</formula>
    </cfRule>
  </conditionalFormatting>
  <conditionalFormatting sqref="G441:G455">
    <cfRule type="cellIs" dxfId="4460" priority="631" operator="lessThanOrEqual">
      <formula>-0.05</formula>
    </cfRule>
    <cfRule type="cellIs" dxfId="4459" priority="630" operator="greaterThanOrEqual">
      <formula>0.05</formula>
    </cfRule>
  </conditionalFormatting>
  <conditionalFormatting sqref="G460:G467">
    <cfRule type="cellIs" dxfId="4458" priority="628" operator="greaterThanOrEqual">
      <formula>0.05</formula>
    </cfRule>
    <cfRule type="cellIs" dxfId="4457" priority="629" operator="lessThanOrEqual">
      <formula>-0.05</formula>
    </cfRule>
  </conditionalFormatting>
  <conditionalFormatting sqref="G473:G479">
    <cfRule type="cellIs" dxfId="4456" priority="626" operator="greaterThanOrEqual">
      <formula>0.05</formula>
    </cfRule>
    <cfRule type="cellIs" dxfId="4455" priority="627" operator="lessThanOrEqual">
      <formula>-0.05</formula>
    </cfRule>
  </conditionalFormatting>
  <conditionalFormatting sqref="G484:G497">
    <cfRule type="cellIs" dxfId="4454" priority="624" operator="greaterThanOrEqual">
      <formula>0.05</formula>
    </cfRule>
    <cfRule type="cellIs" dxfId="4453" priority="625" operator="lessThanOrEqual">
      <formula>-0.05</formula>
    </cfRule>
  </conditionalFormatting>
  <conditionalFormatting sqref="G501">
    <cfRule type="cellIs" dxfId="4452" priority="695" operator="greaterThanOrEqual">
      <formula>0.5</formula>
    </cfRule>
    <cfRule type="cellIs" dxfId="4451" priority="694" operator="lessThanOrEqual">
      <formula>-0.5</formula>
    </cfRule>
  </conditionalFormatting>
  <conditionalFormatting sqref="G506:G509">
    <cfRule type="cellIs" dxfId="4450" priority="622" operator="greaterThanOrEqual">
      <formula>0.05</formula>
    </cfRule>
    <cfRule type="cellIs" dxfId="4449" priority="623" operator="lessThanOrEqual">
      <formula>-0.05</formula>
    </cfRule>
  </conditionalFormatting>
  <conditionalFormatting sqref="G515:G523">
    <cfRule type="cellIs" dxfId="4448" priority="620" operator="greaterThanOrEqual">
      <formula>0.05</formula>
    </cfRule>
    <cfRule type="cellIs" dxfId="4447" priority="621" operator="lessThanOrEqual">
      <formula>-0.05</formula>
    </cfRule>
  </conditionalFormatting>
  <conditionalFormatting sqref="G528:G541">
    <cfRule type="cellIs" dxfId="4446" priority="618" operator="greaterThanOrEqual">
      <formula>0.05</formula>
    </cfRule>
    <cfRule type="cellIs" dxfId="4445" priority="619" operator="lessThanOrEqual">
      <formula>-0.05</formula>
    </cfRule>
  </conditionalFormatting>
  <conditionalFormatting sqref="G546:G551">
    <cfRule type="cellIs" dxfId="4444" priority="616" operator="greaterThanOrEqual">
      <formula>0.05</formula>
    </cfRule>
    <cfRule type="cellIs" dxfId="4443" priority="617" operator="lessThanOrEqual">
      <formula>-0.05</formula>
    </cfRule>
  </conditionalFormatting>
  <conditionalFormatting sqref="K7:K18">
    <cfRule type="cellIs" dxfId="4442" priority="1721" operator="greaterThanOrEqual">
      <formula>0.05</formula>
    </cfRule>
    <cfRule type="cellIs" dxfId="4441" priority="1722" operator="lessThanOrEqual">
      <formula>-0.05</formula>
    </cfRule>
  </conditionalFormatting>
  <conditionalFormatting sqref="K22">
    <cfRule type="cellIs" dxfId="4440" priority="1750" operator="greaterThanOrEqual">
      <formula>0.5</formula>
    </cfRule>
    <cfRule type="cellIs" dxfId="4439" priority="1749" operator="lessThanOrEqual">
      <formula>-0.5</formula>
    </cfRule>
  </conditionalFormatting>
  <conditionalFormatting sqref="K27:K38">
    <cfRule type="cellIs" dxfId="4438" priority="1719" operator="greaterThanOrEqual">
      <formula>0.05</formula>
    </cfRule>
    <cfRule type="cellIs" dxfId="4437" priority="1720" operator="lessThanOrEqual">
      <formula>-0.05</formula>
    </cfRule>
  </conditionalFormatting>
  <conditionalFormatting sqref="K42">
    <cfRule type="cellIs" dxfId="4436" priority="1748" operator="greaterThanOrEqual">
      <formula>0.5</formula>
    </cfRule>
    <cfRule type="cellIs" dxfId="4435" priority="1747" operator="lessThanOrEqual">
      <formula>-0.5</formula>
    </cfRule>
  </conditionalFormatting>
  <conditionalFormatting sqref="K47:K55">
    <cfRule type="cellIs" dxfId="4434" priority="1718" operator="lessThanOrEqual">
      <formula>-0.05</formula>
    </cfRule>
    <cfRule type="cellIs" dxfId="4433" priority="1717" operator="greaterThanOrEqual">
      <formula>0.05</formula>
    </cfRule>
  </conditionalFormatting>
  <conditionalFormatting sqref="K59">
    <cfRule type="cellIs" dxfId="4432" priority="1745" operator="lessThanOrEqual">
      <formula>-0.5</formula>
    </cfRule>
    <cfRule type="cellIs" dxfId="4431" priority="1746" operator="greaterThanOrEqual">
      <formula>0.5</formula>
    </cfRule>
  </conditionalFormatting>
  <conditionalFormatting sqref="K64:K78">
    <cfRule type="cellIs" dxfId="4430" priority="1716" operator="lessThanOrEqual">
      <formula>-0.05</formula>
    </cfRule>
    <cfRule type="cellIs" dxfId="4429" priority="1715" operator="greaterThanOrEqual">
      <formula>0.05</formula>
    </cfRule>
  </conditionalFormatting>
  <conditionalFormatting sqref="K83:K89">
    <cfRule type="cellIs" dxfId="4428" priority="1714" operator="lessThanOrEqual">
      <formula>-0.05</formula>
    </cfRule>
    <cfRule type="cellIs" dxfId="4427" priority="1713" operator="greaterThanOrEqual">
      <formula>0.05</formula>
    </cfRule>
  </conditionalFormatting>
  <conditionalFormatting sqref="K94:K98">
    <cfRule type="cellIs" dxfId="4426" priority="1712" operator="lessThanOrEqual">
      <formula>-0.05</formula>
    </cfRule>
    <cfRule type="cellIs" dxfId="4425" priority="1711" operator="greaterThanOrEqual">
      <formula>0.05</formula>
    </cfRule>
  </conditionalFormatting>
  <conditionalFormatting sqref="K104:K115">
    <cfRule type="cellIs" dxfId="4424" priority="1709" operator="greaterThanOrEqual">
      <formula>0.05</formula>
    </cfRule>
    <cfRule type="cellIs" dxfId="4423" priority="1710" operator="lessThanOrEqual">
      <formula>-0.05</formula>
    </cfRule>
  </conditionalFormatting>
  <conditionalFormatting sqref="K119">
    <cfRule type="cellIs" dxfId="4422" priority="1743" operator="lessThanOrEqual">
      <formula>-0.5</formula>
    </cfRule>
    <cfRule type="cellIs" dxfId="4421" priority="1744" operator="greaterThanOrEqual">
      <formula>0.5</formula>
    </cfRule>
  </conditionalFormatting>
  <conditionalFormatting sqref="K124:K128">
    <cfRule type="cellIs" dxfId="4420" priority="1708" operator="lessThanOrEqual">
      <formula>-0.05</formula>
    </cfRule>
    <cfRule type="cellIs" dxfId="4419" priority="1707" operator="greaterThanOrEqual">
      <formula>0.05</formula>
    </cfRule>
  </conditionalFormatting>
  <conditionalFormatting sqref="K134:K142">
    <cfRule type="cellIs" dxfId="4418" priority="1706" operator="lessThanOrEqual">
      <formula>-0.05</formula>
    </cfRule>
    <cfRule type="cellIs" dxfId="4417" priority="1705" operator="greaterThanOrEqual">
      <formula>0.05</formula>
    </cfRule>
  </conditionalFormatting>
  <conditionalFormatting sqref="K146">
    <cfRule type="cellIs" dxfId="4416" priority="1741" operator="lessThanOrEqual">
      <formula>-0.5</formula>
    </cfRule>
    <cfRule type="cellIs" dxfId="4415" priority="1742" operator="greaterThanOrEqual">
      <formula>0.5</formula>
    </cfRule>
  </conditionalFormatting>
  <conditionalFormatting sqref="K151:K161">
    <cfRule type="cellIs" dxfId="4414" priority="1703" operator="greaterThanOrEqual">
      <formula>0.05</formula>
    </cfRule>
    <cfRule type="cellIs" dxfId="4413" priority="1704" operator="lessThanOrEqual">
      <formula>-0.05</formula>
    </cfRule>
  </conditionalFormatting>
  <conditionalFormatting sqref="K165">
    <cfRule type="cellIs" dxfId="4412" priority="1739" operator="lessThanOrEqual">
      <formula>-0.5</formula>
    </cfRule>
    <cfRule type="cellIs" dxfId="4411" priority="1740" operator="greaterThanOrEqual">
      <formula>0.5</formula>
    </cfRule>
  </conditionalFormatting>
  <conditionalFormatting sqref="K170:K183">
    <cfRule type="cellIs" dxfId="4410" priority="1701" operator="greaterThanOrEqual">
      <formula>0.05</formula>
    </cfRule>
    <cfRule type="cellIs" dxfId="4409" priority="1702" operator="lessThanOrEqual">
      <formula>-0.05</formula>
    </cfRule>
  </conditionalFormatting>
  <conditionalFormatting sqref="K187">
    <cfRule type="cellIs" dxfId="4408" priority="1738" operator="greaterThanOrEqual">
      <formula>0.5</formula>
    </cfRule>
    <cfRule type="cellIs" dxfId="4407" priority="1737" operator="lessThanOrEqual">
      <formula>-0.5</formula>
    </cfRule>
  </conditionalFormatting>
  <conditionalFormatting sqref="K192:K203">
    <cfRule type="cellIs" dxfId="4406" priority="1700" operator="lessThanOrEqual">
      <formula>-0.05</formula>
    </cfRule>
    <cfRule type="cellIs" dxfId="4405" priority="1699" operator="greaterThanOrEqual">
      <formula>0.05</formula>
    </cfRule>
  </conditionalFormatting>
  <conditionalFormatting sqref="K207">
    <cfRule type="cellIs" dxfId="4404" priority="1736" operator="greaterThanOrEqual">
      <formula>0.5</formula>
    </cfRule>
    <cfRule type="cellIs" dxfId="4403" priority="1735" operator="lessThanOrEqual">
      <formula>-0.5</formula>
    </cfRule>
  </conditionalFormatting>
  <conditionalFormatting sqref="K212:K217">
    <cfRule type="cellIs" dxfId="4402" priority="1698" operator="lessThanOrEqual">
      <formula>-0.05</formula>
    </cfRule>
    <cfRule type="cellIs" dxfId="4401" priority="1697" operator="greaterThanOrEqual">
      <formula>0.05</formula>
    </cfRule>
  </conditionalFormatting>
  <conditionalFormatting sqref="K223:K226">
    <cfRule type="cellIs" dxfId="4400" priority="1696" operator="lessThanOrEqual">
      <formula>-0.05</formula>
    </cfRule>
    <cfRule type="cellIs" dxfId="4399" priority="1695" operator="greaterThanOrEqual">
      <formula>0.05</formula>
    </cfRule>
  </conditionalFormatting>
  <conditionalFormatting sqref="K232:K243">
    <cfRule type="cellIs" dxfId="4398" priority="1693" operator="greaterThanOrEqual">
      <formula>0.05</formula>
    </cfRule>
    <cfRule type="cellIs" dxfId="4397" priority="1694" operator="lessThanOrEqual">
      <formula>-0.05</formula>
    </cfRule>
  </conditionalFormatting>
  <conditionalFormatting sqref="K247">
    <cfRule type="cellIs" dxfId="4396" priority="1733" operator="lessThanOrEqual">
      <formula>-0.5</formula>
    </cfRule>
    <cfRule type="cellIs" dxfId="4395" priority="1734" operator="greaterThanOrEqual">
      <formula>0.5</formula>
    </cfRule>
  </conditionalFormatting>
  <conditionalFormatting sqref="K252:K262">
    <cfRule type="cellIs" dxfId="4394" priority="1691" operator="greaterThanOrEqual">
      <formula>0.05</formula>
    </cfRule>
    <cfRule type="cellIs" dxfId="4393" priority="1692" operator="lessThanOrEqual">
      <formula>-0.05</formula>
    </cfRule>
  </conditionalFormatting>
  <conditionalFormatting sqref="K266">
    <cfRule type="cellIs" dxfId="4392" priority="1731" operator="lessThanOrEqual">
      <formula>-0.5</formula>
    </cfRule>
    <cfRule type="cellIs" dxfId="4391" priority="1732" operator="greaterThanOrEqual">
      <formula>0.5</formula>
    </cfRule>
  </conditionalFormatting>
  <conditionalFormatting sqref="K271:K282">
    <cfRule type="cellIs" dxfId="4390" priority="1690" operator="lessThanOrEqual">
      <formula>-0.05</formula>
    </cfRule>
    <cfRule type="cellIs" dxfId="4389" priority="1689" operator="greaterThanOrEqual">
      <formula>0.05</formula>
    </cfRule>
  </conditionalFormatting>
  <conditionalFormatting sqref="K286">
    <cfRule type="cellIs" dxfId="4388" priority="1729" operator="lessThanOrEqual">
      <formula>-0.5</formula>
    </cfRule>
    <cfRule type="cellIs" dxfId="4387" priority="1730" operator="greaterThanOrEqual">
      <formula>0.5</formula>
    </cfRule>
  </conditionalFormatting>
  <conditionalFormatting sqref="K291:K302">
    <cfRule type="cellIs" dxfId="4386" priority="1688" operator="lessThanOrEqual">
      <formula>-0.05</formula>
    </cfRule>
    <cfRule type="cellIs" dxfId="4385" priority="1687" operator="greaterThanOrEqual">
      <formula>0.05</formula>
    </cfRule>
  </conditionalFormatting>
  <conditionalFormatting sqref="K306">
    <cfRule type="cellIs" dxfId="4384" priority="1727" operator="lessThanOrEqual">
      <formula>-0.5</formula>
    </cfRule>
    <cfRule type="cellIs" dxfId="4383" priority="1728" operator="greaterThanOrEqual">
      <formula>0.5</formula>
    </cfRule>
  </conditionalFormatting>
  <conditionalFormatting sqref="K311:K322">
    <cfRule type="cellIs" dxfId="4382" priority="1685" operator="greaterThanOrEqual">
      <formula>0.05</formula>
    </cfRule>
    <cfRule type="cellIs" dxfId="4381" priority="1686" operator="lessThanOrEqual">
      <formula>-0.05</formula>
    </cfRule>
  </conditionalFormatting>
  <conditionalFormatting sqref="K326">
    <cfRule type="cellIs" dxfId="4380" priority="1725" operator="lessThanOrEqual">
      <formula>-0.5</formula>
    </cfRule>
    <cfRule type="cellIs" dxfId="4379" priority="1726" operator="greaterThanOrEqual">
      <formula>0.5</formula>
    </cfRule>
  </conditionalFormatting>
  <conditionalFormatting sqref="K331:K334">
    <cfRule type="cellIs" dxfId="4378" priority="1683" operator="greaterThanOrEqual">
      <formula>0.05</formula>
    </cfRule>
    <cfRule type="cellIs" dxfId="4377" priority="1684" operator="lessThanOrEqual">
      <formula>-0.05</formula>
    </cfRule>
  </conditionalFormatting>
  <conditionalFormatting sqref="K340:K343">
    <cfRule type="cellIs" dxfId="4376" priority="1681" operator="greaterThanOrEqual">
      <formula>0.05</formula>
    </cfRule>
    <cfRule type="cellIs" dxfId="4375" priority="1682" operator="lessThanOrEqual">
      <formula>-0.05</formula>
    </cfRule>
  </conditionalFormatting>
  <conditionalFormatting sqref="K349:K355">
    <cfRule type="cellIs" dxfId="4374" priority="1679" operator="greaterThanOrEqual">
      <formula>0.05</formula>
    </cfRule>
    <cfRule type="cellIs" dxfId="4373" priority="1680" operator="lessThanOrEqual">
      <formula>-0.05</formula>
    </cfRule>
  </conditionalFormatting>
  <conditionalFormatting sqref="K361:K366">
    <cfRule type="cellIs" dxfId="4372" priority="1677" operator="greaterThanOrEqual">
      <formula>0.05</formula>
    </cfRule>
    <cfRule type="cellIs" dxfId="4371" priority="1678" operator="lessThanOrEqual">
      <formula>-0.05</formula>
    </cfRule>
  </conditionalFormatting>
  <conditionalFormatting sqref="K372:K376">
    <cfRule type="cellIs" dxfId="4370" priority="1675" operator="greaterThanOrEqual">
      <formula>0.05</formula>
    </cfRule>
    <cfRule type="cellIs" dxfId="4369" priority="1676" operator="lessThanOrEqual">
      <formula>-0.05</formula>
    </cfRule>
  </conditionalFormatting>
  <conditionalFormatting sqref="K382:K385">
    <cfRule type="cellIs" dxfId="4368" priority="1671" operator="greaterThanOrEqual">
      <formula>0.05</formula>
    </cfRule>
    <cfRule type="cellIs" dxfId="4367" priority="1672" operator="lessThanOrEqual">
      <formula>-0.05</formula>
    </cfRule>
  </conditionalFormatting>
  <conditionalFormatting sqref="K390:K395">
    <cfRule type="cellIs" dxfId="4366" priority="1670" operator="lessThanOrEqual">
      <formula>-0.05</formula>
    </cfRule>
    <cfRule type="cellIs" dxfId="4365" priority="1669" operator="greaterThanOrEqual">
      <formula>0.05</formula>
    </cfRule>
  </conditionalFormatting>
  <conditionalFormatting sqref="K401:K410">
    <cfRule type="cellIs" dxfId="4364" priority="1668" operator="lessThanOrEqual">
      <formula>-0.05</formula>
    </cfRule>
    <cfRule type="cellIs" dxfId="4363" priority="1667" operator="greaterThanOrEqual">
      <formula>0.05</formula>
    </cfRule>
  </conditionalFormatting>
  <conditionalFormatting sqref="K415:K418">
    <cfRule type="cellIs" dxfId="4362" priority="1665" operator="greaterThanOrEqual">
      <formula>0.05</formula>
    </cfRule>
    <cfRule type="cellIs" dxfId="4361" priority="1666" operator="lessThanOrEqual">
      <formula>-0.05</formula>
    </cfRule>
  </conditionalFormatting>
  <conditionalFormatting sqref="K423:K426">
    <cfRule type="cellIs" dxfId="4360" priority="1664" operator="lessThanOrEqual">
      <formula>-0.05</formula>
    </cfRule>
    <cfRule type="cellIs" dxfId="4359" priority="1663" operator="greaterThanOrEqual">
      <formula>0.05</formula>
    </cfRule>
  </conditionalFormatting>
  <conditionalFormatting sqref="K431:K435">
    <cfRule type="cellIs" dxfId="4358" priority="1662" operator="lessThanOrEqual">
      <formula>-0.05</formula>
    </cfRule>
    <cfRule type="cellIs" dxfId="4357" priority="1661" operator="greaterThanOrEqual">
      <formula>0.05</formula>
    </cfRule>
  </conditionalFormatting>
  <conditionalFormatting sqref="K441:K455">
    <cfRule type="cellIs" dxfId="4356" priority="1659" operator="greaterThanOrEqual">
      <formula>0.05</formula>
    </cfRule>
    <cfRule type="cellIs" dxfId="4355" priority="1660" operator="lessThanOrEqual">
      <formula>-0.05</formula>
    </cfRule>
  </conditionalFormatting>
  <conditionalFormatting sqref="K460:K467">
    <cfRule type="cellIs" dxfId="4354" priority="1658" operator="lessThanOrEqual">
      <formula>-0.05</formula>
    </cfRule>
    <cfRule type="cellIs" dxfId="4353" priority="1657" operator="greaterThanOrEqual">
      <formula>0.05</formula>
    </cfRule>
  </conditionalFormatting>
  <conditionalFormatting sqref="K473:K479">
    <cfRule type="cellIs" dxfId="4352" priority="1655" operator="greaterThanOrEqual">
      <formula>0.05</formula>
    </cfRule>
    <cfRule type="cellIs" dxfId="4351" priority="1656" operator="lessThanOrEqual">
      <formula>-0.05</formula>
    </cfRule>
  </conditionalFormatting>
  <conditionalFormatting sqref="K484:K497">
    <cfRule type="cellIs" dxfId="4350" priority="1653" operator="greaterThanOrEqual">
      <formula>0.05</formula>
    </cfRule>
    <cfRule type="cellIs" dxfId="4349" priority="1654" operator="lessThanOrEqual">
      <formula>-0.05</formula>
    </cfRule>
  </conditionalFormatting>
  <conditionalFormatting sqref="K501">
    <cfRule type="cellIs" dxfId="4348" priority="1723" operator="lessThanOrEqual">
      <formula>-0.5</formula>
    </cfRule>
    <cfRule type="cellIs" dxfId="4347" priority="1724" operator="greaterThanOrEqual">
      <formula>0.5</formula>
    </cfRule>
  </conditionalFormatting>
  <conditionalFormatting sqref="K506:K509">
    <cfRule type="cellIs" dxfId="4346" priority="1651" operator="greaterThanOrEqual">
      <formula>0.05</formula>
    </cfRule>
    <cfRule type="cellIs" dxfId="4345" priority="1652" operator="lessThanOrEqual">
      <formula>-0.05</formula>
    </cfRule>
  </conditionalFormatting>
  <conditionalFormatting sqref="K515:K523">
    <cfRule type="cellIs" dxfId="4344" priority="1649" operator="greaterThanOrEqual">
      <formula>0.05</formula>
    </cfRule>
    <cfRule type="cellIs" dxfId="4343" priority="1650" operator="lessThanOrEqual">
      <formula>-0.05</formula>
    </cfRule>
  </conditionalFormatting>
  <conditionalFormatting sqref="K528:K541">
    <cfRule type="cellIs" dxfId="4342" priority="1647" operator="greaterThanOrEqual">
      <formula>0.05</formula>
    </cfRule>
    <cfRule type="cellIs" dxfId="4341" priority="1648" operator="lessThanOrEqual">
      <formula>-0.05</formula>
    </cfRule>
  </conditionalFormatting>
  <conditionalFormatting sqref="K546:K551">
    <cfRule type="cellIs" dxfId="4340" priority="1645" operator="greaterThanOrEqual">
      <formula>0.05</formula>
    </cfRule>
    <cfRule type="cellIs" dxfId="4339" priority="1646" operator="lessThanOrEqual">
      <formula>-0.05</formula>
    </cfRule>
  </conditionalFormatting>
  <conditionalFormatting sqref="M22">
    <cfRule type="cellIs" dxfId="4338" priority="69" operator="lessThan">
      <formula>50</formula>
    </cfRule>
    <cfRule type="cellIs" dxfId="4337" priority="68" operator="between">
      <formula>50</formula>
      <formula>74</formula>
    </cfRule>
    <cfRule type="cellIs" dxfId="4336" priority="67" operator="between">
      <formula>75</formula>
      <formula>99</formula>
    </cfRule>
  </conditionalFormatting>
  <conditionalFormatting sqref="O7:O18">
    <cfRule type="cellIs" dxfId="4335" priority="1616" operator="lessThanOrEqual">
      <formula>-0.05</formula>
    </cfRule>
    <cfRule type="cellIs" dxfId="4334" priority="1615" operator="greaterThanOrEqual">
      <formula>0.05</formula>
    </cfRule>
  </conditionalFormatting>
  <conditionalFormatting sqref="O22">
    <cfRule type="cellIs" dxfId="4333" priority="1644" operator="greaterThanOrEqual">
      <formula>0.5</formula>
    </cfRule>
    <cfRule type="cellIs" dxfId="4332" priority="1643" operator="lessThanOrEqual">
      <formula>-0.5</formula>
    </cfRule>
  </conditionalFormatting>
  <conditionalFormatting sqref="O27:O38">
    <cfRule type="cellIs" dxfId="4331" priority="1614" operator="lessThanOrEqual">
      <formula>-0.05</formula>
    </cfRule>
    <cfRule type="cellIs" dxfId="4330" priority="1613" operator="greaterThanOrEqual">
      <formula>0.05</formula>
    </cfRule>
  </conditionalFormatting>
  <conditionalFormatting sqref="O42">
    <cfRule type="cellIs" dxfId="4329" priority="1641" operator="lessThanOrEqual">
      <formula>-0.5</formula>
    </cfRule>
    <cfRule type="cellIs" dxfId="4328" priority="1642" operator="greaterThanOrEqual">
      <formula>0.5</formula>
    </cfRule>
  </conditionalFormatting>
  <conditionalFormatting sqref="O47:O55">
    <cfRule type="cellIs" dxfId="4327" priority="1611" operator="greaterThanOrEqual">
      <formula>0.05</formula>
    </cfRule>
    <cfRule type="cellIs" dxfId="4326" priority="1612" operator="lessThanOrEqual">
      <formula>-0.05</formula>
    </cfRule>
  </conditionalFormatting>
  <conditionalFormatting sqref="O59">
    <cfRule type="cellIs" dxfId="4325" priority="1639" operator="lessThanOrEqual">
      <formula>-0.5</formula>
    </cfRule>
    <cfRule type="cellIs" dxfId="4324" priority="1640" operator="greaterThanOrEqual">
      <formula>0.5</formula>
    </cfRule>
  </conditionalFormatting>
  <conditionalFormatting sqref="O64:O78">
    <cfRule type="cellIs" dxfId="4323" priority="1610" operator="lessThanOrEqual">
      <formula>-0.05</formula>
    </cfRule>
    <cfRule type="cellIs" dxfId="4322" priority="1609" operator="greaterThanOrEqual">
      <formula>0.05</formula>
    </cfRule>
  </conditionalFormatting>
  <conditionalFormatting sqref="O83:O89">
    <cfRule type="cellIs" dxfId="4321" priority="1608" operator="lessThanOrEqual">
      <formula>-0.05</formula>
    </cfRule>
    <cfRule type="cellIs" dxfId="4320" priority="1607" operator="greaterThanOrEqual">
      <formula>0.05</formula>
    </cfRule>
  </conditionalFormatting>
  <conditionalFormatting sqref="O94:O98">
    <cfRule type="cellIs" dxfId="4319" priority="1606" operator="lessThanOrEqual">
      <formula>-0.05</formula>
    </cfRule>
    <cfRule type="cellIs" dxfId="4318" priority="1605" operator="greaterThanOrEqual">
      <formula>0.05</formula>
    </cfRule>
  </conditionalFormatting>
  <conditionalFormatting sqref="O104:O115">
    <cfRule type="cellIs" dxfId="4317" priority="1604" operator="lessThanOrEqual">
      <formula>-0.05</formula>
    </cfRule>
    <cfRule type="cellIs" dxfId="4316" priority="1603" operator="greaterThanOrEqual">
      <formula>0.05</formula>
    </cfRule>
  </conditionalFormatting>
  <conditionalFormatting sqref="O119">
    <cfRule type="cellIs" dxfId="4315" priority="1638" operator="greaterThanOrEqual">
      <formula>0.5</formula>
    </cfRule>
    <cfRule type="cellIs" dxfId="4314" priority="1637" operator="lessThanOrEqual">
      <formula>-0.5</formula>
    </cfRule>
  </conditionalFormatting>
  <conditionalFormatting sqref="O124:O128">
    <cfRule type="cellIs" dxfId="4313" priority="1602" operator="lessThanOrEqual">
      <formula>-0.05</formula>
    </cfRule>
    <cfRule type="cellIs" dxfId="4312" priority="1601" operator="greaterThanOrEqual">
      <formula>0.05</formula>
    </cfRule>
  </conditionalFormatting>
  <conditionalFormatting sqref="O134:O142">
    <cfRule type="cellIs" dxfId="4311" priority="1599" operator="greaterThanOrEqual">
      <formula>0.05</formula>
    </cfRule>
    <cfRule type="cellIs" dxfId="4310" priority="1600" operator="lessThanOrEqual">
      <formula>-0.05</formula>
    </cfRule>
  </conditionalFormatting>
  <conditionalFormatting sqref="O146">
    <cfRule type="cellIs" dxfId="4309" priority="1636" operator="greaterThanOrEqual">
      <formula>0.5</formula>
    </cfRule>
    <cfRule type="cellIs" dxfId="4308" priority="1635" operator="lessThanOrEqual">
      <formula>-0.5</formula>
    </cfRule>
  </conditionalFormatting>
  <conditionalFormatting sqref="O151:O161">
    <cfRule type="cellIs" dxfId="4307" priority="1597" operator="greaterThanOrEqual">
      <formula>0.05</formula>
    </cfRule>
    <cfRule type="cellIs" dxfId="4306" priority="1598" operator="lessThanOrEqual">
      <formula>-0.05</formula>
    </cfRule>
  </conditionalFormatting>
  <conditionalFormatting sqref="O165">
    <cfRule type="cellIs" dxfId="4305" priority="1634" operator="greaterThanOrEqual">
      <formula>0.5</formula>
    </cfRule>
    <cfRule type="cellIs" dxfId="4304" priority="1633" operator="lessThanOrEqual">
      <formula>-0.5</formula>
    </cfRule>
  </conditionalFormatting>
  <conditionalFormatting sqref="O170:O183">
    <cfRule type="cellIs" dxfId="4303" priority="1595" operator="greaterThanOrEqual">
      <formula>0.05</formula>
    </cfRule>
    <cfRule type="cellIs" dxfId="4302" priority="1596" operator="lessThanOrEqual">
      <formula>-0.05</formula>
    </cfRule>
  </conditionalFormatting>
  <conditionalFormatting sqref="O187">
    <cfRule type="cellIs" dxfId="4301" priority="1632" operator="greaterThanOrEqual">
      <formula>0.5</formula>
    </cfRule>
    <cfRule type="cellIs" dxfId="4300" priority="1631" operator="lessThanOrEqual">
      <formula>-0.5</formula>
    </cfRule>
  </conditionalFormatting>
  <conditionalFormatting sqref="O192:O203">
    <cfRule type="cellIs" dxfId="4299" priority="1594" operator="lessThanOrEqual">
      <formula>-0.05</formula>
    </cfRule>
    <cfRule type="cellIs" dxfId="4298" priority="1593" operator="greaterThanOrEqual">
      <formula>0.05</formula>
    </cfRule>
  </conditionalFormatting>
  <conditionalFormatting sqref="O207">
    <cfRule type="cellIs" dxfId="4297" priority="1630" operator="greaterThanOrEqual">
      <formula>0.5</formula>
    </cfRule>
    <cfRule type="cellIs" dxfId="4296" priority="1629" operator="lessThanOrEqual">
      <formula>-0.5</formula>
    </cfRule>
  </conditionalFormatting>
  <conditionalFormatting sqref="O212:O217">
    <cfRule type="cellIs" dxfId="4295" priority="1592" operator="lessThanOrEqual">
      <formula>-0.05</formula>
    </cfRule>
    <cfRule type="cellIs" dxfId="4294" priority="1591" operator="greaterThanOrEqual">
      <formula>0.05</formula>
    </cfRule>
  </conditionalFormatting>
  <conditionalFormatting sqref="O223:O226">
    <cfRule type="cellIs" dxfId="4293" priority="1589" operator="greaterThanOrEqual">
      <formula>0.05</formula>
    </cfRule>
    <cfRule type="cellIs" dxfId="4292" priority="1590" operator="lessThanOrEqual">
      <formula>-0.05</formula>
    </cfRule>
  </conditionalFormatting>
  <conditionalFormatting sqref="O232:O243">
    <cfRule type="cellIs" dxfId="4291" priority="1588" operator="lessThanOrEqual">
      <formula>-0.05</formula>
    </cfRule>
    <cfRule type="cellIs" dxfId="4290" priority="1587" operator="greaterThanOrEqual">
      <formula>0.05</formula>
    </cfRule>
  </conditionalFormatting>
  <conditionalFormatting sqref="O247">
    <cfRule type="cellIs" dxfId="4289" priority="1627" operator="lessThanOrEqual">
      <formula>-0.5</formula>
    </cfRule>
    <cfRule type="cellIs" dxfId="4288" priority="1628" operator="greaterThanOrEqual">
      <formula>0.5</formula>
    </cfRule>
  </conditionalFormatting>
  <conditionalFormatting sqref="O252:O262">
    <cfRule type="cellIs" dxfId="4287" priority="1585" operator="greaterThanOrEqual">
      <formula>0.05</formula>
    </cfRule>
    <cfRule type="cellIs" dxfId="4286" priority="1586" operator="lessThanOrEqual">
      <formula>-0.05</formula>
    </cfRule>
  </conditionalFormatting>
  <conditionalFormatting sqref="O266">
    <cfRule type="cellIs" dxfId="4285" priority="1625" operator="lessThanOrEqual">
      <formula>-0.5</formula>
    </cfRule>
    <cfRule type="cellIs" dxfId="4284" priority="1626" operator="greaterThanOrEqual">
      <formula>0.5</formula>
    </cfRule>
  </conditionalFormatting>
  <conditionalFormatting sqref="O271:O282">
    <cfRule type="cellIs" dxfId="4283" priority="1584" operator="lessThanOrEqual">
      <formula>-0.05</formula>
    </cfRule>
    <cfRule type="cellIs" dxfId="4282" priority="1583" operator="greaterThanOrEqual">
      <formula>0.05</formula>
    </cfRule>
  </conditionalFormatting>
  <conditionalFormatting sqref="O286">
    <cfRule type="cellIs" dxfId="4281" priority="1623" operator="lessThanOrEqual">
      <formula>-0.5</formula>
    </cfRule>
    <cfRule type="cellIs" dxfId="4280" priority="1624" operator="greaterThanOrEqual">
      <formula>0.5</formula>
    </cfRule>
  </conditionalFormatting>
  <conditionalFormatting sqref="O291:O302">
    <cfRule type="cellIs" dxfId="4279" priority="1582" operator="lessThanOrEqual">
      <formula>-0.05</formula>
    </cfRule>
    <cfRule type="cellIs" dxfId="4278" priority="1581" operator="greaterThanOrEqual">
      <formula>0.05</formula>
    </cfRule>
  </conditionalFormatting>
  <conditionalFormatting sqref="O306">
    <cfRule type="cellIs" dxfId="4277" priority="1622" operator="greaterThanOrEqual">
      <formula>0.5</formula>
    </cfRule>
    <cfRule type="cellIs" dxfId="4276" priority="1621" operator="lessThanOrEqual">
      <formula>-0.5</formula>
    </cfRule>
  </conditionalFormatting>
  <conditionalFormatting sqref="O311:O322">
    <cfRule type="cellIs" dxfId="4275" priority="1579" operator="greaterThanOrEqual">
      <formula>0.05</formula>
    </cfRule>
    <cfRule type="cellIs" dxfId="4274" priority="1580" operator="lessThanOrEqual">
      <formula>-0.05</formula>
    </cfRule>
  </conditionalFormatting>
  <conditionalFormatting sqref="O326">
    <cfRule type="cellIs" dxfId="4273" priority="1620" operator="greaterThanOrEqual">
      <formula>0.5</formula>
    </cfRule>
    <cfRule type="cellIs" dxfId="4272" priority="1619" operator="lessThanOrEqual">
      <formula>-0.5</formula>
    </cfRule>
  </conditionalFormatting>
  <conditionalFormatting sqref="O331:O334">
    <cfRule type="cellIs" dxfId="4271" priority="1578" operator="lessThanOrEqual">
      <formula>-0.05</formula>
    </cfRule>
    <cfRule type="cellIs" dxfId="4270" priority="1577" operator="greaterThanOrEqual">
      <formula>0.05</formula>
    </cfRule>
  </conditionalFormatting>
  <conditionalFormatting sqref="O340:O343">
    <cfRule type="cellIs" dxfId="4269" priority="1575" operator="greaterThanOrEqual">
      <formula>0.05</formula>
    </cfRule>
    <cfRule type="cellIs" dxfId="4268" priority="1576" operator="lessThanOrEqual">
      <formula>-0.05</formula>
    </cfRule>
  </conditionalFormatting>
  <conditionalFormatting sqref="O349:O355">
    <cfRule type="cellIs" dxfId="4267" priority="1574" operator="lessThanOrEqual">
      <formula>-0.05</formula>
    </cfRule>
    <cfRule type="cellIs" dxfId="4266" priority="1573" operator="greaterThanOrEqual">
      <formula>0.05</formula>
    </cfRule>
  </conditionalFormatting>
  <conditionalFormatting sqref="O361:O366">
    <cfRule type="cellIs" dxfId="4265" priority="1572" operator="lessThanOrEqual">
      <formula>-0.05</formula>
    </cfRule>
    <cfRule type="cellIs" dxfId="4264" priority="1571" operator="greaterThanOrEqual">
      <formula>0.05</formula>
    </cfRule>
  </conditionalFormatting>
  <conditionalFormatting sqref="O372:O376">
    <cfRule type="cellIs" dxfId="4263" priority="1570" operator="lessThanOrEqual">
      <formula>-0.05</formula>
    </cfRule>
    <cfRule type="cellIs" dxfId="4262" priority="1569" operator="greaterThanOrEqual">
      <formula>0.05</formula>
    </cfRule>
  </conditionalFormatting>
  <conditionalFormatting sqref="O382:O385">
    <cfRule type="cellIs" dxfId="4261" priority="1566" operator="lessThanOrEqual">
      <formula>-0.05</formula>
    </cfRule>
    <cfRule type="cellIs" dxfId="4260" priority="1565" operator="greaterThanOrEqual">
      <formula>0.05</formula>
    </cfRule>
  </conditionalFormatting>
  <conditionalFormatting sqref="O390:O395">
    <cfRule type="cellIs" dxfId="4259" priority="1564" operator="lessThanOrEqual">
      <formula>-0.05</formula>
    </cfRule>
    <cfRule type="cellIs" dxfId="4258" priority="1563" operator="greaterThanOrEqual">
      <formula>0.05</formula>
    </cfRule>
  </conditionalFormatting>
  <conditionalFormatting sqref="O401:O410">
    <cfRule type="cellIs" dxfId="4257" priority="1561" operator="greaterThanOrEqual">
      <formula>0.05</formula>
    </cfRule>
    <cfRule type="cellIs" dxfId="4256" priority="1562" operator="lessThanOrEqual">
      <formula>-0.05</formula>
    </cfRule>
  </conditionalFormatting>
  <conditionalFormatting sqref="O415:O418">
    <cfRule type="cellIs" dxfId="4255" priority="1560" operator="lessThanOrEqual">
      <formula>-0.05</formula>
    </cfRule>
    <cfRule type="cellIs" dxfId="4254" priority="1559" operator="greaterThanOrEqual">
      <formula>0.05</formula>
    </cfRule>
  </conditionalFormatting>
  <conditionalFormatting sqref="O423:O426">
    <cfRule type="cellIs" dxfId="4253" priority="1558" operator="lessThanOrEqual">
      <formula>-0.05</formula>
    </cfRule>
    <cfRule type="cellIs" dxfId="4252" priority="1557" operator="greaterThanOrEqual">
      <formula>0.05</formula>
    </cfRule>
  </conditionalFormatting>
  <conditionalFormatting sqref="O431:O435">
    <cfRule type="cellIs" dxfId="4251" priority="1555" operator="greaterThanOrEqual">
      <formula>0.05</formula>
    </cfRule>
    <cfRule type="cellIs" dxfId="4250" priority="1556" operator="lessThanOrEqual">
      <formula>-0.05</formula>
    </cfRule>
  </conditionalFormatting>
  <conditionalFormatting sqref="O441:O455">
    <cfRule type="cellIs" dxfId="4249" priority="1553" operator="greaterThanOrEqual">
      <formula>0.05</formula>
    </cfRule>
    <cfRule type="cellIs" dxfId="4248" priority="1554" operator="lessThanOrEqual">
      <formula>-0.05</formula>
    </cfRule>
  </conditionalFormatting>
  <conditionalFormatting sqref="O460:O467">
    <cfRule type="cellIs" dxfId="4247" priority="1551" operator="greaterThanOrEqual">
      <formula>0.05</formula>
    </cfRule>
    <cfRule type="cellIs" dxfId="4246" priority="1552" operator="lessThanOrEqual">
      <formula>-0.05</formula>
    </cfRule>
  </conditionalFormatting>
  <conditionalFormatting sqref="O473:O479">
    <cfRule type="cellIs" dxfId="4245" priority="1549" operator="greaterThanOrEqual">
      <formula>0.05</formula>
    </cfRule>
    <cfRule type="cellIs" dxfId="4244" priority="1550" operator="lessThanOrEqual">
      <formula>-0.05</formula>
    </cfRule>
  </conditionalFormatting>
  <conditionalFormatting sqref="O484:O497">
    <cfRule type="cellIs" dxfId="4243" priority="1548" operator="lessThanOrEqual">
      <formula>-0.05</formula>
    </cfRule>
    <cfRule type="cellIs" dxfId="4242" priority="1547" operator="greaterThanOrEqual">
      <formula>0.05</formula>
    </cfRule>
  </conditionalFormatting>
  <conditionalFormatting sqref="O501">
    <cfRule type="cellIs" dxfId="4241" priority="1617" operator="lessThanOrEqual">
      <formula>-0.5</formula>
    </cfRule>
    <cfRule type="cellIs" dxfId="4240" priority="1618" operator="greaterThanOrEqual">
      <formula>0.5</formula>
    </cfRule>
  </conditionalFormatting>
  <conditionalFormatting sqref="O506:O509">
    <cfRule type="cellIs" dxfId="4239" priority="1546" operator="lessThanOrEqual">
      <formula>-0.05</formula>
    </cfRule>
    <cfRule type="cellIs" dxfId="4238" priority="1545" operator="greaterThanOrEqual">
      <formula>0.05</formula>
    </cfRule>
  </conditionalFormatting>
  <conditionalFormatting sqref="O515:O523">
    <cfRule type="cellIs" dxfId="4237" priority="1543" operator="greaterThanOrEqual">
      <formula>0.05</formula>
    </cfRule>
    <cfRule type="cellIs" dxfId="4236" priority="1544" operator="lessThanOrEqual">
      <formula>-0.05</formula>
    </cfRule>
  </conditionalFormatting>
  <conditionalFormatting sqref="O528:O541">
    <cfRule type="cellIs" dxfId="4235" priority="1541" operator="greaterThanOrEqual">
      <formula>0.05</formula>
    </cfRule>
    <cfRule type="cellIs" dxfId="4234" priority="1542" operator="lessThanOrEqual">
      <formula>-0.05</formula>
    </cfRule>
  </conditionalFormatting>
  <conditionalFormatting sqref="O546:O551">
    <cfRule type="cellIs" dxfId="4233" priority="1540" operator="lessThanOrEqual">
      <formula>-0.05</formula>
    </cfRule>
    <cfRule type="cellIs" dxfId="4232" priority="1539" operator="greaterThanOrEqual">
      <formula>0.05</formula>
    </cfRule>
  </conditionalFormatting>
  <conditionalFormatting sqref="Q22">
    <cfRule type="cellIs" dxfId="4231" priority="65" operator="between">
      <formula>50</formula>
      <formula>74</formula>
    </cfRule>
    <cfRule type="cellIs" dxfId="4230" priority="66" operator="lessThan">
      <formula>50</formula>
    </cfRule>
    <cfRule type="cellIs" dxfId="4229" priority="64" operator="between">
      <formula>75</formula>
      <formula>99</formula>
    </cfRule>
  </conditionalFormatting>
  <conditionalFormatting sqref="S7:S18">
    <cfRule type="cellIs" dxfId="4228" priority="1510" operator="lessThanOrEqual">
      <formula>-0.05</formula>
    </cfRule>
    <cfRule type="cellIs" dxfId="4227" priority="1509" operator="greaterThanOrEqual">
      <formula>0.05</formula>
    </cfRule>
  </conditionalFormatting>
  <conditionalFormatting sqref="S22">
    <cfRule type="cellIs" dxfId="4226" priority="1538" operator="greaterThanOrEqual">
      <formula>0.5</formula>
    </cfRule>
    <cfRule type="cellIs" dxfId="4225" priority="1537" operator="lessThanOrEqual">
      <formula>-0.5</formula>
    </cfRule>
  </conditionalFormatting>
  <conditionalFormatting sqref="S27:S38">
    <cfRule type="cellIs" dxfId="4224" priority="1508" operator="lessThanOrEqual">
      <formula>-0.05</formula>
    </cfRule>
    <cfRule type="cellIs" dxfId="4223" priority="1507" operator="greaterThanOrEqual">
      <formula>0.05</formula>
    </cfRule>
  </conditionalFormatting>
  <conditionalFormatting sqref="S42">
    <cfRule type="cellIs" dxfId="4222" priority="1536" operator="greaterThanOrEqual">
      <formula>0.5</formula>
    </cfRule>
    <cfRule type="cellIs" dxfId="4221" priority="1535" operator="lessThanOrEqual">
      <formula>-0.5</formula>
    </cfRule>
  </conditionalFormatting>
  <conditionalFormatting sqref="S47:S55">
    <cfRule type="cellIs" dxfId="4220" priority="1505" operator="greaterThanOrEqual">
      <formula>0.05</formula>
    </cfRule>
    <cfRule type="cellIs" dxfId="4219" priority="1506" operator="lessThanOrEqual">
      <formula>-0.05</formula>
    </cfRule>
  </conditionalFormatting>
  <conditionalFormatting sqref="S59">
    <cfRule type="cellIs" dxfId="4218" priority="1533" operator="lessThanOrEqual">
      <formula>-0.5</formula>
    </cfRule>
    <cfRule type="cellIs" dxfId="4217" priority="1534" operator="greaterThanOrEqual">
      <formula>0.5</formula>
    </cfRule>
  </conditionalFormatting>
  <conditionalFormatting sqref="S64:S78">
    <cfRule type="cellIs" dxfId="4216" priority="1504" operator="lessThanOrEqual">
      <formula>-0.05</formula>
    </cfRule>
    <cfRule type="cellIs" dxfId="4215" priority="1503" operator="greaterThanOrEqual">
      <formula>0.05</formula>
    </cfRule>
  </conditionalFormatting>
  <conditionalFormatting sqref="S83:S89">
    <cfRule type="cellIs" dxfId="4214" priority="1501" operator="greaterThanOrEqual">
      <formula>0.05</formula>
    </cfRule>
    <cfRule type="cellIs" dxfId="4213" priority="1502" operator="lessThanOrEqual">
      <formula>-0.05</formula>
    </cfRule>
  </conditionalFormatting>
  <conditionalFormatting sqref="S94:S98">
    <cfRule type="cellIs" dxfId="4212" priority="1500" operator="lessThanOrEqual">
      <formula>-0.05</formula>
    </cfRule>
    <cfRule type="cellIs" dxfId="4211" priority="1499" operator="greaterThanOrEqual">
      <formula>0.05</formula>
    </cfRule>
  </conditionalFormatting>
  <conditionalFormatting sqref="S104:S115">
    <cfRule type="cellIs" dxfId="4210" priority="1498" operator="lessThanOrEqual">
      <formula>-0.05</formula>
    </cfRule>
    <cfRule type="cellIs" dxfId="4209" priority="1497" operator="greaterThanOrEqual">
      <formula>0.05</formula>
    </cfRule>
  </conditionalFormatting>
  <conditionalFormatting sqref="S119">
    <cfRule type="cellIs" dxfId="4208" priority="1532" operator="greaterThanOrEqual">
      <formula>0.5</formula>
    </cfRule>
    <cfRule type="cellIs" dxfId="4207" priority="1531" operator="lessThanOrEqual">
      <formula>-0.5</formula>
    </cfRule>
  </conditionalFormatting>
  <conditionalFormatting sqref="S124:S128">
    <cfRule type="cellIs" dxfId="4206" priority="1496" operator="lessThanOrEqual">
      <formula>-0.05</formula>
    </cfRule>
    <cfRule type="cellIs" dxfId="4205" priority="1495" operator="greaterThanOrEqual">
      <formula>0.05</formula>
    </cfRule>
  </conditionalFormatting>
  <conditionalFormatting sqref="S134:S142">
    <cfRule type="cellIs" dxfId="4204" priority="1494" operator="lessThanOrEqual">
      <formula>-0.05</formula>
    </cfRule>
    <cfRule type="cellIs" dxfId="4203" priority="1493" operator="greaterThanOrEqual">
      <formula>0.05</formula>
    </cfRule>
  </conditionalFormatting>
  <conditionalFormatting sqref="S146">
    <cfRule type="cellIs" dxfId="4202" priority="1530" operator="greaterThanOrEqual">
      <formula>0.5</formula>
    </cfRule>
    <cfRule type="cellIs" dxfId="4201" priority="1529" operator="lessThanOrEqual">
      <formula>-0.5</formula>
    </cfRule>
  </conditionalFormatting>
  <conditionalFormatting sqref="S151:S161">
    <cfRule type="cellIs" dxfId="4200" priority="1492" operator="lessThanOrEqual">
      <formula>-0.05</formula>
    </cfRule>
    <cfRule type="cellIs" dxfId="4199" priority="1491" operator="greaterThanOrEqual">
      <formula>0.05</formula>
    </cfRule>
  </conditionalFormatting>
  <conditionalFormatting sqref="S165">
    <cfRule type="cellIs" dxfId="4198" priority="1527" operator="lessThanOrEqual">
      <formula>-0.5</formula>
    </cfRule>
    <cfRule type="cellIs" dxfId="4197" priority="1528" operator="greaterThanOrEqual">
      <formula>0.5</formula>
    </cfRule>
  </conditionalFormatting>
  <conditionalFormatting sqref="S170:S183">
    <cfRule type="cellIs" dxfId="4196" priority="1489" operator="greaterThanOrEqual">
      <formula>0.05</formula>
    </cfRule>
    <cfRule type="cellIs" dxfId="4195" priority="1490" operator="lessThanOrEqual">
      <formula>-0.05</formula>
    </cfRule>
  </conditionalFormatting>
  <conditionalFormatting sqref="S187">
    <cfRule type="cellIs" dxfId="4194" priority="1526" operator="greaterThanOrEqual">
      <formula>0.5</formula>
    </cfRule>
    <cfRule type="cellIs" dxfId="4193" priority="1525" operator="lessThanOrEqual">
      <formula>-0.5</formula>
    </cfRule>
  </conditionalFormatting>
  <conditionalFormatting sqref="S192:S203">
    <cfRule type="cellIs" dxfId="4192" priority="1487" operator="greaterThanOrEqual">
      <formula>0.05</formula>
    </cfRule>
    <cfRule type="cellIs" dxfId="4191" priority="1488" operator="lessThanOrEqual">
      <formula>-0.05</formula>
    </cfRule>
  </conditionalFormatting>
  <conditionalFormatting sqref="S207">
    <cfRule type="cellIs" dxfId="4190" priority="1524" operator="greaterThanOrEqual">
      <formula>0.5</formula>
    </cfRule>
    <cfRule type="cellIs" dxfId="4189" priority="1523" operator="lessThanOrEqual">
      <formula>-0.5</formula>
    </cfRule>
  </conditionalFormatting>
  <conditionalFormatting sqref="S212:S217">
    <cfRule type="cellIs" dxfId="4188" priority="1485" operator="greaterThanOrEqual">
      <formula>0.05</formula>
    </cfRule>
    <cfRule type="cellIs" dxfId="4187" priority="1486" operator="lessThanOrEqual">
      <formula>-0.05</formula>
    </cfRule>
  </conditionalFormatting>
  <conditionalFormatting sqref="S223:S226">
    <cfRule type="cellIs" dxfId="4186" priority="1483" operator="greaterThanOrEqual">
      <formula>0.05</formula>
    </cfRule>
    <cfRule type="cellIs" dxfId="4185" priority="1484" operator="lessThanOrEqual">
      <formula>-0.05</formula>
    </cfRule>
  </conditionalFormatting>
  <conditionalFormatting sqref="S232:S243">
    <cfRule type="cellIs" dxfId="4184" priority="1481" operator="greaterThanOrEqual">
      <formula>0.05</formula>
    </cfRule>
    <cfRule type="cellIs" dxfId="4183" priority="1482" operator="lessThanOrEqual">
      <formula>-0.05</formula>
    </cfRule>
  </conditionalFormatting>
  <conditionalFormatting sqref="S247">
    <cfRule type="cellIs" dxfId="4182" priority="1521" operator="lessThanOrEqual">
      <formula>-0.5</formula>
    </cfRule>
    <cfRule type="cellIs" dxfId="4181" priority="1522" operator="greaterThanOrEqual">
      <formula>0.5</formula>
    </cfRule>
  </conditionalFormatting>
  <conditionalFormatting sqref="S252:S262">
    <cfRule type="cellIs" dxfId="4180" priority="1479" operator="greaterThanOrEqual">
      <formula>0.05</formula>
    </cfRule>
    <cfRule type="cellIs" dxfId="4179" priority="1480" operator="lessThanOrEqual">
      <formula>-0.05</formula>
    </cfRule>
  </conditionalFormatting>
  <conditionalFormatting sqref="S266">
    <cfRule type="cellIs" dxfId="4178" priority="1519" operator="lessThanOrEqual">
      <formula>-0.5</formula>
    </cfRule>
    <cfRule type="cellIs" dxfId="4177" priority="1520" operator="greaterThanOrEqual">
      <formula>0.5</formula>
    </cfRule>
  </conditionalFormatting>
  <conditionalFormatting sqref="S271:S282">
    <cfRule type="cellIs" dxfId="4176" priority="1477" operator="greaterThanOrEqual">
      <formula>0.05</formula>
    </cfRule>
    <cfRule type="cellIs" dxfId="4175" priority="1478" operator="lessThanOrEqual">
      <formula>-0.05</formula>
    </cfRule>
  </conditionalFormatting>
  <conditionalFormatting sqref="S286">
    <cfRule type="cellIs" dxfId="4174" priority="1517" operator="lessThanOrEqual">
      <formula>-0.5</formula>
    </cfRule>
    <cfRule type="cellIs" dxfId="4173" priority="1518" operator="greaterThanOrEqual">
      <formula>0.5</formula>
    </cfRule>
  </conditionalFormatting>
  <conditionalFormatting sqref="S291:S302">
    <cfRule type="cellIs" dxfId="4172" priority="1476" operator="lessThanOrEqual">
      <formula>-0.05</formula>
    </cfRule>
    <cfRule type="cellIs" dxfId="4171" priority="1475" operator="greaterThanOrEqual">
      <formula>0.05</formula>
    </cfRule>
  </conditionalFormatting>
  <conditionalFormatting sqref="S306">
    <cfRule type="cellIs" dxfId="4170" priority="1515" operator="lessThanOrEqual">
      <formula>-0.5</formula>
    </cfRule>
    <cfRule type="cellIs" dxfId="4169" priority="1516" operator="greaterThanOrEqual">
      <formula>0.5</formula>
    </cfRule>
  </conditionalFormatting>
  <conditionalFormatting sqref="S311:S322">
    <cfRule type="cellIs" dxfId="4168" priority="1473" operator="greaterThanOrEqual">
      <formula>0.05</formula>
    </cfRule>
    <cfRule type="cellIs" dxfId="4167" priority="1474" operator="lessThanOrEqual">
      <formula>-0.05</formula>
    </cfRule>
  </conditionalFormatting>
  <conditionalFormatting sqref="S326">
    <cfRule type="cellIs" dxfId="4166" priority="1513" operator="lessThanOrEqual">
      <formula>-0.5</formula>
    </cfRule>
    <cfRule type="cellIs" dxfId="4165" priority="1514" operator="greaterThanOrEqual">
      <formula>0.5</formula>
    </cfRule>
  </conditionalFormatting>
  <conditionalFormatting sqref="S331:S334">
    <cfRule type="cellIs" dxfId="4164" priority="1471" operator="greaterThanOrEqual">
      <formula>0.05</formula>
    </cfRule>
    <cfRule type="cellIs" dxfId="4163" priority="1472" operator="lessThanOrEqual">
      <formula>-0.05</formula>
    </cfRule>
  </conditionalFormatting>
  <conditionalFormatting sqref="S340:S343">
    <cfRule type="cellIs" dxfId="4162" priority="1470" operator="lessThanOrEqual">
      <formula>-0.05</formula>
    </cfRule>
    <cfRule type="cellIs" dxfId="4161" priority="1469" operator="greaterThanOrEqual">
      <formula>0.05</formula>
    </cfRule>
  </conditionalFormatting>
  <conditionalFormatting sqref="S349:S355">
    <cfRule type="cellIs" dxfId="4160" priority="1468" operator="lessThanOrEqual">
      <formula>-0.05</formula>
    </cfRule>
    <cfRule type="cellIs" dxfId="4159" priority="1467" operator="greaterThanOrEqual">
      <formula>0.05</formula>
    </cfRule>
  </conditionalFormatting>
  <conditionalFormatting sqref="S361:S366">
    <cfRule type="cellIs" dxfId="4158" priority="1466" operator="lessThanOrEqual">
      <formula>-0.05</formula>
    </cfRule>
    <cfRule type="cellIs" dxfId="4157" priority="1465" operator="greaterThanOrEqual">
      <formula>0.05</formula>
    </cfRule>
  </conditionalFormatting>
  <conditionalFormatting sqref="S372:S376">
    <cfRule type="cellIs" dxfId="4156" priority="1463" operator="greaterThanOrEqual">
      <formula>0.05</formula>
    </cfRule>
    <cfRule type="cellIs" dxfId="4155" priority="1464" operator="lessThanOrEqual">
      <formula>-0.05</formula>
    </cfRule>
  </conditionalFormatting>
  <conditionalFormatting sqref="S382:S385">
    <cfRule type="cellIs" dxfId="4154" priority="1460" operator="lessThanOrEqual">
      <formula>-0.05</formula>
    </cfRule>
    <cfRule type="cellIs" dxfId="4153" priority="1459" operator="greaterThanOrEqual">
      <formula>0.05</formula>
    </cfRule>
  </conditionalFormatting>
  <conditionalFormatting sqref="S390:S395">
    <cfRule type="cellIs" dxfId="4152" priority="1457" operator="greaterThanOrEqual">
      <formula>0.05</formula>
    </cfRule>
    <cfRule type="cellIs" dxfId="4151" priority="1458" operator="lessThanOrEqual">
      <formula>-0.05</formula>
    </cfRule>
  </conditionalFormatting>
  <conditionalFormatting sqref="S401:S410">
    <cfRule type="cellIs" dxfId="4150" priority="1456" operator="lessThanOrEqual">
      <formula>-0.05</formula>
    </cfRule>
    <cfRule type="cellIs" dxfId="4149" priority="1455" operator="greaterThanOrEqual">
      <formula>0.05</formula>
    </cfRule>
  </conditionalFormatting>
  <conditionalFormatting sqref="S415:S418">
    <cfRule type="cellIs" dxfId="4148" priority="1453" operator="greaterThanOrEqual">
      <formula>0.05</formula>
    </cfRule>
    <cfRule type="cellIs" dxfId="4147" priority="1454" operator="lessThanOrEqual">
      <formula>-0.05</formula>
    </cfRule>
  </conditionalFormatting>
  <conditionalFormatting sqref="S423:S426">
    <cfRule type="cellIs" dxfId="4146" priority="1451" operator="greaterThanOrEqual">
      <formula>0.05</formula>
    </cfRule>
    <cfRule type="cellIs" dxfId="4145" priority="1452" operator="lessThanOrEqual">
      <formula>-0.05</formula>
    </cfRule>
  </conditionalFormatting>
  <conditionalFormatting sqref="S431:S435">
    <cfRule type="cellIs" dxfId="4144" priority="1449" operator="greaterThanOrEqual">
      <formula>0.05</formula>
    </cfRule>
    <cfRule type="cellIs" dxfId="4143" priority="1450" operator="lessThanOrEqual">
      <formula>-0.05</formula>
    </cfRule>
  </conditionalFormatting>
  <conditionalFormatting sqref="S441:S455">
    <cfRule type="cellIs" dxfId="4142" priority="1448" operator="lessThanOrEqual">
      <formula>-0.05</formula>
    </cfRule>
    <cfRule type="cellIs" dxfId="4141" priority="1447" operator="greaterThanOrEqual">
      <formula>0.05</formula>
    </cfRule>
  </conditionalFormatting>
  <conditionalFormatting sqref="S460:S467">
    <cfRule type="cellIs" dxfId="4140" priority="1445" operator="greaterThanOrEqual">
      <formula>0.05</formula>
    </cfRule>
    <cfRule type="cellIs" dxfId="4139" priority="1446" operator="lessThanOrEqual">
      <formula>-0.05</formula>
    </cfRule>
  </conditionalFormatting>
  <conditionalFormatting sqref="S473:S479">
    <cfRule type="cellIs" dxfId="4138" priority="1443" operator="greaterThanOrEqual">
      <formula>0.05</formula>
    </cfRule>
    <cfRule type="cellIs" dxfId="4137" priority="1444" operator="lessThanOrEqual">
      <formula>-0.05</formula>
    </cfRule>
  </conditionalFormatting>
  <conditionalFormatting sqref="S484:S497">
    <cfRule type="cellIs" dxfId="4136" priority="1441" operator="greaterThanOrEqual">
      <formula>0.05</formula>
    </cfRule>
    <cfRule type="cellIs" dxfId="4135" priority="1442" operator="lessThanOrEqual">
      <formula>-0.05</formula>
    </cfRule>
  </conditionalFormatting>
  <conditionalFormatting sqref="S501">
    <cfRule type="cellIs" dxfId="4134" priority="1511" operator="lessThanOrEqual">
      <formula>-0.5</formula>
    </cfRule>
    <cfRule type="cellIs" dxfId="4133" priority="1512" operator="greaterThanOrEqual">
      <formula>0.5</formula>
    </cfRule>
  </conditionalFormatting>
  <conditionalFormatting sqref="S506:S509">
    <cfRule type="cellIs" dxfId="4132" priority="1439" operator="greaterThanOrEqual">
      <formula>0.05</formula>
    </cfRule>
    <cfRule type="cellIs" dxfId="4131" priority="1440" operator="lessThanOrEqual">
      <formula>-0.05</formula>
    </cfRule>
  </conditionalFormatting>
  <conditionalFormatting sqref="S515:S523">
    <cfRule type="cellIs" dxfId="4130" priority="1438" operator="lessThanOrEqual">
      <formula>-0.05</formula>
    </cfRule>
    <cfRule type="cellIs" dxfId="4129" priority="1437" operator="greaterThanOrEqual">
      <formula>0.05</formula>
    </cfRule>
  </conditionalFormatting>
  <conditionalFormatting sqref="S528:S541">
    <cfRule type="cellIs" dxfId="4128" priority="1435" operator="greaterThanOrEqual">
      <formula>0.05</formula>
    </cfRule>
    <cfRule type="cellIs" dxfId="4127" priority="1436" operator="lessThanOrEqual">
      <formula>-0.05</formula>
    </cfRule>
  </conditionalFormatting>
  <conditionalFormatting sqref="S546:S551">
    <cfRule type="cellIs" dxfId="4126" priority="1434" operator="lessThanOrEqual">
      <formula>-0.05</formula>
    </cfRule>
    <cfRule type="cellIs" dxfId="4125" priority="1433" operator="greaterThanOrEqual">
      <formula>0.05</formula>
    </cfRule>
  </conditionalFormatting>
  <conditionalFormatting sqref="U22">
    <cfRule type="cellIs" dxfId="4124" priority="61" operator="between">
      <formula>75</formula>
      <formula>99</formula>
    </cfRule>
    <cfRule type="cellIs" dxfId="4123" priority="62" operator="between">
      <formula>50</formula>
      <formula>74</formula>
    </cfRule>
    <cfRule type="cellIs" dxfId="4122" priority="63" operator="lessThan">
      <formula>50</formula>
    </cfRule>
  </conditionalFormatting>
  <conditionalFormatting sqref="W7:W18">
    <cfRule type="cellIs" dxfId="4121" priority="1404" operator="lessThanOrEqual">
      <formula>-0.05</formula>
    </cfRule>
    <cfRule type="cellIs" dxfId="4120" priority="1403" operator="greaterThanOrEqual">
      <formula>0.05</formula>
    </cfRule>
  </conditionalFormatting>
  <conditionalFormatting sqref="W22">
    <cfRule type="cellIs" dxfId="4119" priority="1431" operator="lessThanOrEqual">
      <formula>-0.5</formula>
    </cfRule>
    <cfRule type="cellIs" dxfId="4118" priority="1432" operator="greaterThanOrEqual">
      <formula>0.5</formula>
    </cfRule>
  </conditionalFormatting>
  <conditionalFormatting sqref="W27:W38">
    <cfRule type="cellIs" dxfId="4117" priority="1401" operator="greaterThanOrEqual">
      <formula>0.05</formula>
    </cfRule>
    <cfRule type="cellIs" dxfId="4116" priority="1402" operator="lessThanOrEqual">
      <formula>-0.05</formula>
    </cfRule>
  </conditionalFormatting>
  <conditionalFormatting sqref="W42">
    <cfRule type="cellIs" dxfId="4115" priority="1429" operator="lessThanOrEqual">
      <formula>-0.5</formula>
    </cfRule>
    <cfRule type="cellIs" dxfId="4114" priority="1430" operator="greaterThanOrEqual">
      <formula>0.5</formula>
    </cfRule>
  </conditionalFormatting>
  <conditionalFormatting sqref="W47:W55">
    <cfRule type="cellIs" dxfId="4113" priority="1399" operator="greaterThanOrEqual">
      <formula>0.05</formula>
    </cfRule>
    <cfRule type="cellIs" dxfId="4112" priority="1400" operator="lessThanOrEqual">
      <formula>-0.05</formula>
    </cfRule>
  </conditionalFormatting>
  <conditionalFormatting sqref="W59">
    <cfRule type="cellIs" dxfId="4111" priority="1427" operator="lessThanOrEqual">
      <formula>-0.5</formula>
    </cfRule>
    <cfRule type="cellIs" dxfId="4110" priority="1428" operator="greaterThanOrEqual">
      <formula>0.5</formula>
    </cfRule>
  </conditionalFormatting>
  <conditionalFormatting sqref="W64:W78">
    <cfRule type="cellIs" dxfId="4109" priority="1397" operator="greaterThanOrEqual">
      <formula>0.05</formula>
    </cfRule>
    <cfRule type="cellIs" dxfId="4108" priority="1398" operator="lessThanOrEqual">
      <formula>-0.05</formula>
    </cfRule>
  </conditionalFormatting>
  <conditionalFormatting sqref="W83:W89">
    <cfRule type="cellIs" dxfId="4107" priority="1396" operator="lessThanOrEqual">
      <formula>-0.05</formula>
    </cfRule>
    <cfRule type="cellIs" dxfId="4106" priority="1395" operator="greaterThanOrEqual">
      <formula>0.05</formula>
    </cfRule>
  </conditionalFormatting>
  <conditionalFormatting sqref="W94:W98">
    <cfRule type="cellIs" dxfId="4105" priority="1394" operator="lessThanOrEqual">
      <formula>-0.05</formula>
    </cfRule>
    <cfRule type="cellIs" dxfId="4104" priority="1393" operator="greaterThanOrEqual">
      <formula>0.05</formula>
    </cfRule>
  </conditionalFormatting>
  <conditionalFormatting sqref="W104:W115">
    <cfRule type="cellIs" dxfId="4103" priority="1392" operator="lessThanOrEqual">
      <formula>-0.05</formula>
    </cfRule>
    <cfRule type="cellIs" dxfId="4102" priority="1391" operator="greaterThanOrEqual">
      <formula>0.05</formula>
    </cfRule>
  </conditionalFormatting>
  <conditionalFormatting sqref="W119">
    <cfRule type="cellIs" dxfId="4101" priority="1426" operator="greaterThanOrEqual">
      <formula>0.5</formula>
    </cfRule>
    <cfRule type="cellIs" dxfId="4100" priority="1425" operator="lessThanOrEqual">
      <formula>-0.5</formula>
    </cfRule>
  </conditionalFormatting>
  <conditionalFormatting sqref="W124:W128">
    <cfRule type="cellIs" dxfId="4099" priority="1390" operator="lessThanOrEqual">
      <formula>-0.05</formula>
    </cfRule>
    <cfRule type="cellIs" dxfId="4098" priority="1389" operator="greaterThanOrEqual">
      <formula>0.05</formula>
    </cfRule>
  </conditionalFormatting>
  <conditionalFormatting sqref="W134:W142">
    <cfRule type="cellIs" dxfId="4097" priority="1388" operator="lessThanOrEqual">
      <formula>-0.05</formula>
    </cfRule>
    <cfRule type="cellIs" dxfId="4096" priority="1387" operator="greaterThanOrEqual">
      <formula>0.05</formula>
    </cfRule>
  </conditionalFormatting>
  <conditionalFormatting sqref="W146">
    <cfRule type="cellIs" dxfId="4095" priority="1424" operator="greaterThanOrEqual">
      <formula>0.5</formula>
    </cfRule>
    <cfRule type="cellIs" dxfId="4094" priority="1423" operator="lessThanOrEqual">
      <formula>-0.5</formula>
    </cfRule>
  </conditionalFormatting>
  <conditionalFormatting sqref="W151:W161">
    <cfRule type="cellIs" dxfId="4093" priority="1385" operator="greaterThanOrEqual">
      <formula>0.05</formula>
    </cfRule>
    <cfRule type="cellIs" dxfId="4092" priority="1386" operator="lessThanOrEqual">
      <formula>-0.05</formula>
    </cfRule>
  </conditionalFormatting>
  <conditionalFormatting sqref="W165">
    <cfRule type="cellIs" dxfId="4091" priority="1422" operator="greaterThanOrEqual">
      <formula>0.5</formula>
    </cfRule>
    <cfRule type="cellIs" dxfId="4090" priority="1421" operator="lessThanOrEqual">
      <formula>-0.5</formula>
    </cfRule>
  </conditionalFormatting>
  <conditionalFormatting sqref="W170:W183">
    <cfRule type="cellIs" dxfId="4089" priority="1383" operator="greaterThanOrEqual">
      <formula>0.05</formula>
    </cfRule>
    <cfRule type="cellIs" dxfId="4088" priority="1384" operator="lessThanOrEqual">
      <formula>-0.05</formula>
    </cfRule>
  </conditionalFormatting>
  <conditionalFormatting sqref="W187">
    <cfRule type="cellIs" dxfId="4087" priority="1420" operator="greaterThanOrEqual">
      <formula>0.5</formula>
    </cfRule>
    <cfRule type="cellIs" dxfId="4086" priority="1419" operator="lessThanOrEqual">
      <formula>-0.5</formula>
    </cfRule>
  </conditionalFormatting>
  <conditionalFormatting sqref="W192:W203">
    <cfRule type="cellIs" dxfId="4085" priority="1381" operator="greaterThanOrEqual">
      <formula>0.05</formula>
    </cfRule>
    <cfRule type="cellIs" dxfId="4084" priority="1382" operator="lessThanOrEqual">
      <formula>-0.05</formula>
    </cfRule>
  </conditionalFormatting>
  <conditionalFormatting sqref="W207">
    <cfRule type="cellIs" dxfId="4083" priority="1418" operator="greaterThanOrEqual">
      <formula>0.5</formula>
    </cfRule>
    <cfRule type="cellIs" dxfId="4082" priority="1417" operator="lessThanOrEqual">
      <formula>-0.5</formula>
    </cfRule>
  </conditionalFormatting>
  <conditionalFormatting sqref="W212:W217">
    <cfRule type="cellIs" dxfId="4081" priority="1380" operator="lessThanOrEqual">
      <formula>-0.05</formula>
    </cfRule>
    <cfRule type="cellIs" dxfId="4080" priority="1379" operator="greaterThanOrEqual">
      <formula>0.05</formula>
    </cfRule>
  </conditionalFormatting>
  <conditionalFormatting sqref="W223:W226">
    <cfRule type="cellIs" dxfId="4079" priority="1378" operator="lessThanOrEqual">
      <formula>-0.05</formula>
    </cfRule>
    <cfRule type="cellIs" dxfId="4078" priority="1377" operator="greaterThanOrEqual">
      <formula>0.05</formula>
    </cfRule>
  </conditionalFormatting>
  <conditionalFormatting sqref="W232:W243">
    <cfRule type="cellIs" dxfId="4077" priority="1375" operator="greaterThanOrEqual">
      <formula>0.05</formula>
    </cfRule>
    <cfRule type="cellIs" dxfId="4076" priority="1376" operator="lessThanOrEqual">
      <formula>-0.05</formula>
    </cfRule>
  </conditionalFormatting>
  <conditionalFormatting sqref="W247">
    <cfRule type="cellIs" dxfId="4075" priority="1416" operator="greaterThanOrEqual">
      <formula>0.5</formula>
    </cfRule>
    <cfRule type="cellIs" dxfId="4074" priority="1415" operator="lessThanOrEqual">
      <formula>-0.5</formula>
    </cfRule>
  </conditionalFormatting>
  <conditionalFormatting sqref="W252:W262">
    <cfRule type="cellIs" dxfId="4073" priority="1373" operator="greaterThanOrEqual">
      <formula>0.05</formula>
    </cfRule>
    <cfRule type="cellIs" dxfId="4072" priority="1374" operator="lessThanOrEqual">
      <formula>-0.05</formula>
    </cfRule>
  </conditionalFormatting>
  <conditionalFormatting sqref="W266">
    <cfRule type="cellIs" dxfId="4071" priority="1414" operator="greaterThanOrEqual">
      <formula>0.5</formula>
    </cfRule>
    <cfRule type="cellIs" dxfId="4070" priority="1413" operator="lessThanOrEqual">
      <formula>-0.5</formula>
    </cfRule>
  </conditionalFormatting>
  <conditionalFormatting sqref="W271:W282">
    <cfRule type="cellIs" dxfId="4069" priority="1371" operator="greaterThanOrEqual">
      <formula>0.05</formula>
    </cfRule>
    <cfRule type="cellIs" dxfId="4068" priority="1372" operator="lessThanOrEqual">
      <formula>-0.05</formula>
    </cfRule>
  </conditionalFormatting>
  <conditionalFormatting sqref="W286">
    <cfRule type="cellIs" dxfId="4067" priority="1412" operator="greaterThanOrEqual">
      <formula>0.5</formula>
    </cfRule>
    <cfRule type="cellIs" dxfId="4066" priority="1411" operator="lessThanOrEqual">
      <formula>-0.5</formula>
    </cfRule>
  </conditionalFormatting>
  <conditionalFormatting sqref="W291:W302">
    <cfRule type="cellIs" dxfId="4065" priority="1369" operator="greaterThanOrEqual">
      <formula>0.05</formula>
    </cfRule>
    <cfRule type="cellIs" dxfId="4064" priority="1370" operator="lessThanOrEqual">
      <formula>-0.05</formula>
    </cfRule>
  </conditionalFormatting>
  <conditionalFormatting sqref="W306">
    <cfRule type="cellIs" dxfId="4063" priority="1409" operator="lessThanOrEqual">
      <formula>-0.5</formula>
    </cfRule>
    <cfRule type="cellIs" dxfId="4062" priority="1410" operator="greaterThanOrEqual">
      <formula>0.5</formula>
    </cfRule>
  </conditionalFormatting>
  <conditionalFormatting sqref="W311:W322">
    <cfRule type="cellIs" dxfId="4061" priority="1367" operator="greaterThanOrEqual">
      <formula>0.05</formula>
    </cfRule>
    <cfRule type="cellIs" dxfId="4060" priority="1368" operator="lessThanOrEqual">
      <formula>-0.05</formula>
    </cfRule>
  </conditionalFormatting>
  <conditionalFormatting sqref="W326">
    <cfRule type="cellIs" dxfId="4059" priority="1407" operator="lessThanOrEqual">
      <formula>-0.5</formula>
    </cfRule>
    <cfRule type="cellIs" dxfId="4058" priority="1408" operator="greaterThanOrEqual">
      <formula>0.5</formula>
    </cfRule>
  </conditionalFormatting>
  <conditionalFormatting sqref="W331:W334">
    <cfRule type="cellIs" dxfId="4057" priority="1365" operator="greaterThanOrEqual">
      <formula>0.05</formula>
    </cfRule>
    <cfRule type="cellIs" dxfId="4056" priority="1366" operator="lessThanOrEqual">
      <formula>-0.05</formula>
    </cfRule>
  </conditionalFormatting>
  <conditionalFormatting sqref="W340:W343">
    <cfRule type="cellIs" dxfId="4055" priority="1364" operator="lessThanOrEqual">
      <formula>-0.05</formula>
    </cfRule>
    <cfRule type="cellIs" dxfId="4054" priority="1363" operator="greaterThanOrEqual">
      <formula>0.05</formula>
    </cfRule>
  </conditionalFormatting>
  <conditionalFormatting sqref="W349:W355">
    <cfRule type="cellIs" dxfId="4053" priority="1362" operator="lessThanOrEqual">
      <formula>-0.05</formula>
    </cfRule>
    <cfRule type="cellIs" dxfId="4052" priority="1361" operator="greaterThanOrEqual">
      <formula>0.05</formula>
    </cfRule>
  </conditionalFormatting>
  <conditionalFormatting sqref="W361:W366">
    <cfRule type="cellIs" dxfId="4051" priority="1359" operator="greaterThanOrEqual">
      <formula>0.05</formula>
    </cfRule>
    <cfRule type="cellIs" dxfId="4050" priority="1360" operator="lessThanOrEqual">
      <formula>-0.05</formula>
    </cfRule>
  </conditionalFormatting>
  <conditionalFormatting sqref="W372:W376">
    <cfRule type="cellIs" dxfId="4049" priority="1358" operator="lessThanOrEqual">
      <formula>-0.05</formula>
    </cfRule>
    <cfRule type="cellIs" dxfId="4048" priority="1357" operator="greaterThanOrEqual">
      <formula>0.05</formula>
    </cfRule>
  </conditionalFormatting>
  <conditionalFormatting sqref="W382:W385">
    <cfRule type="cellIs" dxfId="4047" priority="1354" operator="lessThanOrEqual">
      <formula>-0.05</formula>
    </cfRule>
    <cfRule type="cellIs" dxfId="4046" priority="1353" operator="greaterThanOrEqual">
      <formula>0.05</formula>
    </cfRule>
  </conditionalFormatting>
  <conditionalFormatting sqref="W390:W395">
    <cfRule type="cellIs" dxfId="4045" priority="1352" operator="lessThanOrEqual">
      <formula>-0.05</formula>
    </cfRule>
    <cfRule type="cellIs" dxfId="4044" priority="1351" operator="greaterThanOrEqual">
      <formula>0.05</formula>
    </cfRule>
  </conditionalFormatting>
  <conditionalFormatting sqref="W401:W410">
    <cfRule type="cellIs" dxfId="4043" priority="1350" operator="lessThanOrEqual">
      <formula>-0.05</formula>
    </cfRule>
    <cfRule type="cellIs" dxfId="4042" priority="1349" operator="greaterThanOrEqual">
      <formula>0.05</formula>
    </cfRule>
  </conditionalFormatting>
  <conditionalFormatting sqref="W415:W418">
    <cfRule type="cellIs" dxfId="4041" priority="1347" operator="greaterThanOrEqual">
      <formula>0.05</formula>
    </cfRule>
    <cfRule type="cellIs" dxfId="4040" priority="1348" operator="lessThanOrEqual">
      <formula>-0.05</formula>
    </cfRule>
  </conditionalFormatting>
  <conditionalFormatting sqref="W423:W426">
    <cfRule type="cellIs" dxfId="4039" priority="1346" operator="lessThanOrEqual">
      <formula>-0.05</formula>
    </cfRule>
    <cfRule type="cellIs" dxfId="4038" priority="1345" operator="greaterThanOrEqual">
      <formula>0.05</formula>
    </cfRule>
  </conditionalFormatting>
  <conditionalFormatting sqref="W431:W435">
    <cfRule type="cellIs" dxfId="4037" priority="1343" operator="greaterThanOrEqual">
      <formula>0.05</formula>
    </cfRule>
    <cfRule type="cellIs" dxfId="4036" priority="1344" operator="lessThanOrEqual">
      <formula>-0.05</formula>
    </cfRule>
  </conditionalFormatting>
  <conditionalFormatting sqref="W441:W455">
    <cfRule type="cellIs" dxfId="4035" priority="1342" operator="lessThanOrEqual">
      <formula>-0.05</formula>
    </cfRule>
    <cfRule type="cellIs" dxfId="4034" priority="1341" operator="greaterThanOrEqual">
      <formula>0.05</formula>
    </cfRule>
  </conditionalFormatting>
  <conditionalFormatting sqref="W460:W467">
    <cfRule type="cellIs" dxfId="4033" priority="1340" operator="lessThanOrEqual">
      <formula>-0.05</formula>
    </cfRule>
    <cfRule type="cellIs" dxfId="4032" priority="1339" operator="greaterThanOrEqual">
      <formula>0.05</formula>
    </cfRule>
  </conditionalFormatting>
  <conditionalFormatting sqref="W473:W479">
    <cfRule type="cellIs" dxfId="4031" priority="1338" operator="lessThanOrEqual">
      <formula>-0.05</formula>
    </cfRule>
    <cfRule type="cellIs" dxfId="4030" priority="1337" operator="greaterThanOrEqual">
      <formula>0.05</formula>
    </cfRule>
  </conditionalFormatting>
  <conditionalFormatting sqref="W484:W497">
    <cfRule type="cellIs" dxfId="4029" priority="1336" operator="lessThanOrEqual">
      <formula>-0.05</formula>
    </cfRule>
    <cfRule type="cellIs" dxfId="4028" priority="1335" operator="greaterThanOrEqual">
      <formula>0.05</formula>
    </cfRule>
  </conditionalFormatting>
  <conditionalFormatting sqref="W501">
    <cfRule type="cellIs" dxfId="4027" priority="1405" operator="lessThanOrEqual">
      <formula>-0.5</formula>
    </cfRule>
    <cfRule type="cellIs" dxfId="4026" priority="1406" operator="greaterThanOrEqual">
      <formula>0.5</formula>
    </cfRule>
  </conditionalFormatting>
  <conditionalFormatting sqref="W506:W509">
    <cfRule type="cellIs" dxfId="4025" priority="1334" operator="lessThanOrEqual">
      <formula>-0.05</formula>
    </cfRule>
    <cfRule type="cellIs" dxfId="4024" priority="1333" operator="greaterThanOrEqual">
      <formula>0.05</formula>
    </cfRule>
  </conditionalFormatting>
  <conditionalFormatting sqref="W515:W523">
    <cfRule type="cellIs" dxfId="4023" priority="1331" operator="greaterThanOrEqual">
      <formula>0.05</formula>
    </cfRule>
    <cfRule type="cellIs" dxfId="4022" priority="1332" operator="lessThanOrEqual">
      <formula>-0.05</formula>
    </cfRule>
  </conditionalFormatting>
  <conditionalFormatting sqref="W528:W541">
    <cfRule type="cellIs" dxfId="4021" priority="1329" operator="greaterThanOrEqual">
      <formula>0.05</formula>
    </cfRule>
    <cfRule type="cellIs" dxfId="4020" priority="1330" operator="lessThanOrEqual">
      <formula>-0.05</formula>
    </cfRule>
  </conditionalFormatting>
  <conditionalFormatting sqref="W546:W551">
    <cfRule type="cellIs" dxfId="4019" priority="1327" operator="greaterThanOrEqual">
      <formula>0.05</formula>
    </cfRule>
    <cfRule type="cellIs" dxfId="4018" priority="1328" operator="lessThanOrEqual">
      <formula>-0.05</formula>
    </cfRule>
  </conditionalFormatting>
  <conditionalFormatting sqref="AA7:AA18">
    <cfRule type="cellIs" dxfId="4017" priority="1298" operator="lessThanOrEqual">
      <formula>-0.05</formula>
    </cfRule>
    <cfRule type="cellIs" dxfId="4016" priority="1297" operator="greaterThanOrEqual">
      <formula>0.05</formula>
    </cfRule>
  </conditionalFormatting>
  <conditionalFormatting sqref="AA22">
    <cfRule type="cellIs" dxfId="4015" priority="1325" operator="lessThanOrEqual">
      <formula>-0.5</formula>
    </cfRule>
    <cfRule type="cellIs" dxfId="4014" priority="1326" operator="greaterThanOrEqual">
      <formula>0.5</formula>
    </cfRule>
  </conditionalFormatting>
  <conditionalFormatting sqref="AA27:AA38">
    <cfRule type="cellIs" dxfId="4013" priority="1296" operator="lessThanOrEqual">
      <formula>-0.05</formula>
    </cfRule>
    <cfRule type="cellIs" dxfId="4012" priority="1295" operator="greaterThanOrEqual">
      <formula>0.05</formula>
    </cfRule>
  </conditionalFormatting>
  <conditionalFormatting sqref="AA42">
    <cfRule type="cellIs" dxfId="4011" priority="1323" operator="lessThanOrEqual">
      <formula>-0.5</formula>
    </cfRule>
    <cfRule type="cellIs" dxfId="4010" priority="1324" operator="greaterThanOrEqual">
      <formula>0.5</formula>
    </cfRule>
  </conditionalFormatting>
  <conditionalFormatting sqref="AA47:AA55">
    <cfRule type="cellIs" dxfId="4009" priority="1293" operator="greaterThanOrEqual">
      <formula>0.05</formula>
    </cfRule>
    <cfRule type="cellIs" dxfId="4008" priority="1294" operator="lessThanOrEqual">
      <formula>-0.05</formula>
    </cfRule>
  </conditionalFormatting>
  <conditionalFormatting sqref="AA59">
    <cfRule type="cellIs" dxfId="4007" priority="1321" operator="lessThanOrEqual">
      <formula>-0.5</formula>
    </cfRule>
    <cfRule type="cellIs" dxfId="4006" priority="1322" operator="greaterThanOrEqual">
      <formula>0.5</formula>
    </cfRule>
  </conditionalFormatting>
  <conditionalFormatting sqref="AA64:AA78">
    <cfRule type="cellIs" dxfId="4005" priority="1291" operator="greaterThanOrEqual">
      <formula>0.05</formula>
    </cfRule>
    <cfRule type="cellIs" dxfId="4004" priority="1292" operator="lessThanOrEqual">
      <formula>-0.05</formula>
    </cfRule>
  </conditionalFormatting>
  <conditionalFormatting sqref="AA83:AA89">
    <cfRule type="cellIs" dxfId="4003" priority="1290" operator="lessThanOrEqual">
      <formula>-0.05</formula>
    </cfRule>
    <cfRule type="cellIs" dxfId="4002" priority="1289" operator="greaterThanOrEqual">
      <formula>0.05</formula>
    </cfRule>
  </conditionalFormatting>
  <conditionalFormatting sqref="AA94:AA98">
    <cfRule type="cellIs" dxfId="4001" priority="1287" operator="greaterThanOrEqual">
      <formula>0.05</formula>
    </cfRule>
    <cfRule type="cellIs" dxfId="4000" priority="1288" operator="lessThanOrEqual">
      <formula>-0.05</formula>
    </cfRule>
  </conditionalFormatting>
  <conditionalFormatting sqref="AA104:AA115">
    <cfRule type="cellIs" dxfId="3999" priority="1285" operator="greaterThanOrEqual">
      <formula>0.05</formula>
    </cfRule>
    <cfRule type="cellIs" dxfId="3998" priority="1286" operator="lessThanOrEqual">
      <formula>-0.05</formula>
    </cfRule>
  </conditionalFormatting>
  <conditionalFormatting sqref="AA119">
    <cfRule type="cellIs" dxfId="3997" priority="1320" operator="greaterThanOrEqual">
      <formula>0.5</formula>
    </cfRule>
    <cfRule type="cellIs" dxfId="3996" priority="1319" operator="lessThanOrEqual">
      <formula>-0.5</formula>
    </cfRule>
  </conditionalFormatting>
  <conditionalFormatting sqref="AA124:AA128">
    <cfRule type="cellIs" dxfId="3995" priority="1283" operator="greaterThanOrEqual">
      <formula>0.05</formula>
    </cfRule>
    <cfRule type="cellIs" dxfId="3994" priority="1284" operator="lessThanOrEqual">
      <formula>-0.05</formula>
    </cfRule>
  </conditionalFormatting>
  <conditionalFormatting sqref="AA134:AA142">
    <cfRule type="cellIs" dxfId="3993" priority="1281" operator="greaterThanOrEqual">
      <formula>0.05</formula>
    </cfRule>
    <cfRule type="cellIs" dxfId="3992" priority="1282" operator="lessThanOrEqual">
      <formula>-0.05</formula>
    </cfRule>
  </conditionalFormatting>
  <conditionalFormatting sqref="AA146">
    <cfRule type="cellIs" dxfId="3991" priority="1317" operator="lessThanOrEqual">
      <formula>-0.5</formula>
    </cfRule>
    <cfRule type="cellIs" dxfId="3990" priority="1318" operator="greaterThanOrEqual">
      <formula>0.5</formula>
    </cfRule>
  </conditionalFormatting>
  <conditionalFormatting sqref="AA151:AA161">
    <cfRule type="cellIs" dxfId="3989" priority="1279" operator="greaterThanOrEqual">
      <formula>0.05</formula>
    </cfRule>
    <cfRule type="cellIs" dxfId="3988" priority="1280" operator="lessThanOrEqual">
      <formula>-0.05</formula>
    </cfRule>
  </conditionalFormatting>
  <conditionalFormatting sqref="AA165">
    <cfRule type="cellIs" dxfId="3987" priority="1315" operator="lessThanOrEqual">
      <formula>-0.5</formula>
    </cfRule>
    <cfRule type="cellIs" dxfId="3986" priority="1316" operator="greaterThanOrEqual">
      <formula>0.5</formula>
    </cfRule>
  </conditionalFormatting>
  <conditionalFormatting sqref="AA170:AA183">
    <cfRule type="cellIs" dxfId="3985" priority="1277" operator="greaterThanOrEqual">
      <formula>0.05</formula>
    </cfRule>
    <cfRule type="cellIs" dxfId="3984" priority="1278" operator="lessThanOrEqual">
      <formula>-0.05</formula>
    </cfRule>
  </conditionalFormatting>
  <conditionalFormatting sqref="AA187">
    <cfRule type="cellIs" dxfId="3983" priority="1313" operator="lessThanOrEqual">
      <formula>-0.5</formula>
    </cfRule>
    <cfRule type="cellIs" dxfId="3982" priority="1314" operator="greaterThanOrEqual">
      <formula>0.5</formula>
    </cfRule>
  </conditionalFormatting>
  <conditionalFormatting sqref="AA192:AA203">
    <cfRule type="cellIs" dxfId="3981" priority="1275" operator="greaterThanOrEqual">
      <formula>0.05</formula>
    </cfRule>
    <cfRule type="cellIs" dxfId="3980" priority="1276" operator="lessThanOrEqual">
      <formula>-0.05</formula>
    </cfRule>
  </conditionalFormatting>
  <conditionalFormatting sqref="AA207">
    <cfRule type="cellIs" dxfId="3979" priority="1312" operator="greaterThanOrEqual">
      <formula>0.5</formula>
    </cfRule>
    <cfRule type="cellIs" dxfId="3978" priority="1311" operator="lessThanOrEqual">
      <formula>-0.5</formula>
    </cfRule>
  </conditionalFormatting>
  <conditionalFormatting sqref="AA212:AA217">
    <cfRule type="cellIs" dxfId="3977" priority="1274" operator="lessThanOrEqual">
      <formula>-0.05</formula>
    </cfRule>
    <cfRule type="cellIs" dxfId="3976" priority="1273" operator="greaterThanOrEqual">
      <formula>0.05</formula>
    </cfRule>
  </conditionalFormatting>
  <conditionalFormatting sqref="AA223:AA226">
    <cfRule type="cellIs" dxfId="3975" priority="1271" operator="greaterThanOrEqual">
      <formula>0.05</formula>
    </cfRule>
    <cfRule type="cellIs" dxfId="3974" priority="1272" operator="lessThanOrEqual">
      <formula>-0.05</formula>
    </cfRule>
  </conditionalFormatting>
  <conditionalFormatting sqref="AA232:AA243">
    <cfRule type="cellIs" dxfId="3973" priority="1270" operator="lessThanOrEqual">
      <formula>-0.05</formula>
    </cfRule>
    <cfRule type="cellIs" dxfId="3972" priority="1269" operator="greaterThanOrEqual">
      <formula>0.05</formula>
    </cfRule>
  </conditionalFormatting>
  <conditionalFormatting sqref="AA247">
    <cfRule type="cellIs" dxfId="3971" priority="1309" operator="lessThanOrEqual">
      <formula>-0.5</formula>
    </cfRule>
    <cfRule type="cellIs" dxfId="3970" priority="1310" operator="greaterThanOrEqual">
      <formula>0.5</formula>
    </cfRule>
  </conditionalFormatting>
  <conditionalFormatting sqref="AA252:AA262">
    <cfRule type="cellIs" dxfId="3969" priority="1268" operator="lessThanOrEqual">
      <formula>-0.05</formula>
    </cfRule>
    <cfRule type="cellIs" dxfId="3968" priority="1267" operator="greaterThanOrEqual">
      <formula>0.05</formula>
    </cfRule>
  </conditionalFormatting>
  <conditionalFormatting sqref="AA266">
    <cfRule type="cellIs" dxfId="3967" priority="1307" operator="lessThanOrEqual">
      <formula>-0.5</formula>
    </cfRule>
    <cfRule type="cellIs" dxfId="3966" priority="1308" operator="greaterThanOrEqual">
      <formula>0.5</formula>
    </cfRule>
  </conditionalFormatting>
  <conditionalFormatting sqref="AA271:AA282">
    <cfRule type="cellIs" dxfId="3965" priority="1265" operator="greaterThanOrEqual">
      <formula>0.05</formula>
    </cfRule>
    <cfRule type="cellIs" dxfId="3964" priority="1266" operator="lessThanOrEqual">
      <formula>-0.05</formula>
    </cfRule>
  </conditionalFormatting>
  <conditionalFormatting sqref="AA286">
    <cfRule type="cellIs" dxfId="3963" priority="1306" operator="greaterThanOrEqual">
      <formula>0.5</formula>
    </cfRule>
    <cfRule type="cellIs" dxfId="3962" priority="1305" operator="lessThanOrEqual">
      <formula>-0.5</formula>
    </cfRule>
  </conditionalFormatting>
  <conditionalFormatting sqref="AA291:AA302">
    <cfRule type="cellIs" dxfId="3961" priority="1263" operator="greaterThanOrEqual">
      <formula>0.05</formula>
    </cfRule>
    <cfRule type="cellIs" dxfId="3960" priority="1264" operator="lessThanOrEqual">
      <formula>-0.05</formula>
    </cfRule>
  </conditionalFormatting>
  <conditionalFormatting sqref="AA306">
    <cfRule type="cellIs" dxfId="3959" priority="1304" operator="greaterThanOrEqual">
      <formula>0.5</formula>
    </cfRule>
    <cfRule type="cellIs" dxfId="3958" priority="1303" operator="lessThanOrEqual">
      <formula>-0.5</formula>
    </cfRule>
  </conditionalFormatting>
  <conditionalFormatting sqref="AA311:AA322">
    <cfRule type="cellIs" dxfId="3957" priority="1261" operator="greaterThanOrEqual">
      <formula>0.05</formula>
    </cfRule>
    <cfRule type="cellIs" dxfId="3956" priority="1262" operator="lessThanOrEqual">
      <formula>-0.05</formula>
    </cfRule>
  </conditionalFormatting>
  <conditionalFormatting sqref="AA326">
    <cfRule type="cellIs" dxfId="3955" priority="1302" operator="greaterThanOrEqual">
      <formula>0.5</formula>
    </cfRule>
    <cfRule type="cellIs" dxfId="3954" priority="1301" operator="lessThanOrEqual">
      <formula>-0.5</formula>
    </cfRule>
  </conditionalFormatting>
  <conditionalFormatting sqref="AA331:AA334">
    <cfRule type="cellIs" dxfId="3953" priority="1259" operator="greaterThanOrEqual">
      <formula>0.05</formula>
    </cfRule>
    <cfRule type="cellIs" dxfId="3952" priority="1260" operator="lessThanOrEqual">
      <formula>-0.05</formula>
    </cfRule>
  </conditionalFormatting>
  <conditionalFormatting sqref="AA340:AA343">
    <cfRule type="cellIs" dxfId="3951" priority="1257" operator="greaterThanOrEqual">
      <formula>0.05</formula>
    </cfRule>
    <cfRule type="cellIs" dxfId="3950" priority="1258" operator="lessThanOrEqual">
      <formula>-0.05</formula>
    </cfRule>
  </conditionalFormatting>
  <conditionalFormatting sqref="AA349:AA355">
    <cfRule type="cellIs" dxfId="3949" priority="1255" operator="greaterThanOrEqual">
      <formula>0.05</formula>
    </cfRule>
    <cfRule type="cellIs" dxfId="3948" priority="1256" operator="lessThanOrEqual">
      <formula>-0.05</formula>
    </cfRule>
  </conditionalFormatting>
  <conditionalFormatting sqref="AA361:AA366">
    <cfRule type="cellIs" dxfId="3947" priority="1253" operator="greaterThanOrEqual">
      <formula>0.05</formula>
    </cfRule>
    <cfRule type="cellIs" dxfId="3946" priority="1254" operator="lessThanOrEqual">
      <formula>-0.05</formula>
    </cfRule>
  </conditionalFormatting>
  <conditionalFormatting sqref="AA372:AA376">
    <cfRule type="cellIs" dxfId="3945" priority="1251" operator="greaterThanOrEqual">
      <formula>0.05</formula>
    </cfRule>
    <cfRule type="cellIs" dxfId="3944" priority="1252" operator="lessThanOrEqual">
      <formula>-0.05</formula>
    </cfRule>
  </conditionalFormatting>
  <conditionalFormatting sqref="AA382:AA385">
    <cfRule type="cellIs" dxfId="3943" priority="1247" operator="greaterThanOrEqual">
      <formula>0.05</formula>
    </cfRule>
    <cfRule type="cellIs" dxfId="3942" priority="1248" operator="lessThanOrEqual">
      <formula>-0.05</formula>
    </cfRule>
  </conditionalFormatting>
  <conditionalFormatting sqref="AA390:AA395">
    <cfRule type="cellIs" dxfId="3941" priority="1246" operator="lessThanOrEqual">
      <formula>-0.05</formula>
    </cfRule>
    <cfRule type="cellIs" dxfId="3940" priority="1245" operator="greaterThanOrEqual">
      <formula>0.05</formula>
    </cfRule>
  </conditionalFormatting>
  <conditionalFormatting sqref="AA401:AA410">
    <cfRule type="cellIs" dxfId="3939" priority="1244" operator="lessThanOrEqual">
      <formula>-0.05</formula>
    </cfRule>
    <cfRule type="cellIs" dxfId="3938" priority="1243" operator="greaterThanOrEqual">
      <formula>0.05</formula>
    </cfRule>
  </conditionalFormatting>
  <conditionalFormatting sqref="AA415:AA418">
    <cfRule type="cellIs" dxfId="3937" priority="1242" operator="lessThanOrEqual">
      <formula>-0.05</formula>
    </cfRule>
    <cfRule type="cellIs" dxfId="3936" priority="1241" operator="greaterThanOrEqual">
      <formula>0.05</formula>
    </cfRule>
  </conditionalFormatting>
  <conditionalFormatting sqref="AA423:AA426">
    <cfRule type="cellIs" dxfId="3935" priority="1240" operator="lessThanOrEqual">
      <formula>-0.05</formula>
    </cfRule>
    <cfRule type="cellIs" dxfId="3934" priority="1239" operator="greaterThanOrEqual">
      <formula>0.05</formula>
    </cfRule>
  </conditionalFormatting>
  <conditionalFormatting sqref="AA431:AA435">
    <cfRule type="cellIs" dxfId="3933" priority="1238" operator="lessThanOrEqual">
      <formula>-0.05</formula>
    </cfRule>
    <cfRule type="cellIs" dxfId="3932" priority="1237" operator="greaterThanOrEqual">
      <formula>0.05</formula>
    </cfRule>
  </conditionalFormatting>
  <conditionalFormatting sqref="AA441:AA455">
    <cfRule type="cellIs" dxfId="3931" priority="1236" operator="lessThanOrEqual">
      <formula>-0.05</formula>
    </cfRule>
    <cfRule type="cellIs" dxfId="3930" priority="1235" operator="greaterThanOrEqual">
      <formula>0.05</formula>
    </cfRule>
  </conditionalFormatting>
  <conditionalFormatting sqref="AA460:AA467">
    <cfRule type="cellIs" dxfId="3929" priority="1233" operator="greaterThanOrEqual">
      <formula>0.05</formula>
    </cfRule>
    <cfRule type="cellIs" dxfId="3928" priority="1234" operator="lessThanOrEqual">
      <formula>-0.05</formula>
    </cfRule>
  </conditionalFormatting>
  <conditionalFormatting sqref="AA473:AA479">
    <cfRule type="cellIs" dxfId="3927" priority="1231" operator="greaterThanOrEqual">
      <formula>0.05</formula>
    </cfRule>
    <cfRule type="cellIs" dxfId="3926" priority="1232" operator="lessThanOrEqual">
      <formula>-0.05</formula>
    </cfRule>
  </conditionalFormatting>
  <conditionalFormatting sqref="AA484:AA497">
    <cfRule type="cellIs" dxfId="3925" priority="1229" operator="greaterThanOrEqual">
      <formula>0.05</formula>
    </cfRule>
    <cfRule type="cellIs" dxfId="3924" priority="1230" operator="lessThanOrEqual">
      <formula>-0.05</formula>
    </cfRule>
  </conditionalFormatting>
  <conditionalFormatting sqref="AA501">
    <cfRule type="cellIs" dxfId="3923" priority="1299" operator="lessThanOrEqual">
      <formula>-0.5</formula>
    </cfRule>
    <cfRule type="cellIs" dxfId="3922" priority="1300" operator="greaterThanOrEqual">
      <formula>0.5</formula>
    </cfRule>
  </conditionalFormatting>
  <conditionalFormatting sqref="AA506:AA509">
    <cfRule type="cellIs" dxfId="3921" priority="1228" operator="lessThanOrEqual">
      <formula>-0.05</formula>
    </cfRule>
    <cfRule type="cellIs" dxfId="3920" priority="1227" operator="greaterThanOrEqual">
      <formula>0.05</formula>
    </cfRule>
  </conditionalFormatting>
  <conditionalFormatting sqref="AA515:AA523">
    <cfRule type="cellIs" dxfId="3919" priority="1225" operator="greaterThanOrEqual">
      <formula>0.05</formula>
    </cfRule>
    <cfRule type="cellIs" dxfId="3918" priority="1226" operator="lessThanOrEqual">
      <formula>-0.05</formula>
    </cfRule>
  </conditionalFormatting>
  <conditionalFormatting sqref="AA528:AA541">
    <cfRule type="cellIs" dxfId="3917" priority="1223" operator="greaterThanOrEqual">
      <formula>0.05</formula>
    </cfRule>
    <cfRule type="cellIs" dxfId="3916" priority="1224" operator="lessThanOrEqual">
      <formula>-0.05</formula>
    </cfRule>
  </conditionalFormatting>
  <conditionalFormatting sqref="AA546:AA551">
    <cfRule type="cellIs" dxfId="3915" priority="1221" operator="greaterThanOrEqual">
      <formula>0.05</formula>
    </cfRule>
    <cfRule type="cellIs" dxfId="3914" priority="1222" operator="lessThanOrEqual">
      <formula>-0.05</formula>
    </cfRule>
  </conditionalFormatting>
  <conditionalFormatting sqref="AE7:AE18">
    <cfRule type="cellIs" dxfId="3913" priority="586" operator="greaterThanOrEqual">
      <formula>0.05</formula>
    </cfRule>
    <cfRule type="cellIs" dxfId="3912" priority="587" operator="lessThanOrEqual">
      <formula>-0.05</formula>
    </cfRule>
  </conditionalFormatting>
  <conditionalFormatting sqref="AE22">
    <cfRule type="cellIs" dxfId="3911" priority="615" operator="greaterThanOrEqual">
      <formula>0.5</formula>
    </cfRule>
    <cfRule type="cellIs" dxfId="3910" priority="614" operator="lessThanOrEqual">
      <formula>-0.5</formula>
    </cfRule>
  </conditionalFormatting>
  <conditionalFormatting sqref="AE27:AE38">
    <cfRule type="cellIs" dxfId="3909" priority="585" operator="lessThanOrEqual">
      <formula>-0.05</formula>
    </cfRule>
    <cfRule type="cellIs" dxfId="3908" priority="584" operator="greaterThanOrEqual">
      <formula>0.05</formula>
    </cfRule>
  </conditionalFormatting>
  <conditionalFormatting sqref="AE42">
    <cfRule type="cellIs" dxfId="3907" priority="612" operator="lessThanOrEqual">
      <formula>-0.5</formula>
    </cfRule>
    <cfRule type="cellIs" dxfId="3906" priority="613" operator="greaterThanOrEqual">
      <formula>0.5</formula>
    </cfRule>
  </conditionalFormatting>
  <conditionalFormatting sqref="AE47:AE55">
    <cfRule type="cellIs" dxfId="3905" priority="582" operator="greaterThanOrEqual">
      <formula>0.05</formula>
    </cfRule>
    <cfRule type="cellIs" dxfId="3904" priority="583" operator="lessThanOrEqual">
      <formula>-0.05</formula>
    </cfRule>
  </conditionalFormatting>
  <conditionalFormatting sqref="AE59">
    <cfRule type="cellIs" dxfId="3903" priority="610" operator="lessThanOrEqual">
      <formula>-0.5</formula>
    </cfRule>
    <cfRule type="cellIs" dxfId="3902" priority="611" operator="greaterThanOrEqual">
      <formula>0.5</formula>
    </cfRule>
  </conditionalFormatting>
  <conditionalFormatting sqref="AE64:AE78">
    <cfRule type="cellIs" dxfId="3901" priority="580" operator="greaterThanOrEqual">
      <formula>0.05</formula>
    </cfRule>
    <cfRule type="cellIs" dxfId="3900" priority="581" operator="lessThanOrEqual">
      <formula>-0.05</formula>
    </cfRule>
  </conditionalFormatting>
  <conditionalFormatting sqref="AE83:AE89">
    <cfRule type="cellIs" dxfId="3899" priority="578" operator="greaterThanOrEqual">
      <formula>0.05</formula>
    </cfRule>
    <cfRule type="cellIs" dxfId="3898" priority="579" operator="lessThanOrEqual">
      <formula>-0.05</formula>
    </cfRule>
  </conditionalFormatting>
  <conditionalFormatting sqref="AE94:AE98">
    <cfRule type="cellIs" dxfId="3897" priority="577" operator="lessThanOrEqual">
      <formula>-0.05</formula>
    </cfRule>
    <cfRule type="cellIs" dxfId="3896" priority="576" operator="greaterThanOrEqual">
      <formula>0.05</formula>
    </cfRule>
  </conditionalFormatting>
  <conditionalFormatting sqref="AE104:AE115">
    <cfRule type="cellIs" dxfId="3895" priority="575" operator="lessThanOrEqual">
      <formula>-0.05</formula>
    </cfRule>
    <cfRule type="cellIs" dxfId="3894" priority="574" operator="greaterThanOrEqual">
      <formula>0.05</formula>
    </cfRule>
  </conditionalFormatting>
  <conditionalFormatting sqref="AE119">
    <cfRule type="cellIs" dxfId="3893" priority="609" operator="greaterThanOrEqual">
      <formula>0.5</formula>
    </cfRule>
    <cfRule type="cellIs" dxfId="3892" priority="608" operator="lessThanOrEqual">
      <formula>-0.5</formula>
    </cfRule>
  </conditionalFormatting>
  <conditionalFormatting sqref="AE124:AE128">
    <cfRule type="cellIs" dxfId="3891" priority="573" operator="lessThanOrEqual">
      <formula>-0.05</formula>
    </cfRule>
    <cfRule type="cellIs" dxfId="3890" priority="572" operator="greaterThanOrEqual">
      <formula>0.05</formula>
    </cfRule>
  </conditionalFormatting>
  <conditionalFormatting sqref="AE134:AE142">
    <cfRule type="cellIs" dxfId="3889" priority="571" operator="lessThanOrEqual">
      <formula>-0.05</formula>
    </cfRule>
    <cfRule type="cellIs" dxfId="3888" priority="570" operator="greaterThanOrEqual">
      <formula>0.05</formula>
    </cfRule>
  </conditionalFormatting>
  <conditionalFormatting sqref="AE146">
    <cfRule type="cellIs" dxfId="3887" priority="607" operator="greaterThanOrEqual">
      <formula>0.5</formula>
    </cfRule>
    <cfRule type="cellIs" dxfId="3886" priority="606" operator="lessThanOrEqual">
      <formula>-0.5</formula>
    </cfRule>
  </conditionalFormatting>
  <conditionalFormatting sqref="AE151:AE161">
    <cfRule type="cellIs" dxfId="3885" priority="569" operator="lessThanOrEqual">
      <formula>-0.05</formula>
    </cfRule>
    <cfRule type="cellIs" dxfId="3884" priority="568" operator="greaterThanOrEqual">
      <formula>0.05</formula>
    </cfRule>
  </conditionalFormatting>
  <conditionalFormatting sqref="AE165">
    <cfRule type="cellIs" dxfId="3883" priority="605" operator="greaterThanOrEqual">
      <formula>0.5</formula>
    </cfRule>
    <cfRule type="cellIs" dxfId="3882" priority="604" operator="lessThanOrEqual">
      <formula>-0.5</formula>
    </cfRule>
  </conditionalFormatting>
  <conditionalFormatting sqref="AE170:AE183">
    <cfRule type="cellIs" dxfId="3881" priority="567" operator="lessThanOrEqual">
      <formula>-0.05</formula>
    </cfRule>
    <cfRule type="cellIs" dxfId="3880" priority="566" operator="greaterThanOrEqual">
      <formula>0.05</formula>
    </cfRule>
  </conditionalFormatting>
  <conditionalFormatting sqref="AE187">
    <cfRule type="cellIs" dxfId="3879" priority="603" operator="greaterThanOrEqual">
      <formula>0.5</formula>
    </cfRule>
    <cfRule type="cellIs" dxfId="3878" priority="602" operator="lessThanOrEqual">
      <formula>-0.5</formula>
    </cfRule>
  </conditionalFormatting>
  <conditionalFormatting sqref="AE192:AE203">
    <cfRule type="cellIs" dxfId="3877" priority="564" operator="greaterThanOrEqual">
      <formula>0.05</formula>
    </cfRule>
    <cfRule type="cellIs" dxfId="3876" priority="565" operator="lessThanOrEqual">
      <formula>-0.05</formula>
    </cfRule>
  </conditionalFormatting>
  <conditionalFormatting sqref="AE207">
    <cfRule type="cellIs" dxfId="3875" priority="601" operator="greaterThanOrEqual">
      <formula>0.5</formula>
    </cfRule>
    <cfRule type="cellIs" dxfId="3874" priority="600" operator="lessThanOrEqual">
      <formula>-0.5</formula>
    </cfRule>
  </conditionalFormatting>
  <conditionalFormatting sqref="AE212:AE217">
    <cfRule type="cellIs" dxfId="3873" priority="563" operator="lessThanOrEqual">
      <formula>-0.05</formula>
    </cfRule>
    <cfRule type="cellIs" dxfId="3872" priority="562" operator="greaterThanOrEqual">
      <formula>0.05</formula>
    </cfRule>
  </conditionalFormatting>
  <conditionalFormatting sqref="AE223:AE226">
    <cfRule type="cellIs" dxfId="3871" priority="560" operator="greaterThanOrEqual">
      <formula>0.05</formula>
    </cfRule>
    <cfRule type="cellIs" dxfId="3870" priority="561" operator="lessThanOrEqual">
      <formula>-0.05</formula>
    </cfRule>
  </conditionalFormatting>
  <conditionalFormatting sqref="AE232:AE243">
    <cfRule type="cellIs" dxfId="3869" priority="558" operator="greaterThanOrEqual">
      <formula>0.05</formula>
    </cfRule>
    <cfRule type="cellIs" dxfId="3868" priority="559" operator="lessThanOrEqual">
      <formula>-0.05</formula>
    </cfRule>
  </conditionalFormatting>
  <conditionalFormatting sqref="AE247">
    <cfRule type="cellIs" dxfId="3867" priority="599" operator="greaterThanOrEqual">
      <formula>0.5</formula>
    </cfRule>
    <cfRule type="cellIs" dxfId="3866" priority="598" operator="lessThanOrEqual">
      <formula>-0.5</formula>
    </cfRule>
  </conditionalFormatting>
  <conditionalFormatting sqref="AE252:AE262">
    <cfRule type="cellIs" dxfId="3865" priority="557" operator="lessThanOrEqual">
      <formula>-0.05</formula>
    </cfRule>
    <cfRule type="cellIs" dxfId="3864" priority="556" operator="greaterThanOrEqual">
      <formula>0.05</formula>
    </cfRule>
  </conditionalFormatting>
  <conditionalFormatting sqref="AE266">
    <cfRule type="cellIs" dxfId="3863" priority="597" operator="greaterThanOrEqual">
      <formula>0.5</formula>
    </cfRule>
    <cfRule type="cellIs" dxfId="3862" priority="596" operator="lessThanOrEqual">
      <formula>-0.5</formula>
    </cfRule>
  </conditionalFormatting>
  <conditionalFormatting sqref="AE271:AE282">
    <cfRule type="cellIs" dxfId="3861" priority="554" operator="greaterThanOrEqual">
      <formula>0.05</formula>
    </cfRule>
    <cfRule type="cellIs" dxfId="3860" priority="555" operator="lessThanOrEqual">
      <formula>-0.05</formula>
    </cfRule>
  </conditionalFormatting>
  <conditionalFormatting sqref="AE286">
    <cfRule type="cellIs" dxfId="3859" priority="594" operator="lessThanOrEqual">
      <formula>-0.5</formula>
    </cfRule>
    <cfRule type="cellIs" dxfId="3858" priority="595" operator="greaterThanOrEqual">
      <formula>0.5</formula>
    </cfRule>
  </conditionalFormatting>
  <conditionalFormatting sqref="AE291:AE302">
    <cfRule type="cellIs" dxfId="3857" priority="552" operator="greaterThanOrEqual">
      <formula>0.05</formula>
    </cfRule>
    <cfRule type="cellIs" dxfId="3856" priority="553" operator="lessThanOrEqual">
      <formula>-0.05</formula>
    </cfRule>
  </conditionalFormatting>
  <conditionalFormatting sqref="AE306">
    <cfRule type="cellIs" dxfId="3855" priority="593" operator="greaterThanOrEqual">
      <formula>0.5</formula>
    </cfRule>
    <cfRule type="cellIs" dxfId="3854" priority="592" operator="lessThanOrEqual">
      <formula>-0.5</formula>
    </cfRule>
  </conditionalFormatting>
  <conditionalFormatting sqref="AE311:AE322">
    <cfRule type="cellIs" dxfId="3853" priority="551" operator="lessThanOrEqual">
      <formula>-0.05</formula>
    </cfRule>
    <cfRule type="cellIs" dxfId="3852" priority="550" operator="greaterThanOrEqual">
      <formula>0.05</formula>
    </cfRule>
  </conditionalFormatting>
  <conditionalFormatting sqref="AE326">
    <cfRule type="cellIs" dxfId="3851" priority="591" operator="greaterThanOrEqual">
      <formula>0.5</formula>
    </cfRule>
    <cfRule type="cellIs" dxfId="3850" priority="590" operator="lessThanOrEqual">
      <formula>-0.5</formula>
    </cfRule>
  </conditionalFormatting>
  <conditionalFormatting sqref="AE331:AE334">
    <cfRule type="cellIs" dxfId="3849" priority="549" operator="lessThanOrEqual">
      <formula>-0.05</formula>
    </cfRule>
    <cfRule type="cellIs" dxfId="3848" priority="548" operator="greaterThanOrEqual">
      <formula>0.05</formula>
    </cfRule>
  </conditionalFormatting>
  <conditionalFormatting sqref="AE340:AE343">
    <cfRule type="cellIs" dxfId="3847" priority="547" operator="lessThanOrEqual">
      <formula>-0.05</formula>
    </cfRule>
    <cfRule type="cellIs" dxfId="3846" priority="546" operator="greaterThanOrEqual">
      <formula>0.05</formula>
    </cfRule>
  </conditionalFormatting>
  <conditionalFormatting sqref="AE349:AE355">
    <cfRule type="cellIs" dxfId="3845" priority="545" operator="lessThanOrEqual">
      <formula>-0.05</formula>
    </cfRule>
    <cfRule type="cellIs" dxfId="3844" priority="544" operator="greaterThanOrEqual">
      <formula>0.05</formula>
    </cfRule>
  </conditionalFormatting>
  <conditionalFormatting sqref="AE361:AE366">
    <cfRule type="cellIs" dxfId="3843" priority="543" operator="lessThanOrEqual">
      <formula>-0.05</formula>
    </cfRule>
    <cfRule type="cellIs" dxfId="3842" priority="542" operator="greaterThanOrEqual">
      <formula>0.05</formula>
    </cfRule>
  </conditionalFormatting>
  <conditionalFormatting sqref="AE372:AE376">
    <cfRule type="cellIs" dxfId="3841" priority="541" operator="lessThanOrEqual">
      <formula>-0.05</formula>
    </cfRule>
    <cfRule type="cellIs" dxfId="3840" priority="540" operator="greaterThanOrEqual">
      <formula>0.05</formula>
    </cfRule>
  </conditionalFormatting>
  <conditionalFormatting sqref="AE382:AE385">
    <cfRule type="cellIs" dxfId="3839" priority="537" operator="lessThanOrEqual">
      <formula>-0.05</formula>
    </cfRule>
    <cfRule type="cellIs" dxfId="3838" priority="536" operator="greaterThanOrEqual">
      <formula>0.05</formula>
    </cfRule>
  </conditionalFormatting>
  <conditionalFormatting sqref="AE390:AE395">
    <cfRule type="cellIs" dxfId="3837" priority="535" operator="lessThanOrEqual">
      <formula>-0.05</formula>
    </cfRule>
    <cfRule type="cellIs" dxfId="3836" priority="534" operator="greaterThanOrEqual">
      <formula>0.05</formula>
    </cfRule>
  </conditionalFormatting>
  <conditionalFormatting sqref="AE401:AE410">
    <cfRule type="cellIs" dxfId="3835" priority="532" operator="greaterThanOrEqual">
      <formula>0.05</formula>
    </cfRule>
    <cfRule type="cellIs" dxfId="3834" priority="533" operator="lessThanOrEqual">
      <formula>-0.05</formula>
    </cfRule>
  </conditionalFormatting>
  <conditionalFormatting sqref="AE415:AE418">
    <cfRule type="cellIs" dxfId="3833" priority="530" operator="greaterThanOrEqual">
      <formula>0.05</formula>
    </cfRule>
    <cfRule type="cellIs" dxfId="3832" priority="531" operator="lessThanOrEqual">
      <formula>-0.05</formula>
    </cfRule>
  </conditionalFormatting>
  <conditionalFormatting sqref="AE423:AE426">
    <cfRule type="cellIs" dxfId="3831" priority="529" operator="lessThanOrEqual">
      <formula>-0.05</formula>
    </cfRule>
    <cfRule type="cellIs" dxfId="3830" priority="528" operator="greaterThanOrEqual">
      <formula>0.05</formula>
    </cfRule>
  </conditionalFormatting>
  <conditionalFormatting sqref="AE431:AE435">
    <cfRule type="cellIs" dxfId="3829" priority="527" operator="lessThanOrEqual">
      <formula>-0.05</formula>
    </cfRule>
    <cfRule type="cellIs" dxfId="3828" priority="526" operator="greaterThanOrEqual">
      <formula>0.05</formula>
    </cfRule>
  </conditionalFormatting>
  <conditionalFormatting sqref="AE441:AE455">
    <cfRule type="cellIs" dxfId="3827" priority="524" operator="greaterThanOrEqual">
      <formula>0.05</formula>
    </cfRule>
    <cfRule type="cellIs" dxfId="3826" priority="525" operator="lessThanOrEqual">
      <formula>-0.05</formula>
    </cfRule>
  </conditionalFormatting>
  <conditionalFormatting sqref="AE460:AE467">
    <cfRule type="cellIs" dxfId="3825" priority="523" operator="lessThanOrEqual">
      <formula>-0.05</formula>
    </cfRule>
    <cfRule type="cellIs" dxfId="3824" priority="522" operator="greaterThanOrEqual">
      <formula>0.05</formula>
    </cfRule>
  </conditionalFormatting>
  <conditionalFormatting sqref="AE473:AE479">
    <cfRule type="cellIs" dxfId="3823" priority="521" operator="lessThanOrEqual">
      <formula>-0.05</formula>
    </cfRule>
    <cfRule type="cellIs" dxfId="3822" priority="520" operator="greaterThanOrEqual">
      <formula>0.05</formula>
    </cfRule>
  </conditionalFormatting>
  <conditionalFormatting sqref="AE484:AE497">
    <cfRule type="cellIs" dxfId="3821" priority="518" operator="greaterThanOrEqual">
      <formula>0.05</formula>
    </cfRule>
    <cfRule type="cellIs" dxfId="3820" priority="519" operator="lessThanOrEqual">
      <formula>-0.05</formula>
    </cfRule>
  </conditionalFormatting>
  <conditionalFormatting sqref="AE501">
    <cfRule type="cellIs" dxfId="3819" priority="588" operator="lessThanOrEqual">
      <formula>-0.5</formula>
    </cfRule>
    <cfRule type="cellIs" dxfId="3818" priority="589" operator="greaterThanOrEqual">
      <formula>0.5</formula>
    </cfRule>
  </conditionalFormatting>
  <conditionalFormatting sqref="AE506:AE509">
    <cfRule type="cellIs" dxfId="3817" priority="517" operator="lessThanOrEqual">
      <formula>-0.05</formula>
    </cfRule>
    <cfRule type="cellIs" dxfId="3816" priority="516" operator="greaterThanOrEqual">
      <formula>0.05</formula>
    </cfRule>
  </conditionalFormatting>
  <conditionalFormatting sqref="AE515:AE523">
    <cfRule type="cellIs" dxfId="3815" priority="514" operator="greaterThanOrEqual">
      <formula>0.05</formula>
    </cfRule>
    <cfRule type="cellIs" dxfId="3814" priority="515" operator="lessThanOrEqual">
      <formula>-0.05</formula>
    </cfRule>
  </conditionalFormatting>
  <conditionalFormatting sqref="AE528:AE541">
    <cfRule type="cellIs" dxfId="3813" priority="513" operator="lessThanOrEqual">
      <formula>-0.05</formula>
    </cfRule>
    <cfRule type="cellIs" dxfId="3812" priority="512" operator="greaterThanOrEqual">
      <formula>0.05</formula>
    </cfRule>
  </conditionalFormatting>
  <conditionalFormatting sqref="AE546:AE551">
    <cfRule type="cellIs" dxfId="3811" priority="511" operator="lessThanOrEqual">
      <formula>-0.05</formula>
    </cfRule>
    <cfRule type="cellIs" dxfId="3810" priority="510" operator="greaterThanOrEqual">
      <formula>0.05</formula>
    </cfRule>
  </conditionalFormatting>
  <conditionalFormatting sqref="AG22">
    <cfRule type="cellIs" dxfId="3809" priority="58" operator="between">
      <formula>75</formula>
      <formula>99</formula>
    </cfRule>
    <cfRule type="cellIs" dxfId="3808" priority="59" operator="between">
      <formula>50</formula>
      <formula>74</formula>
    </cfRule>
    <cfRule type="cellIs" dxfId="3807" priority="60" operator="lessThan">
      <formula>50</formula>
    </cfRule>
  </conditionalFormatting>
  <conditionalFormatting sqref="AI7:AI18">
    <cfRule type="cellIs" dxfId="3806" priority="481" operator="lessThanOrEqual">
      <formula>-0.05</formula>
    </cfRule>
    <cfRule type="cellIs" dxfId="3805" priority="480" operator="greaterThanOrEqual">
      <formula>0.05</formula>
    </cfRule>
  </conditionalFormatting>
  <conditionalFormatting sqref="AI22">
    <cfRule type="cellIs" dxfId="3804" priority="509" operator="greaterThanOrEqual">
      <formula>0.5</formula>
    </cfRule>
    <cfRule type="cellIs" dxfId="3803" priority="508" operator="lessThanOrEqual">
      <formula>-0.5</formula>
    </cfRule>
  </conditionalFormatting>
  <conditionalFormatting sqref="AI27:AI38">
    <cfRule type="cellIs" dxfId="3802" priority="479" operator="lessThanOrEqual">
      <formula>-0.05</formula>
    </cfRule>
    <cfRule type="cellIs" dxfId="3801" priority="478" operator="greaterThanOrEqual">
      <formula>0.05</formula>
    </cfRule>
  </conditionalFormatting>
  <conditionalFormatting sqref="AI42">
    <cfRule type="cellIs" dxfId="3800" priority="507" operator="greaterThanOrEqual">
      <formula>0.5</formula>
    </cfRule>
    <cfRule type="cellIs" dxfId="3799" priority="506" operator="lessThanOrEqual">
      <formula>-0.5</formula>
    </cfRule>
  </conditionalFormatting>
  <conditionalFormatting sqref="AI47:AI55">
    <cfRule type="cellIs" dxfId="3798" priority="477" operator="lessThanOrEqual">
      <formula>-0.05</formula>
    </cfRule>
    <cfRule type="cellIs" dxfId="3797" priority="476" operator="greaterThanOrEqual">
      <formula>0.05</formula>
    </cfRule>
  </conditionalFormatting>
  <conditionalFormatting sqref="AI59">
    <cfRule type="cellIs" dxfId="3796" priority="505" operator="greaterThanOrEqual">
      <formula>0.5</formula>
    </cfRule>
    <cfRule type="cellIs" dxfId="3795" priority="504" operator="lessThanOrEqual">
      <formula>-0.5</formula>
    </cfRule>
  </conditionalFormatting>
  <conditionalFormatting sqref="AI64:AI78">
    <cfRule type="cellIs" dxfId="3794" priority="474" operator="greaterThanOrEqual">
      <formula>0.05</formula>
    </cfRule>
    <cfRule type="cellIs" dxfId="3793" priority="475" operator="lessThanOrEqual">
      <formula>-0.05</formula>
    </cfRule>
  </conditionalFormatting>
  <conditionalFormatting sqref="AI83:AI89">
    <cfRule type="cellIs" dxfId="3792" priority="473" operator="lessThanOrEqual">
      <formula>-0.05</formula>
    </cfRule>
    <cfRule type="cellIs" dxfId="3791" priority="472" operator="greaterThanOrEqual">
      <formula>0.05</formula>
    </cfRule>
  </conditionalFormatting>
  <conditionalFormatting sqref="AI94:AI98">
    <cfRule type="cellIs" dxfId="3790" priority="470" operator="greaterThanOrEqual">
      <formula>0.05</formula>
    </cfRule>
    <cfRule type="cellIs" dxfId="3789" priority="471" operator="lessThanOrEqual">
      <formula>-0.05</formula>
    </cfRule>
  </conditionalFormatting>
  <conditionalFormatting sqref="AI104:AI115">
    <cfRule type="cellIs" dxfId="3788" priority="469" operator="lessThanOrEqual">
      <formula>-0.05</formula>
    </cfRule>
    <cfRule type="cellIs" dxfId="3787" priority="468" operator="greaterThanOrEqual">
      <formula>0.05</formula>
    </cfRule>
  </conditionalFormatting>
  <conditionalFormatting sqref="AI119">
    <cfRule type="cellIs" dxfId="3786" priority="502" operator="lessThanOrEqual">
      <formula>-0.5</formula>
    </cfRule>
    <cfRule type="cellIs" dxfId="3785" priority="503" operator="greaterThanOrEqual">
      <formula>0.5</formula>
    </cfRule>
  </conditionalFormatting>
  <conditionalFormatting sqref="AI124:AI128">
    <cfRule type="cellIs" dxfId="3784" priority="467" operator="lessThanOrEqual">
      <formula>-0.05</formula>
    </cfRule>
    <cfRule type="cellIs" dxfId="3783" priority="466" operator="greaterThanOrEqual">
      <formula>0.05</formula>
    </cfRule>
  </conditionalFormatting>
  <conditionalFormatting sqref="AI134:AI142">
    <cfRule type="cellIs" dxfId="3782" priority="465" operator="lessThanOrEqual">
      <formula>-0.05</formula>
    </cfRule>
    <cfRule type="cellIs" dxfId="3781" priority="464" operator="greaterThanOrEqual">
      <formula>0.05</formula>
    </cfRule>
  </conditionalFormatting>
  <conditionalFormatting sqref="AI146">
    <cfRule type="cellIs" dxfId="3780" priority="500" operator="lessThanOrEqual">
      <formula>-0.5</formula>
    </cfRule>
    <cfRule type="cellIs" dxfId="3779" priority="501" operator="greaterThanOrEqual">
      <formula>0.5</formula>
    </cfRule>
  </conditionalFormatting>
  <conditionalFormatting sqref="AI151:AI161">
    <cfRule type="cellIs" dxfId="3778" priority="463" operator="lessThanOrEqual">
      <formula>-0.05</formula>
    </cfRule>
    <cfRule type="cellIs" dxfId="3777" priority="462" operator="greaterThanOrEqual">
      <formula>0.05</formula>
    </cfRule>
  </conditionalFormatting>
  <conditionalFormatting sqref="AI165">
    <cfRule type="cellIs" dxfId="3776" priority="498" operator="lessThanOrEqual">
      <formula>-0.5</formula>
    </cfRule>
    <cfRule type="cellIs" dxfId="3775" priority="499" operator="greaterThanOrEqual">
      <formula>0.5</formula>
    </cfRule>
  </conditionalFormatting>
  <conditionalFormatting sqref="AI170:AI183">
    <cfRule type="cellIs" dxfId="3774" priority="460" operator="greaterThanOrEqual">
      <formula>0.05</formula>
    </cfRule>
    <cfRule type="cellIs" dxfId="3773" priority="461" operator="lessThanOrEqual">
      <formula>-0.05</formula>
    </cfRule>
  </conditionalFormatting>
  <conditionalFormatting sqref="AI187">
    <cfRule type="cellIs" dxfId="3772" priority="497" operator="greaterThanOrEqual">
      <formula>0.5</formula>
    </cfRule>
    <cfRule type="cellIs" dxfId="3771" priority="496" operator="lessThanOrEqual">
      <formula>-0.5</formula>
    </cfRule>
  </conditionalFormatting>
  <conditionalFormatting sqref="AI192:AI203">
    <cfRule type="cellIs" dxfId="3770" priority="459" operator="lessThanOrEqual">
      <formula>-0.05</formula>
    </cfRule>
    <cfRule type="cellIs" dxfId="3769" priority="458" operator="greaterThanOrEqual">
      <formula>0.05</formula>
    </cfRule>
  </conditionalFormatting>
  <conditionalFormatting sqref="AI207">
    <cfRule type="cellIs" dxfId="3768" priority="495" operator="greaterThanOrEqual">
      <formula>0.5</formula>
    </cfRule>
    <cfRule type="cellIs" dxfId="3767" priority="494" operator="lessThanOrEqual">
      <formula>-0.5</formula>
    </cfRule>
  </conditionalFormatting>
  <conditionalFormatting sqref="AI212:AI217">
    <cfRule type="cellIs" dxfId="3766" priority="457" operator="lessThanOrEqual">
      <formula>-0.05</formula>
    </cfRule>
    <cfRule type="cellIs" dxfId="3765" priority="456" operator="greaterThanOrEqual">
      <formula>0.05</formula>
    </cfRule>
  </conditionalFormatting>
  <conditionalFormatting sqref="AI223:AI226">
    <cfRule type="cellIs" dxfId="3764" priority="455" operator="lessThanOrEqual">
      <formula>-0.05</formula>
    </cfRule>
    <cfRule type="cellIs" dxfId="3763" priority="454" operator="greaterThanOrEqual">
      <formula>0.05</formula>
    </cfRule>
  </conditionalFormatting>
  <conditionalFormatting sqref="AI232:AI243">
    <cfRule type="cellIs" dxfId="3762" priority="452" operator="greaterThanOrEqual">
      <formula>0.05</formula>
    </cfRule>
    <cfRule type="cellIs" dxfId="3761" priority="453" operator="lessThanOrEqual">
      <formula>-0.05</formula>
    </cfRule>
  </conditionalFormatting>
  <conditionalFormatting sqref="AI247">
    <cfRule type="cellIs" dxfId="3760" priority="493" operator="greaterThanOrEqual">
      <formula>0.5</formula>
    </cfRule>
    <cfRule type="cellIs" dxfId="3759" priority="492" operator="lessThanOrEqual">
      <formula>-0.5</formula>
    </cfRule>
  </conditionalFormatting>
  <conditionalFormatting sqref="AI252:AI262">
    <cfRule type="cellIs" dxfId="3758" priority="451" operator="lessThanOrEqual">
      <formula>-0.05</formula>
    </cfRule>
    <cfRule type="cellIs" dxfId="3757" priority="450" operator="greaterThanOrEqual">
      <formula>0.05</formula>
    </cfRule>
  </conditionalFormatting>
  <conditionalFormatting sqref="AI266">
    <cfRule type="cellIs" dxfId="3756" priority="491" operator="greaterThanOrEqual">
      <formula>0.5</formula>
    </cfRule>
    <cfRule type="cellIs" dxfId="3755" priority="490" operator="lessThanOrEqual">
      <formula>-0.5</formula>
    </cfRule>
  </conditionalFormatting>
  <conditionalFormatting sqref="AI271:AI282">
    <cfRule type="cellIs" dxfId="3754" priority="449" operator="lessThanOrEqual">
      <formula>-0.05</formula>
    </cfRule>
    <cfRule type="cellIs" dxfId="3753" priority="448" operator="greaterThanOrEqual">
      <formula>0.05</formula>
    </cfRule>
  </conditionalFormatting>
  <conditionalFormatting sqref="AI286">
    <cfRule type="cellIs" dxfId="3752" priority="488" operator="lessThanOrEqual">
      <formula>-0.5</formula>
    </cfRule>
    <cfRule type="cellIs" dxfId="3751" priority="489" operator="greaterThanOrEqual">
      <formula>0.5</formula>
    </cfRule>
  </conditionalFormatting>
  <conditionalFormatting sqref="AI291:AI302">
    <cfRule type="cellIs" dxfId="3750" priority="447" operator="lessThanOrEqual">
      <formula>-0.05</formula>
    </cfRule>
    <cfRule type="cellIs" dxfId="3749" priority="446" operator="greaterThanOrEqual">
      <formula>0.05</formula>
    </cfRule>
  </conditionalFormatting>
  <conditionalFormatting sqref="AI306">
    <cfRule type="cellIs" dxfId="3748" priority="486" operator="lessThanOrEqual">
      <formula>-0.5</formula>
    </cfRule>
    <cfRule type="cellIs" dxfId="3747" priority="487" operator="greaterThanOrEqual">
      <formula>0.5</formula>
    </cfRule>
  </conditionalFormatting>
  <conditionalFormatting sqref="AI311:AI322">
    <cfRule type="cellIs" dxfId="3746" priority="445" operator="lessThanOrEqual">
      <formula>-0.05</formula>
    </cfRule>
    <cfRule type="cellIs" dxfId="3745" priority="444" operator="greaterThanOrEqual">
      <formula>0.05</formula>
    </cfRule>
  </conditionalFormatting>
  <conditionalFormatting sqref="AI326">
    <cfRule type="cellIs" dxfId="3744" priority="485" operator="greaterThanOrEqual">
      <formula>0.5</formula>
    </cfRule>
    <cfRule type="cellIs" dxfId="3743" priority="484" operator="lessThanOrEqual">
      <formula>-0.5</formula>
    </cfRule>
  </conditionalFormatting>
  <conditionalFormatting sqref="AI331:AI334">
    <cfRule type="cellIs" dxfId="3742" priority="443" operator="lessThanOrEqual">
      <formula>-0.05</formula>
    </cfRule>
    <cfRule type="cellIs" dxfId="3741" priority="442" operator="greaterThanOrEqual">
      <formula>0.05</formula>
    </cfRule>
  </conditionalFormatting>
  <conditionalFormatting sqref="AI340:AI343">
    <cfRule type="cellIs" dxfId="3740" priority="441" operator="lessThanOrEqual">
      <formula>-0.05</formula>
    </cfRule>
    <cfRule type="cellIs" dxfId="3739" priority="440" operator="greaterThanOrEqual">
      <formula>0.05</formula>
    </cfRule>
  </conditionalFormatting>
  <conditionalFormatting sqref="AI349:AI355">
    <cfRule type="cellIs" dxfId="3738" priority="439" operator="lessThanOrEqual">
      <formula>-0.05</formula>
    </cfRule>
    <cfRule type="cellIs" dxfId="3737" priority="438" operator="greaterThanOrEqual">
      <formula>0.05</formula>
    </cfRule>
  </conditionalFormatting>
  <conditionalFormatting sqref="AI361:AI366">
    <cfRule type="cellIs" dxfId="3736" priority="436" operator="greaterThanOrEqual">
      <formula>0.05</formula>
    </cfRule>
    <cfRule type="cellIs" dxfId="3735" priority="437" operator="lessThanOrEqual">
      <formula>-0.05</formula>
    </cfRule>
  </conditionalFormatting>
  <conditionalFormatting sqref="AI372:AI376">
    <cfRule type="cellIs" dxfId="3734" priority="434" operator="greaterThanOrEqual">
      <formula>0.05</formula>
    </cfRule>
    <cfRule type="cellIs" dxfId="3733" priority="435" operator="lessThanOrEqual">
      <formula>-0.05</formula>
    </cfRule>
  </conditionalFormatting>
  <conditionalFormatting sqref="AI382:AI385">
    <cfRule type="cellIs" dxfId="3732" priority="431" operator="lessThanOrEqual">
      <formula>-0.05</formula>
    </cfRule>
    <cfRule type="cellIs" dxfId="3731" priority="430" operator="greaterThanOrEqual">
      <formula>0.05</formula>
    </cfRule>
  </conditionalFormatting>
  <conditionalFormatting sqref="AI390:AI395">
    <cfRule type="cellIs" dxfId="3730" priority="429" operator="lessThanOrEqual">
      <formula>-0.05</formula>
    </cfRule>
    <cfRule type="cellIs" dxfId="3729" priority="428" operator="greaterThanOrEqual">
      <formula>0.05</formula>
    </cfRule>
  </conditionalFormatting>
  <conditionalFormatting sqref="AI401:AI410">
    <cfRule type="cellIs" dxfId="3728" priority="427" operator="lessThanOrEqual">
      <formula>-0.05</formula>
    </cfRule>
    <cfRule type="cellIs" dxfId="3727" priority="426" operator="greaterThanOrEqual">
      <formula>0.05</formula>
    </cfRule>
  </conditionalFormatting>
  <conditionalFormatting sqref="AI415:AI418">
    <cfRule type="cellIs" dxfId="3726" priority="425" operator="lessThanOrEqual">
      <formula>-0.05</formula>
    </cfRule>
    <cfRule type="cellIs" dxfId="3725" priority="424" operator="greaterThanOrEqual">
      <formula>0.05</formula>
    </cfRule>
  </conditionalFormatting>
  <conditionalFormatting sqref="AI423:AI426">
    <cfRule type="cellIs" dxfId="3724" priority="423" operator="lessThanOrEqual">
      <formula>-0.05</formula>
    </cfRule>
    <cfRule type="cellIs" dxfId="3723" priority="422" operator="greaterThanOrEqual">
      <formula>0.05</formula>
    </cfRule>
  </conditionalFormatting>
  <conditionalFormatting sqref="AI431:AI435">
    <cfRule type="cellIs" dxfId="3722" priority="421" operator="lessThanOrEqual">
      <formula>-0.05</formula>
    </cfRule>
    <cfRule type="cellIs" dxfId="3721" priority="420" operator="greaterThanOrEqual">
      <formula>0.05</formula>
    </cfRule>
  </conditionalFormatting>
  <conditionalFormatting sqref="AI441:AI455">
    <cfRule type="cellIs" dxfId="3720" priority="419" operator="lessThanOrEqual">
      <formula>-0.05</formula>
    </cfRule>
    <cfRule type="cellIs" dxfId="3719" priority="418" operator="greaterThanOrEqual">
      <formula>0.05</formula>
    </cfRule>
  </conditionalFormatting>
  <conditionalFormatting sqref="AI460:AI467">
    <cfRule type="cellIs" dxfId="3718" priority="417" operator="lessThanOrEqual">
      <formula>-0.05</formula>
    </cfRule>
    <cfRule type="cellIs" dxfId="3717" priority="416" operator="greaterThanOrEqual">
      <formula>0.05</formula>
    </cfRule>
  </conditionalFormatting>
  <conditionalFormatting sqref="AI473:AI479">
    <cfRule type="cellIs" dxfId="3716" priority="414" operator="greaterThanOrEqual">
      <formula>0.05</formula>
    </cfRule>
    <cfRule type="cellIs" dxfId="3715" priority="415" operator="lessThanOrEqual">
      <formula>-0.05</formula>
    </cfRule>
  </conditionalFormatting>
  <conditionalFormatting sqref="AI484:AI497">
    <cfRule type="cellIs" dxfId="3714" priority="412" operator="greaterThanOrEqual">
      <formula>0.05</formula>
    </cfRule>
    <cfRule type="cellIs" dxfId="3713" priority="413" operator="lessThanOrEqual">
      <formula>-0.05</formula>
    </cfRule>
  </conditionalFormatting>
  <conditionalFormatting sqref="AI501">
    <cfRule type="cellIs" dxfId="3712" priority="482" operator="lessThanOrEqual">
      <formula>-0.5</formula>
    </cfRule>
    <cfRule type="cellIs" dxfId="3711" priority="483" operator="greaterThanOrEqual">
      <formula>0.5</formula>
    </cfRule>
  </conditionalFormatting>
  <conditionalFormatting sqref="AI506:AI509">
    <cfRule type="cellIs" dxfId="3710" priority="411" operator="lessThanOrEqual">
      <formula>-0.05</formula>
    </cfRule>
    <cfRule type="cellIs" dxfId="3709" priority="410" operator="greaterThanOrEqual">
      <formula>0.05</formula>
    </cfRule>
  </conditionalFormatting>
  <conditionalFormatting sqref="AI515:AI523">
    <cfRule type="cellIs" dxfId="3708" priority="409" operator="lessThanOrEqual">
      <formula>-0.05</formula>
    </cfRule>
    <cfRule type="cellIs" dxfId="3707" priority="408" operator="greaterThanOrEqual">
      <formula>0.05</formula>
    </cfRule>
  </conditionalFormatting>
  <conditionalFormatting sqref="AI528:AI541">
    <cfRule type="cellIs" dxfId="3706" priority="407" operator="lessThanOrEqual">
      <formula>-0.05</formula>
    </cfRule>
    <cfRule type="cellIs" dxfId="3705" priority="406" operator="greaterThanOrEqual">
      <formula>0.05</formula>
    </cfRule>
  </conditionalFormatting>
  <conditionalFormatting sqref="AI546:AI551">
    <cfRule type="cellIs" dxfId="3704" priority="405" operator="lessThanOrEqual">
      <formula>-0.05</formula>
    </cfRule>
    <cfRule type="cellIs" dxfId="3703" priority="404" operator="greaterThanOrEqual">
      <formula>0.05</formula>
    </cfRule>
  </conditionalFormatting>
  <conditionalFormatting sqref="AK22">
    <cfRule type="cellIs" dxfId="3702" priority="55" operator="between">
      <formula>75</formula>
      <formula>99</formula>
    </cfRule>
    <cfRule type="cellIs" dxfId="3701" priority="56" operator="between">
      <formula>50</formula>
      <formula>74</formula>
    </cfRule>
    <cfRule type="cellIs" dxfId="3700" priority="57" operator="lessThan">
      <formula>50</formula>
    </cfRule>
  </conditionalFormatting>
  <conditionalFormatting sqref="AM7:AM18">
    <cfRule type="cellIs" dxfId="3699" priority="375" operator="lessThanOrEqual">
      <formula>-0.05</formula>
    </cfRule>
    <cfRule type="cellIs" dxfId="3698" priority="374" operator="greaterThanOrEqual">
      <formula>0.05</formula>
    </cfRule>
  </conditionalFormatting>
  <conditionalFormatting sqref="AM22">
    <cfRule type="cellIs" dxfId="3697" priority="403" operator="greaterThanOrEqual">
      <formula>0.5</formula>
    </cfRule>
    <cfRule type="cellIs" dxfId="3696" priority="402" operator="lessThanOrEqual">
      <formula>-0.5</formula>
    </cfRule>
  </conditionalFormatting>
  <conditionalFormatting sqref="AM27:AM38">
    <cfRule type="cellIs" dxfId="3695" priority="373" operator="lessThanOrEqual">
      <formula>-0.05</formula>
    </cfRule>
    <cfRule type="cellIs" dxfId="3694" priority="372" operator="greaterThanOrEqual">
      <formula>0.05</formula>
    </cfRule>
  </conditionalFormatting>
  <conditionalFormatting sqref="AM42">
    <cfRule type="cellIs" dxfId="3693" priority="401" operator="greaterThanOrEqual">
      <formula>0.5</formula>
    </cfRule>
    <cfRule type="cellIs" dxfId="3692" priority="400" operator="lessThanOrEqual">
      <formula>-0.5</formula>
    </cfRule>
  </conditionalFormatting>
  <conditionalFormatting sqref="AM47:AM55">
    <cfRule type="cellIs" dxfId="3691" priority="371" operator="lessThanOrEqual">
      <formula>-0.05</formula>
    </cfRule>
    <cfRule type="cellIs" dxfId="3690" priority="370" operator="greaterThanOrEqual">
      <formula>0.05</formula>
    </cfRule>
  </conditionalFormatting>
  <conditionalFormatting sqref="AM59">
    <cfRule type="cellIs" dxfId="3689" priority="399" operator="greaterThanOrEqual">
      <formula>0.5</formula>
    </cfRule>
    <cfRule type="cellIs" dxfId="3688" priority="398" operator="lessThanOrEqual">
      <formula>-0.5</formula>
    </cfRule>
  </conditionalFormatting>
  <conditionalFormatting sqref="AM64:AM78">
    <cfRule type="cellIs" dxfId="3687" priority="369" operator="lessThanOrEqual">
      <formula>-0.05</formula>
    </cfRule>
    <cfRule type="cellIs" dxfId="3686" priority="368" operator="greaterThanOrEqual">
      <formula>0.05</formula>
    </cfRule>
  </conditionalFormatting>
  <conditionalFormatting sqref="AM83:AM89">
    <cfRule type="cellIs" dxfId="3685" priority="367" operator="lessThanOrEqual">
      <formula>-0.05</formula>
    </cfRule>
    <cfRule type="cellIs" dxfId="3684" priority="366" operator="greaterThanOrEqual">
      <formula>0.05</formula>
    </cfRule>
  </conditionalFormatting>
  <conditionalFormatting sqref="AM94:AM98">
    <cfRule type="cellIs" dxfId="3683" priority="364" operator="greaterThanOrEqual">
      <formula>0.05</formula>
    </cfRule>
    <cfRule type="cellIs" dxfId="3682" priority="365" operator="lessThanOrEqual">
      <formula>-0.05</formula>
    </cfRule>
  </conditionalFormatting>
  <conditionalFormatting sqref="AM104:AM115">
    <cfRule type="cellIs" dxfId="3681" priority="363" operator="lessThanOrEqual">
      <formula>-0.05</formula>
    </cfRule>
    <cfRule type="cellIs" dxfId="3680" priority="362" operator="greaterThanOrEqual">
      <formula>0.05</formula>
    </cfRule>
  </conditionalFormatting>
  <conditionalFormatting sqref="AM119">
    <cfRule type="cellIs" dxfId="3679" priority="397" operator="greaterThanOrEqual">
      <formula>0.5</formula>
    </cfRule>
    <cfRule type="cellIs" dxfId="3678" priority="396" operator="lessThanOrEqual">
      <formula>-0.5</formula>
    </cfRule>
  </conditionalFormatting>
  <conditionalFormatting sqref="AM124:AM128">
    <cfRule type="cellIs" dxfId="3677" priority="361" operator="lessThanOrEqual">
      <formula>-0.05</formula>
    </cfRule>
    <cfRule type="cellIs" dxfId="3676" priority="360" operator="greaterThanOrEqual">
      <formula>0.05</formula>
    </cfRule>
  </conditionalFormatting>
  <conditionalFormatting sqref="AM134:AM142">
    <cfRule type="cellIs" dxfId="3675" priority="359" operator="lessThanOrEqual">
      <formula>-0.05</formula>
    </cfRule>
    <cfRule type="cellIs" dxfId="3674" priority="358" operator="greaterThanOrEqual">
      <formula>0.05</formula>
    </cfRule>
  </conditionalFormatting>
  <conditionalFormatting sqref="AM146">
    <cfRule type="cellIs" dxfId="3673" priority="395" operator="greaterThanOrEqual">
      <formula>0.5</formula>
    </cfRule>
    <cfRule type="cellIs" dxfId="3672" priority="394" operator="lessThanOrEqual">
      <formula>-0.5</formula>
    </cfRule>
  </conditionalFormatting>
  <conditionalFormatting sqref="AM151:AM161">
    <cfRule type="cellIs" dxfId="3671" priority="356" operator="greaterThanOrEqual">
      <formula>0.05</formula>
    </cfRule>
    <cfRule type="cellIs" dxfId="3670" priority="357" operator="lessThanOrEqual">
      <formula>-0.05</formula>
    </cfRule>
  </conditionalFormatting>
  <conditionalFormatting sqref="AM165">
    <cfRule type="cellIs" dxfId="3669" priority="393" operator="greaterThanOrEqual">
      <formula>0.5</formula>
    </cfRule>
    <cfRule type="cellIs" dxfId="3668" priority="392" operator="lessThanOrEqual">
      <formula>-0.5</formula>
    </cfRule>
  </conditionalFormatting>
  <conditionalFormatting sqref="AM170:AM183">
    <cfRule type="cellIs" dxfId="3667" priority="355" operator="lessThanOrEqual">
      <formula>-0.05</formula>
    </cfRule>
    <cfRule type="cellIs" dxfId="3666" priority="354" operator="greaterThanOrEqual">
      <formula>0.05</formula>
    </cfRule>
  </conditionalFormatting>
  <conditionalFormatting sqref="AM187">
    <cfRule type="cellIs" dxfId="3665" priority="391" operator="greaterThanOrEqual">
      <formula>0.5</formula>
    </cfRule>
    <cfRule type="cellIs" dxfId="3664" priority="390" operator="lessThanOrEqual">
      <formula>-0.5</formula>
    </cfRule>
  </conditionalFormatting>
  <conditionalFormatting sqref="AM192:AM203">
    <cfRule type="cellIs" dxfId="3663" priority="353" operator="lessThanOrEqual">
      <formula>-0.05</formula>
    </cfRule>
    <cfRule type="cellIs" dxfId="3662" priority="352" operator="greaterThanOrEqual">
      <formula>0.05</formula>
    </cfRule>
  </conditionalFormatting>
  <conditionalFormatting sqref="AM207">
    <cfRule type="cellIs" dxfId="3661" priority="389" operator="greaterThanOrEqual">
      <formula>0.5</formula>
    </cfRule>
    <cfRule type="cellIs" dxfId="3660" priority="388" operator="lessThanOrEqual">
      <formula>-0.5</formula>
    </cfRule>
  </conditionalFormatting>
  <conditionalFormatting sqref="AM212:AM217">
    <cfRule type="cellIs" dxfId="3659" priority="351" operator="lessThanOrEqual">
      <formula>-0.05</formula>
    </cfRule>
    <cfRule type="cellIs" dxfId="3658" priority="350" operator="greaterThanOrEqual">
      <formula>0.05</formula>
    </cfRule>
  </conditionalFormatting>
  <conditionalFormatting sqref="AM223:AM226">
    <cfRule type="cellIs" dxfId="3657" priority="349" operator="lessThanOrEqual">
      <formula>-0.05</formula>
    </cfRule>
    <cfRule type="cellIs" dxfId="3656" priority="348" operator="greaterThanOrEqual">
      <formula>0.05</formula>
    </cfRule>
  </conditionalFormatting>
  <conditionalFormatting sqref="AM232:AM243">
    <cfRule type="cellIs" dxfId="3655" priority="347" operator="lessThanOrEqual">
      <formula>-0.05</formula>
    </cfRule>
    <cfRule type="cellIs" dxfId="3654" priority="346" operator="greaterThanOrEqual">
      <formula>0.05</formula>
    </cfRule>
  </conditionalFormatting>
  <conditionalFormatting sqref="AM247">
    <cfRule type="cellIs" dxfId="3653" priority="387" operator="greaterThanOrEqual">
      <formula>0.5</formula>
    </cfRule>
    <cfRule type="cellIs" dxfId="3652" priority="386" operator="lessThanOrEqual">
      <formula>-0.5</formula>
    </cfRule>
  </conditionalFormatting>
  <conditionalFormatting sqref="AM252:AM262">
    <cfRule type="cellIs" dxfId="3651" priority="345" operator="lessThanOrEqual">
      <formula>-0.05</formula>
    </cfRule>
    <cfRule type="cellIs" dxfId="3650" priority="344" operator="greaterThanOrEqual">
      <formula>0.05</formula>
    </cfRule>
  </conditionalFormatting>
  <conditionalFormatting sqref="AM266">
    <cfRule type="cellIs" dxfId="3649" priority="385" operator="greaterThanOrEqual">
      <formula>0.5</formula>
    </cfRule>
    <cfRule type="cellIs" dxfId="3648" priority="384" operator="lessThanOrEqual">
      <formula>-0.5</formula>
    </cfRule>
  </conditionalFormatting>
  <conditionalFormatting sqref="AM271:AM282">
    <cfRule type="cellIs" dxfId="3647" priority="343" operator="lessThanOrEqual">
      <formula>-0.05</formula>
    </cfRule>
    <cfRule type="cellIs" dxfId="3646" priority="342" operator="greaterThanOrEqual">
      <formula>0.05</formula>
    </cfRule>
  </conditionalFormatting>
  <conditionalFormatting sqref="AM286">
    <cfRule type="cellIs" dxfId="3645" priority="383" operator="greaterThanOrEqual">
      <formula>0.5</formula>
    </cfRule>
    <cfRule type="cellIs" dxfId="3644" priority="382" operator="lessThanOrEqual">
      <formula>-0.5</formula>
    </cfRule>
  </conditionalFormatting>
  <conditionalFormatting sqref="AM291:AM302">
    <cfRule type="cellIs" dxfId="3643" priority="341" operator="lessThanOrEqual">
      <formula>-0.05</formula>
    </cfRule>
    <cfRule type="cellIs" dxfId="3642" priority="340" operator="greaterThanOrEqual">
      <formula>0.05</formula>
    </cfRule>
  </conditionalFormatting>
  <conditionalFormatting sqref="AM306">
    <cfRule type="cellIs" dxfId="3641" priority="380" operator="lessThanOrEqual">
      <formula>-0.5</formula>
    </cfRule>
    <cfRule type="cellIs" dxfId="3640" priority="381" operator="greaterThanOrEqual">
      <formula>0.5</formula>
    </cfRule>
  </conditionalFormatting>
  <conditionalFormatting sqref="AM311:AM322">
    <cfRule type="cellIs" dxfId="3639" priority="339" operator="lessThanOrEqual">
      <formula>-0.05</formula>
    </cfRule>
    <cfRule type="cellIs" dxfId="3638" priority="338" operator="greaterThanOrEqual">
      <formula>0.05</formula>
    </cfRule>
  </conditionalFormatting>
  <conditionalFormatting sqref="AM326">
    <cfRule type="cellIs" dxfId="3637" priority="379" operator="greaterThanOrEqual">
      <formula>0.5</formula>
    </cfRule>
    <cfRule type="cellIs" dxfId="3636" priority="378" operator="lessThanOrEqual">
      <formula>-0.5</formula>
    </cfRule>
  </conditionalFormatting>
  <conditionalFormatting sqref="AM331:AM334">
    <cfRule type="cellIs" dxfId="3635" priority="337" operator="lessThanOrEqual">
      <formula>-0.05</formula>
    </cfRule>
    <cfRule type="cellIs" dxfId="3634" priority="336" operator="greaterThanOrEqual">
      <formula>0.05</formula>
    </cfRule>
  </conditionalFormatting>
  <conditionalFormatting sqref="AM340:AM343">
    <cfRule type="cellIs" dxfId="3633" priority="335" operator="lessThanOrEqual">
      <formula>-0.05</formula>
    </cfRule>
    <cfRule type="cellIs" dxfId="3632" priority="334" operator="greaterThanOrEqual">
      <formula>0.05</formula>
    </cfRule>
  </conditionalFormatting>
  <conditionalFormatting sqref="AM349:AM355">
    <cfRule type="cellIs" dxfId="3631" priority="333" operator="lessThanOrEqual">
      <formula>-0.05</formula>
    </cfRule>
    <cfRule type="cellIs" dxfId="3630" priority="332" operator="greaterThanOrEqual">
      <formula>0.05</formula>
    </cfRule>
  </conditionalFormatting>
  <conditionalFormatting sqref="AM361:AM366">
    <cfRule type="cellIs" dxfId="3629" priority="331" operator="lessThanOrEqual">
      <formula>-0.05</formula>
    </cfRule>
    <cfRule type="cellIs" dxfId="3628" priority="330" operator="greaterThanOrEqual">
      <formula>0.05</formula>
    </cfRule>
  </conditionalFormatting>
  <conditionalFormatting sqref="AM372:AM376">
    <cfRule type="cellIs" dxfId="3627" priority="329" operator="lessThanOrEqual">
      <formula>-0.05</formula>
    </cfRule>
    <cfRule type="cellIs" dxfId="3626" priority="328" operator="greaterThanOrEqual">
      <formula>0.05</formula>
    </cfRule>
  </conditionalFormatting>
  <conditionalFormatting sqref="AM382:AM385">
    <cfRule type="cellIs" dxfId="3625" priority="325" operator="lessThanOrEqual">
      <formula>-0.05</formula>
    </cfRule>
    <cfRule type="cellIs" dxfId="3624" priority="324" operator="greaterThanOrEqual">
      <formula>0.05</formula>
    </cfRule>
  </conditionalFormatting>
  <conditionalFormatting sqref="AM390:AM395">
    <cfRule type="cellIs" dxfId="3623" priority="323" operator="lessThanOrEqual">
      <formula>-0.05</formula>
    </cfRule>
    <cfRule type="cellIs" dxfId="3622" priority="322" operator="greaterThanOrEqual">
      <formula>0.05</formula>
    </cfRule>
  </conditionalFormatting>
  <conditionalFormatting sqref="AM401:AM410">
    <cfRule type="cellIs" dxfId="3621" priority="321" operator="lessThanOrEqual">
      <formula>-0.05</formula>
    </cfRule>
    <cfRule type="cellIs" dxfId="3620" priority="320" operator="greaterThanOrEqual">
      <formula>0.05</formula>
    </cfRule>
  </conditionalFormatting>
  <conditionalFormatting sqref="AM415:AM418">
    <cfRule type="cellIs" dxfId="3619" priority="319" operator="lessThanOrEqual">
      <formula>-0.05</formula>
    </cfRule>
    <cfRule type="cellIs" dxfId="3618" priority="318" operator="greaterThanOrEqual">
      <formula>0.05</formula>
    </cfRule>
  </conditionalFormatting>
  <conditionalFormatting sqref="AM423:AM426">
    <cfRule type="cellIs" dxfId="3617" priority="317" operator="lessThanOrEqual">
      <formula>-0.05</formula>
    </cfRule>
    <cfRule type="cellIs" dxfId="3616" priority="316" operator="greaterThanOrEqual">
      <formula>0.05</formula>
    </cfRule>
  </conditionalFormatting>
  <conditionalFormatting sqref="AM431:AM435">
    <cfRule type="cellIs" dxfId="3615" priority="315" operator="lessThanOrEqual">
      <formula>-0.05</formula>
    </cfRule>
    <cfRule type="cellIs" dxfId="3614" priority="314" operator="greaterThanOrEqual">
      <formula>0.05</formula>
    </cfRule>
  </conditionalFormatting>
  <conditionalFormatting sqref="AM441:AM455">
    <cfRule type="cellIs" dxfId="3613" priority="313" operator="lessThanOrEqual">
      <formula>-0.05</formula>
    </cfRule>
    <cfRule type="cellIs" dxfId="3612" priority="312" operator="greaterThanOrEqual">
      <formula>0.05</formula>
    </cfRule>
  </conditionalFormatting>
  <conditionalFormatting sqref="AM460:AM467">
    <cfRule type="cellIs" dxfId="3611" priority="310" operator="greaterThanOrEqual">
      <formula>0.05</formula>
    </cfRule>
    <cfRule type="cellIs" dxfId="3610" priority="311" operator="lessThanOrEqual">
      <formula>-0.05</formula>
    </cfRule>
  </conditionalFormatting>
  <conditionalFormatting sqref="AM473:AM479">
    <cfRule type="cellIs" dxfId="3609" priority="309" operator="lessThanOrEqual">
      <formula>-0.05</formula>
    </cfRule>
    <cfRule type="cellIs" dxfId="3608" priority="308" operator="greaterThanOrEqual">
      <formula>0.05</formula>
    </cfRule>
  </conditionalFormatting>
  <conditionalFormatting sqref="AM484:AM497">
    <cfRule type="cellIs" dxfId="3607" priority="307" operator="lessThanOrEqual">
      <formula>-0.05</formula>
    </cfRule>
    <cfRule type="cellIs" dxfId="3606" priority="306" operator="greaterThanOrEqual">
      <formula>0.05</formula>
    </cfRule>
  </conditionalFormatting>
  <conditionalFormatting sqref="AM501">
    <cfRule type="cellIs" dxfId="3605" priority="376" operator="lessThanOrEqual">
      <formula>-0.5</formula>
    </cfRule>
    <cfRule type="cellIs" dxfId="3604" priority="377" operator="greaterThanOrEqual">
      <formula>0.5</formula>
    </cfRule>
  </conditionalFormatting>
  <conditionalFormatting sqref="AM506:AM509">
    <cfRule type="cellIs" dxfId="3603" priority="305" operator="lessThanOrEqual">
      <formula>-0.05</formula>
    </cfRule>
    <cfRule type="cellIs" dxfId="3602" priority="304" operator="greaterThanOrEqual">
      <formula>0.05</formula>
    </cfRule>
  </conditionalFormatting>
  <conditionalFormatting sqref="AM515:AM523">
    <cfRule type="cellIs" dxfId="3601" priority="303" operator="lessThanOrEqual">
      <formula>-0.05</formula>
    </cfRule>
    <cfRule type="cellIs" dxfId="3600" priority="302" operator="greaterThanOrEqual">
      <formula>0.05</formula>
    </cfRule>
  </conditionalFormatting>
  <conditionalFormatting sqref="AM528:AM541">
    <cfRule type="cellIs" dxfId="3599" priority="301" operator="lessThanOrEqual">
      <formula>-0.05</formula>
    </cfRule>
    <cfRule type="cellIs" dxfId="3598" priority="300" operator="greaterThanOrEqual">
      <formula>0.05</formula>
    </cfRule>
  </conditionalFormatting>
  <conditionalFormatting sqref="AM546:AM551">
    <cfRule type="cellIs" dxfId="3597" priority="299" operator="lessThanOrEqual">
      <formula>-0.05</formula>
    </cfRule>
    <cfRule type="cellIs" dxfId="3596" priority="298" operator="greaterThanOrEqual">
      <formula>0.05</formula>
    </cfRule>
  </conditionalFormatting>
  <conditionalFormatting sqref="AQ7:AQ18">
    <cfRule type="cellIs" dxfId="3595" priority="268" operator="greaterThanOrEqual">
      <formula>0.05</formula>
    </cfRule>
    <cfRule type="cellIs" dxfId="3594" priority="269" operator="lessThanOrEqual">
      <formula>-0.05</formula>
    </cfRule>
  </conditionalFormatting>
  <conditionalFormatting sqref="AQ22">
    <cfRule type="cellIs" dxfId="3593" priority="297" operator="greaterThanOrEqual">
      <formula>0.5</formula>
    </cfRule>
    <cfRule type="cellIs" dxfId="3592" priority="296" operator="lessThanOrEqual">
      <formula>-0.5</formula>
    </cfRule>
  </conditionalFormatting>
  <conditionalFormatting sqref="AQ27:AQ38">
    <cfRule type="cellIs" dxfId="3591" priority="266" operator="greaterThanOrEqual">
      <formula>0.05</formula>
    </cfRule>
    <cfRule type="cellIs" dxfId="3590" priority="267" operator="lessThanOrEqual">
      <formula>-0.05</formula>
    </cfRule>
  </conditionalFormatting>
  <conditionalFormatting sqref="AQ42">
    <cfRule type="cellIs" dxfId="3589" priority="295" operator="greaterThanOrEqual">
      <formula>0.5</formula>
    </cfRule>
    <cfRule type="cellIs" dxfId="3588" priority="294" operator="lessThanOrEqual">
      <formula>-0.5</formula>
    </cfRule>
  </conditionalFormatting>
  <conditionalFormatting sqref="AQ47:AQ55">
    <cfRule type="cellIs" dxfId="3587" priority="264" operator="greaterThanOrEqual">
      <formula>0.05</formula>
    </cfRule>
    <cfRule type="cellIs" dxfId="3586" priority="265" operator="lessThanOrEqual">
      <formula>-0.05</formula>
    </cfRule>
  </conditionalFormatting>
  <conditionalFormatting sqref="AQ59">
    <cfRule type="cellIs" dxfId="3585" priority="293" operator="greaterThanOrEqual">
      <formula>0.5</formula>
    </cfRule>
    <cfRule type="cellIs" dxfId="3584" priority="292" operator="lessThanOrEqual">
      <formula>-0.5</formula>
    </cfRule>
  </conditionalFormatting>
  <conditionalFormatting sqref="AQ64:AQ78">
    <cfRule type="cellIs" dxfId="3583" priority="263" operator="lessThanOrEqual">
      <formula>-0.05</formula>
    </cfRule>
    <cfRule type="cellIs" dxfId="3582" priority="262" operator="greaterThanOrEqual">
      <formula>0.05</formula>
    </cfRule>
  </conditionalFormatting>
  <conditionalFormatting sqref="AQ83:AQ89">
    <cfRule type="cellIs" dxfId="3581" priority="261" operator="lessThanOrEqual">
      <formula>-0.05</formula>
    </cfRule>
    <cfRule type="cellIs" dxfId="3580" priority="260" operator="greaterThanOrEqual">
      <formula>0.05</formula>
    </cfRule>
  </conditionalFormatting>
  <conditionalFormatting sqref="AQ94:AQ98">
    <cfRule type="cellIs" dxfId="3579" priority="258" operator="greaterThanOrEqual">
      <formula>0.05</formula>
    </cfRule>
    <cfRule type="cellIs" dxfId="3578" priority="259" operator="lessThanOrEqual">
      <formula>-0.05</formula>
    </cfRule>
  </conditionalFormatting>
  <conditionalFormatting sqref="AQ104:AQ115">
    <cfRule type="cellIs" dxfId="3577" priority="256" operator="greaterThanOrEqual">
      <formula>0.05</formula>
    </cfRule>
    <cfRule type="cellIs" dxfId="3576" priority="257" operator="lessThanOrEqual">
      <formula>-0.05</formula>
    </cfRule>
  </conditionalFormatting>
  <conditionalFormatting sqref="AQ119">
    <cfRule type="cellIs" dxfId="3575" priority="291" operator="greaterThanOrEqual">
      <formula>0.5</formula>
    </cfRule>
    <cfRule type="cellIs" dxfId="3574" priority="290" operator="lessThanOrEqual">
      <formula>-0.5</formula>
    </cfRule>
  </conditionalFormatting>
  <conditionalFormatting sqref="AQ124:AQ128">
    <cfRule type="cellIs" dxfId="3573" priority="254" operator="greaterThanOrEqual">
      <formula>0.05</formula>
    </cfRule>
    <cfRule type="cellIs" dxfId="3572" priority="255" operator="lessThanOrEqual">
      <formula>-0.05</formula>
    </cfRule>
  </conditionalFormatting>
  <conditionalFormatting sqref="AQ134:AQ142">
    <cfRule type="cellIs" dxfId="3571" priority="252" operator="greaterThanOrEqual">
      <formula>0.05</formula>
    </cfRule>
    <cfRule type="cellIs" dxfId="3570" priority="253" operator="lessThanOrEqual">
      <formula>-0.05</formula>
    </cfRule>
  </conditionalFormatting>
  <conditionalFormatting sqref="AQ146">
    <cfRule type="cellIs" dxfId="3569" priority="289" operator="greaterThanOrEqual">
      <formula>0.5</formula>
    </cfRule>
    <cfRule type="cellIs" dxfId="3568" priority="288" operator="lessThanOrEqual">
      <formula>-0.5</formula>
    </cfRule>
  </conditionalFormatting>
  <conditionalFormatting sqref="AQ151:AQ161">
    <cfRule type="cellIs" dxfId="3567" priority="251" operator="lessThanOrEqual">
      <formula>-0.05</formula>
    </cfRule>
    <cfRule type="cellIs" dxfId="3566" priority="250" operator="greaterThanOrEqual">
      <formula>0.05</formula>
    </cfRule>
  </conditionalFormatting>
  <conditionalFormatting sqref="AQ165">
    <cfRule type="cellIs" dxfId="3565" priority="287" operator="greaterThanOrEqual">
      <formula>0.5</formula>
    </cfRule>
    <cfRule type="cellIs" dxfId="3564" priority="286" operator="lessThanOrEqual">
      <formula>-0.5</formula>
    </cfRule>
  </conditionalFormatting>
  <conditionalFormatting sqref="AQ170:AQ183">
    <cfRule type="cellIs" dxfId="3563" priority="249" operator="lessThanOrEqual">
      <formula>-0.05</formula>
    </cfRule>
    <cfRule type="cellIs" dxfId="3562" priority="248" operator="greaterThanOrEqual">
      <formula>0.05</formula>
    </cfRule>
  </conditionalFormatting>
  <conditionalFormatting sqref="AQ187">
    <cfRule type="cellIs" dxfId="3561" priority="285" operator="greaterThanOrEqual">
      <formula>0.5</formula>
    </cfRule>
    <cfRule type="cellIs" dxfId="3560" priority="284" operator="lessThanOrEqual">
      <formula>-0.5</formula>
    </cfRule>
  </conditionalFormatting>
  <conditionalFormatting sqref="AQ192:AQ203">
    <cfRule type="cellIs" dxfId="3559" priority="247" operator="lessThanOrEqual">
      <formula>-0.05</formula>
    </cfRule>
    <cfRule type="cellIs" dxfId="3558" priority="246" operator="greaterThanOrEqual">
      <formula>0.05</formula>
    </cfRule>
  </conditionalFormatting>
  <conditionalFormatting sqref="AQ207">
    <cfRule type="cellIs" dxfId="3557" priority="282" operator="lessThanOrEqual">
      <formula>-0.5</formula>
    </cfRule>
    <cfRule type="cellIs" dxfId="3556" priority="283" operator="greaterThanOrEqual">
      <formula>0.5</formula>
    </cfRule>
  </conditionalFormatting>
  <conditionalFormatting sqref="AQ212:AQ217">
    <cfRule type="cellIs" dxfId="3555" priority="245" operator="lessThanOrEqual">
      <formula>-0.05</formula>
    </cfRule>
    <cfRule type="cellIs" dxfId="3554" priority="244" operator="greaterThanOrEqual">
      <formula>0.05</formula>
    </cfRule>
  </conditionalFormatting>
  <conditionalFormatting sqref="AQ223:AQ226">
    <cfRule type="cellIs" dxfId="3553" priority="243" operator="lessThanOrEqual">
      <formula>-0.05</formula>
    </cfRule>
    <cfRule type="cellIs" dxfId="3552" priority="242" operator="greaterThanOrEqual">
      <formula>0.05</formula>
    </cfRule>
  </conditionalFormatting>
  <conditionalFormatting sqref="AQ232:AQ243">
    <cfRule type="cellIs" dxfId="3551" priority="241" operator="lessThanOrEqual">
      <formula>-0.05</formula>
    </cfRule>
    <cfRule type="cellIs" dxfId="3550" priority="240" operator="greaterThanOrEqual">
      <formula>0.05</formula>
    </cfRule>
  </conditionalFormatting>
  <conditionalFormatting sqref="AQ247">
    <cfRule type="cellIs" dxfId="3549" priority="281" operator="greaterThanOrEqual">
      <formula>0.5</formula>
    </cfRule>
    <cfRule type="cellIs" dxfId="3548" priority="280" operator="lessThanOrEqual">
      <formula>-0.5</formula>
    </cfRule>
  </conditionalFormatting>
  <conditionalFormatting sqref="AQ252:AQ262">
    <cfRule type="cellIs" dxfId="3547" priority="239" operator="lessThanOrEqual">
      <formula>-0.05</formula>
    </cfRule>
    <cfRule type="cellIs" dxfId="3546" priority="238" operator="greaterThanOrEqual">
      <formula>0.05</formula>
    </cfRule>
  </conditionalFormatting>
  <conditionalFormatting sqref="AQ266">
    <cfRule type="cellIs" dxfId="3545" priority="279" operator="greaterThanOrEqual">
      <formula>0.5</formula>
    </cfRule>
    <cfRule type="cellIs" dxfId="3544" priority="278" operator="lessThanOrEqual">
      <formula>-0.5</formula>
    </cfRule>
  </conditionalFormatting>
  <conditionalFormatting sqref="AQ271:AQ282">
    <cfRule type="cellIs" dxfId="3543" priority="236" operator="greaterThanOrEqual">
      <formula>0.05</formula>
    </cfRule>
    <cfRule type="cellIs" dxfId="3542" priority="237" operator="lessThanOrEqual">
      <formula>-0.05</formula>
    </cfRule>
  </conditionalFormatting>
  <conditionalFormatting sqref="AQ286">
    <cfRule type="cellIs" dxfId="3541" priority="277" operator="greaterThanOrEqual">
      <formula>0.5</formula>
    </cfRule>
    <cfRule type="cellIs" dxfId="3540" priority="276" operator="lessThanOrEqual">
      <formula>-0.5</formula>
    </cfRule>
  </conditionalFormatting>
  <conditionalFormatting sqref="AQ291:AQ302">
    <cfRule type="cellIs" dxfId="3539" priority="235" operator="lessThanOrEqual">
      <formula>-0.05</formula>
    </cfRule>
    <cfRule type="cellIs" dxfId="3538" priority="234" operator="greaterThanOrEqual">
      <formula>0.05</formula>
    </cfRule>
  </conditionalFormatting>
  <conditionalFormatting sqref="AQ306">
    <cfRule type="cellIs" dxfId="3537" priority="274" operator="lessThanOrEqual">
      <formula>-0.5</formula>
    </cfRule>
    <cfRule type="cellIs" dxfId="3536" priority="275" operator="greaterThanOrEqual">
      <formula>0.5</formula>
    </cfRule>
  </conditionalFormatting>
  <conditionalFormatting sqref="AQ311:AQ322">
    <cfRule type="cellIs" dxfId="3535" priority="233" operator="lessThanOrEqual">
      <formula>-0.05</formula>
    </cfRule>
    <cfRule type="cellIs" dxfId="3534" priority="232" operator="greaterThanOrEqual">
      <formula>0.05</formula>
    </cfRule>
  </conditionalFormatting>
  <conditionalFormatting sqref="AQ326">
    <cfRule type="cellIs" dxfId="3533" priority="272" operator="lessThanOrEqual">
      <formula>-0.5</formula>
    </cfRule>
    <cfRule type="cellIs" dxfId="3532" priority="273" operator="greaterThanOrEqual">
      <formula>0.5</formula>
    </cfRule>
  </conditionalFormatting>
  <conditionalFormatting sqref="AQ331:AQ334">
    <cfRule type="cellIs" dxfId="3531" priority="231" operator="lessThanOrEqual">
      <formula>-0.05</formula>
    </cfRule>
    <cfRule type="cellIs" dxfId="3530" priority="230" operator="greaterThanOrEqual">
      <formula>0.05</formula>
    </cfRule>
  </conditionalFormatting>
  <conditionalFormatting sqref="AQ340:AQ343">
    <cfRule type="cellIs" dxfId="3529" priority="229" operator="lessThanOrEqual">
      <formula>-0.05</formula>
    </cfRule>
    <cfRule type="cellIs" dxfId="3528" priority="228" operator="greaterThanOrEqual">
      <formula>0.05</formula>
    </cfRule>
  </conditionalFormatting>
  <conditionalFormatting sqref="AQ349:AQ355">
    <cfRule type="cellIs" dxfId="3527" priority="227" operator="lessThanOrEqual">
      <formula>-0.05</formula>
    </cfRule>
    <cfRule type="cellIs" dxfId="3526" priority="226" operator="greaterThanOrEqual">
      <formula>0.05</formula>
    </cfRule>
  </conditionalFormatting>
  <conditionalFormatting sqref="AQ361:AQ366">
    <cfRule type="cellIs" dxfId="3525" priority="225" operator="lessThanOrEqual">
      <formula>-0.05</formula>
    </cfRule>
    <cfRule type="cellIs" dxfId="3524" priority="224" operator="greaterThanOrEqual">
      <formula>0.05</formula>
    </cfRule>
  </conditionalFormatting>
  <conditionalFormatting sqref="AQ372:AQ376">
    <cfRule type="cellIs" dxfId="3523" priority="223" operator="lessThanOrEqual">
      <formula>-0.05</formula>
    </cfRule>
    <cfRule type="cellIs" dxfId="3522" priority="222" operator="greaterThanOrEqual">
      <formula>0.05</formula>
    </cfRule>
  </conditionalFormatting>
  <conditionalFormatting sqref="AQ382:AQ385">
    <cfRule type="cellIs" dxfId="3521" priority="219" operator="lessThanOrEqual">
      <formula>-0.05</formula>
    </cfRule>
    <cfRule type="cellIs" dxfId="3520" priority="218" operator="greaterThanOrEqual">
      <formula>0.05</formula>
    </cfRule>
  </conditionalFormatting>
  <conditionalFormatting sqref="AQ390:AQ395">
    <cfRule type="cellIs" dxfId="3519" priority="216" operator="greaterThanOrEqual">
      <formula>0.05</formula>
    </cfRule>
    <cfRule type="cellIs" dxfId="3518" priority="217" operator="lessThanOrEqual">
      <formula>-0.05</formula>
    </cfRule>
  </conditionalFormatting>
  <conditionalFormatting sqref="AQ401:AQ410">
    <cfRule type="cellIs" dxfId="3517" priority="215" operator="lessThanOrEqual">
      <formula>-0.05</formula>
    </cfRule>
    <cfRule type="cellIs" dxfId="3516" priority="214" operator="greaterThanOrEqual">
      <formula>0.05</formula>
    </cfRule>
  </conditionalFormatting>
  <conditionalFormatting sqref="AQ415:AQ418">
    <cfRule type="cellIs" dxfId="3515" priority="213" operator="lessThanOrEqual">
      <formula>-0.05</formula>
    </cfRule>
    <cfRule type="cellIs" dxfId="3514" priority="212" operator="greaterThanOrEqual">
      <formula>0.05</formula>
    </cfRule>
  </conditionalFormatting>
  <conditionalFormatting sqref="AQ423:AQ426">
    <cfRule type="cellIs" dxfId="3513" priority="211" operator="lessThanOrEqual">
      <formula>-0.05</formula>
    </cfRule>
    <cfRule type="cellIs" dxfId="3512" priority="210" operator="greaterThanOrEqual">
      <formula>0.05</formula>
    </cfRule>
  </conditionalFormatting>
  <conditionalFormatting sqref="AQ431:AQ435">
    <cfRule type="cellIs" dxfId="3511" priority="209" operator="lessThanOrEqual">
      <formula>-0.05</formula>
    </cfRule>
    <cfRule type="cellIs" dxfId="3510" priority="208" operator="greaterThanOrEqual">
      <formula>0.05</formula>
    </cfRule>
  </conditionalFormatting>
  <conditionalFormatting sqref="AQ441:AQ455">
    <cfRule type="cellIs" dxfId="3509" priority="207" operator="lessThanOrEqual">
      <formula>-0.05</formula>
    </cfRule>
    <cfRule type="cellIs" dxfId="3508" priority="206" operator="greaterThanOrEqual">
      <formula>0.05</formula>
    </cfRule>
  </conditionalFormatting>
  <conditionalFormatting sqref="AQ460:AQ467">
    <cfRule type="cellIs" dxfId="3507" priority="205" operator="lessThanOrEqual">
      <formula>-0.05</formula>
    </cfRule>
    <cfRule type="cellIs" dxfId="3506" priority="204" operator="greaterThanOrEqual">
      <formula>0.05</formula>
    </cfRule>
  </conditionalFormatting>
  <conditionalFormatting sqref="AQ473:AQ479">
    <cfRule type="cellIs" dxfId="3505" priority="203" operator="lessThanOrEqual">
      <formula>-0.05</formula>
    </cfRule>
    <cfRule type="cellIs" dxfId="3504" priority="202" operator="greaterThanOrEqual">
      <formula>0.05</formula>
    </cfRule>
  </conditionalFormatting>
  <conditionalFormatting sqref="AQ484:AQ497">
    <cfRule type="cellIs" dxfId="3503" priority="201" operator="lessThanOrEqual">
      <formula>-0.05</formula>
    </cfRule>
    <cfRule type="cellIs" dxfId="3502" priority="200" operator="greaterThanOrEqual">
      <formula>0.05</formula>
    </cfRule>
  </conditionalFormatting>
  <conditionalFormatting sqref="AQ501">
    <cfRule type="cellIs" dxfId="3501" priority="271" operator="greaterThanOrEqual">
      <formula>0.5</formula>
    </cfRule>
    <cfRule type="cellIs" dxfId="3500" priority="270" operator="lessThanOrEqual">
      <formula>-0.5</formula>
    </cfRule>
  </conditionalFormatting>
  <conditionalFormatting sqref="AQ506:AQ509">
    <cfRule type="cellIs" dxfId="3499" priority="199" operator="lessThanOrEqual">
      <formula>-0.05</formula>
    </cfRule>
    <cfRule type="cellIs" dxfId="3498" priority="198" operator="greaterThanOrEqual">
      <formula>0.05</formula>
    </cfRule>
  </conditionalFormatting>
  <conditionalFormatting sqref="AQ515:AQ523">
    <cfRule type="cellIs" dxfId="3497" priority="197" operator="lessThanOrEqual">
      <formula>-0.05</formula>
    </cfRule>
    <cfRule type="cellIs" dxfId="3496" priority="196" operator="greaterThanOrEqual">
      <formula>0.05</formula>
    </cfRule>
  </conditionalFormatting>
  <conditionalFormatting sqref="AQ528:AQ541">
    <cfRule type="cellIs" dxfId="3495" priority="195" operator="lessThanOrEqual">
      <formula>-0.05</formula>
    </cfRule>
    <cfRule type="cellIs" dxfId="3494" priority="194" operator="greaterThanOrEqual">
      <formula>0.05</formula>
    </cfRule>
  </conditionalFormatting>
  <conditionalFormatting sqref="AQ546:AQ551">
    <cfRule type="cellIs" dxfId="3493" priority="193" operator="lessThanOrEqual">
      <formula>-0.05</formula>
    </cfRule>
    <cfRule type="cellIs" dxfId="3492" priority="192" operator="greaterThanOrEqual">
      <formula>0.05</formula>
    </cfRule>
  </conditionalFormatting>
  <conditionalFormatting sqref="AU7:AU18">
    <cfRule type="cellIs" dxfId="3491" priority="163" operator="lessThanOrEqual">
      <formula>-0.05</formula>
    </cfRule>
    <cfRule type="cellIs" dxfId="3490" priority="162" operator="greaterThanOrEqual">
      <formula>0.05</formula>
    </cfRule>
  </conditionalFormatting>
  <conditionalFormatting sqref="AU22">
    <cfRule type="cellIs" dxfId="3489" priority="191" operator="greaterThanOrEqual">
      <formula>0.5</formula>
    </cfRule>
    <cfRule type="cellIs" dxfId="3488" priority="190" operator="lessThanOrEqual">
      <formula>-0.5</formula>
    </cfRule>
  </conditionalFormatting>
  <conditionalFormatting sqref="AU27:AU38">
    <cfRule type="cellIs" dxfId="3487" priority="161" operator="lessThanOrEqual">
      <formula>-0.05</formula>
    </cfRule>
    <cfRule type="cellIs" dxfId="3486" priority="160" operator="greaterThanOrEqual">
      <formula>0.05</formula>
    </cfRule>
  </conditionalFormatting>
  <conditionalFormatting sqref="AU42">
    <cfRule type="cellIs" dxfId="3485" priority="189" operator="greaterThanOrEqual">
      <formula>0.5</formula>
    </cfRule>
    <cfRule type="cellIs" dxfId="3484" priority="188" operator="lessThanOrEqual">
      <formula>-0.5</formula>
    </cfRule>
  </conditionalFormatting>
  <conditionalFormatting sqref="AU47:AU55">
    <cfRule type="cellIs" dxfId="3483" priority="158" operator="greaterThanOrEqual">
      <formula>0.05</formula>
    </cfRule>
    <cfRule type="cellIs" dxfId="3482" priority="159" operator="lessThanOrEqual">
      <formula>-0.05</formula>
    </cfRule>
  </conditionalFormatting>
  <conditionalFormatting sqref="AU59">
    <cfRule type="cellIs" dxfId="3481" priority="186" operator="lessThanOrEqual">
      <formula>-0.5</formula>
    </cfRule>
    <cfRule type="cellIs" dxfId="3480" priority="187" operator="greaterThanOrEqual">
      <formula>0.5</formula>
    </cfRule>
  </conditionalFormatting>
  <conditionalFormatting sqref="AU64:AU78">
    <cfRule type="cellIs" dxfId="3479" priority="156" operator="greaterThanOrEqual">
      <formula>0.05</formula>
    </cfRule>
    <cfRule type="cellIs" dxfId="3478" priority="157" operator="lessThanOrEqual">
      <formula>-0.05</formula>
    </cfRule>
  </conditionalFormatting>
  <conditionalFormatting sqref="AU83:AU89">
    <cfRule type="cellIs" dxfId="3477" priority="155" operator="lessThanOrEqual">
      <formula>-0.05</formula>
    </cfRule>
    <cfRule type="cellIs" dxfId="3476" priority="154" operator="greaterThanOrEqual">
      <formula>0.05</formula>
    </cfRule>
  </conditionalFormatting>
  <conditionalFormatting sqref="AU94:AU98">
    <cfRule type="cellIs" dxfId="3475" priority="153" operator="lessThanOrEqual">
      <formula>-0.05</formula>
    </cfRule>
    <cfRule type="cellIs" dxfId="3474" priority="152" operator="greaterThanOrEqual">
      <formula>0.05</formula>
    </cfRule>
  </conditionalFormatting>
  <conditionalFormatting sqref="AU104:AU115">
    <cfRule type="cellIs" dxfId="3473" priority="150" operator="greaterThanOrEqual">
      <formula>0.05</formula>
    </cfRule>
    <cfRule type="cellIs" dxfId="3472" priority="151" operator="lessThanOrEqual">
      <formula>-0.05</formula>
    </cfRule>
  </conditionalFormatting>
  <conditionalFormatting sqref="AU119">
    <cfRule type="cellIs" dxfId="3471" priority="185" operator="greaterThanOrEqual">
      <formula>0.5</formula>
    </cfRule>
    <cfRule type="cellIs" dxfId="3470" priority="184" operator="lessThanOrEqual">
      <formula>-0.5</formula>
    </cfRule>
  </conditionalFormatting>
  <conditionalFormatting sqref="AU124:AU128">
    <cfRule type="cellIs" dxfId="3469" priority="148" operator="greaterThanOrEqual">
      <formula>0.05</formula>
    </cfRule>
    <cfRule type="cellIs" dxfId="3468" priority="149" operator="lessThanOrEqual">
      <formula>-0.05</formula>
    </cfRule>
  </conditionalFormatting>
  <conditionalFormatting sqref="AU134:AU142">
    <cfRule type="cellIs" dxfId="3467" priority="146" operator="greaterThanOrEqual">
      <formula>0.05</formula>
    </cfRule>
    <cfRule type="cellIs" dxfId="3466" priority="147" operator="lessThanOrEqual">
      <formula>-0.05</formula>
    </cfRule>
  </conditionalFormatting>
  <conditionalFormatting sqref="AU146">
    <cfRule type="cellIs" dxfId="3465" priority="183" operator="greaterThanOrEqual">
      <formula>0.5</formula>
    </cfRule>
    <cfRule type="cellIs" dxfId="3464" priority="182" operator="lessThanOrEqual">
      <formula>-0.5</formula>
    </cfRule>
  </conditionalFormatting>
  <conditionalFormatting sqref="AU151:AU161">
    <cfRule type="cellIs" dxfId="3463" priority="145" operator="lessThanOrEqual">
      <formula>-0.05</formula>
    </cfRule>
    <cfRule type="cellIs" dxfId="3462" priority="144" operator="greaterThanOrEqual">
      <formula>0.05</formula>
    </cfRule>
  </conditionalFormatting>
  <conditionalFormatting sqref="AU165">
    <cfRule type="cellIs" dxfId="3461" priority="180" operator="lessThanOrEqual">
      <formula>-0.5</formula>
    </cfRule>
    <cfRule type="cellIs" dxfId="3460" priority="181" operator="greaterThanOrEqual">
      <formula>0.5</formula>
    </cfRule>
  </conditionalFormatting>
  <conditionalFormatting sqref="AU170:AU183">
    <cfRule type="cellIs" dxfId="3459" priority="143" operator="lessThanOrEqual">
      <formula>-0.05</formula>
    </cfRule>
    <cfRule type="cellIs" dxfId="3458" priority="142" operator="greaterThanOrEqual">
      <formula>0.05</formula>
    </cfRule>
  </conditionalFormatting>
  <conditionalFormatting sqref="AU187">
    <cfRule type="cellIs" dxfId="3457" priority="178" operator="lessThanOrEqual">
      <formula>-0.5</formula>
    </cfRule>
    <cfRule type="cellIs" dxfId="3456" priority="179" operator="greaterThanOrEqual">
      <formula>0.5</formula>
    </cfRule>
  </conditionalFormatting>
  <conditionalFormatting sqref="AU192:AU203">
    <cfRule type="cellIs" dxfId="3455" priority="141" operator="lessThanOrEqual">
      <formula>-0.05</formula>
    </cfRule>
    <cfRule type="cellIs" dxfId="3454" priority="140" operator="greaterThanOrEqual">
      <formula>0.05</formula>
    </cfRule>
  </conditionalFormatting>
  <conditionalFormatting sqref="AU207">
    <cfRule type="cellIs" dxfId="3453" priority="176" operator="lessThanOrEqual">
      <formula>-0.5</formula>
    </cfRule>
    <cfRule type="cellIs" dxfId="3452" priority="177" operator="greaterThanOrEqual">
      <formula>0.5</formula>
    </cfRule>
  </conditionalFormatting>
  <conditionalFormatting sqref="AU212:AU217">
    <cfRule type="cellIs" dxfId="3451" priority="139" operator="lessThanOrEqual">
      <formula>-0.05</formula>
    </cfRule>
    <cfRule type="cellIs" dxfId="3450" priority="138" operator="greaterThanOrEqual">
      <formula>0.05</formula>
    </cfRule>
  </conditionalFormatting>
  <conditionalFormatting sqref="AU223:AU226">
    <cfRule type="cellIs" dxfId="3449" priority="137" operator="lessThanOrEqual">
      <formula>-0.05</formula>
    </cfRule>
    <cfRule type="cellIs" dxfId="3448" priority="136" operator="greaterThanOrEqual">
      <formula>0.05</formula>
    </cfRule>
  </conditionalFormatting>
  <conditionalFormatting sqref="AU232:AU243">
    <cfRule type="cellIs" dxfId="3447" priority="134" operator="greaterThanOrEqual">
      <formula>0.05</formula>
    </cfRule>
    <cfRule type="cellIs" dxfId="3446" priority="135" operator="lessThanOrEqual">
      <formula>-0.05</formula>
    </cfRule>
  </conditionalFormatting>
  <conditionalFormatting sqref="AU247">
    <cfRule type="cellIs" dxfId="3445" priority="174" operator="lessThanOrEqual">
      <formula>-0.5</formula>
    </cfRule>
    <cfRule type="cellIs" dxfId="3444" priority="175" operator="greaterThanOrEqual">
      <formula>0.5</formula>
    </cfRule>
  </conditionalFormatting>
  <conditionalFormatting sqref="AU252:AU262">
    <cfRule type="cellIs" dxfId="3443" priority="133" operator="lessThanOrEqual">
      <formula>-0.05</formula>
    </cfRule>
    <cfRule type="cellIs" dxfId="3442" priority="132" operator="greaterThanOrEqual">
      <formula>0.05</formula>
    </cfRule>
  </conditionalFormatting>
  <conditionalFormatting sqref="AU266">
    <cfRule type="cellIs" dxfId="3441" priority="172" operator="lessThanOrEqual">
      <formula>-0.5</formula>
    </cfRule>
    <cfRule type="cellIs" dxfId="3440" priority="173" operator="greaterThanOrEqual">
      <formula>0.5</formula>
    </cfRule>
  </conditionalFormatting>
  <conditionalFormatting sqref="AU271:AU282">
    <cfRule type="cellIs" dxfId="3439" priority="131" operator="lessThanOrEqual">
      <formula>-0.05</formula>
    </cfRule>
    <cfRule type="cellIs" dxfId="3438" priority="130" operator="greaterThanOrEqual">
      <formula>0.05</formula>
    </cfRule>
  </conditionalFormatting>
  <conditionalFormatting sqref="AU286">
    <cfRule type="cellIs" dxfId="3437" priority="170" operator="lessThanOrEqual">
      <formula>-0.5</formula>
    </cfRule>
    <cfRule type="cellIs" dxfId="3436" priority="171" operator="greaterThanOrEqual">
      <formula>0.5</formula>
    </cfRule>
  </conditionalFormatting>
  <conditionalFormatting sqref="AU291:AU302">
    <cfRule type="cellIs" dxfId="3435" priority="129" operator="lessThanOrEqual">
      <formula>-0.05</formula>
    </cfRule>
    <cfRule type="cellIs" dxfId="3434" priority="128" operator="greaterThanOrEqual">
      <formula>0.05</formula>
    </cfRule>
  </conditionalFormatting>
  <conditionalFormatting sqref="AU306">
    <cfRule type="cellIs" dxfId="3433" priority="168" operator="lessThanOrEqual">
      <formula>-0.5</formula>
    </cfRule>
    <cfRule type="cellIs" dxfId="3432" priority="169" operator="greaterThanOrEqual">
      <formula>0.5</formula>
    </cfRule>
  </conditionalFormatting>
  <conditionalFormatting sqref="AU311:AU322">
    <cfRule type="cellIs" dxfId="3431" priority="126" operator="greaterThanOrEqual">
      <formula>0.05</formula>
    </cfRule>
    <cfRule type="cellIs" dxfId="3430" priority="127" operator="lessThanOrEqual">
      <formula>-0.05</formula>
    </cfRule>
  </conditionalFormatting>
  <conditionalFormatting sqref="AU326">
    <cfRule type="cellIs" dxfId="3429" priority="166" operator="lessThanOrEqual">
      <formula>-0.5</formula>
    </cfRule>
    <cfRule type="cellIs" dxfId="3428" priority="167" operator="greaterThanOrEqual">
      <formula>0.5</formula>
    </cfRule>
  </conditionalFormatting>
  <conditionalFormatting sqref="AU331:AU334">
    <cfRule type="cellIs" dxfId="3427" priority="125" operator="lessThanOrEqual">
      <formula>-0.05</formula>
    </cfRule>
    <cfRule type="cellIs" dxfId="3426" priority="124" operator="greaterThanOrEqual">
      <formula>0.05</formula>
    </cfRule>
  </conditionalFormatting>
  <conditionalFormatting sqref="AU340:AU343">
    <cfRule type="cellIs" dxfId="3425" priority="123" operator="lessThanOrEqual">
      <formula>-0.05</formula>
    </cfRule>
    <cfRule type="cellIs" dxfId="3424" priority="122" operator="greaterThanOrEqual">
      <formula>0.05</formula>
    </cfRule>
  </conditionalFormatting>
  <conditionalFormatting sqref="AU349:AU355">
    <cfRule type="cellIs" dxfId="3423" priority="120" operator="greaterThanOrEqual">
      <formula>0.05</formula>
    </cfRule>
    <cfRule type="cellIs" dxfId="3422" priority="121" operator="lessThanOrEqual">
      <formula>-0.05</formula>
    </cfRule>
  </conditionalFormatting>
  <conditionalFormatting sqref="AU361:AU366">
    <cfRule type="cellIs" dxfId="3421" priority="119" operator="lessThanOrEqual">
      <formula>-0.05</formula>
    </cfRule>
    <cfRule type="cellIs" dxfId="3420" priority="118" operator="greaterThanOrEqual">
      <formula>0.05</formula>
    </cfRule>
  </conditionalFormatting>
  <conditionalFormatting sqref="AU372:AU376">
    <cfRule type="cellIs" dxfId="3419" priority="117" operator="lessThanOrEqual">
      <formula>-0.05</formula>
    </cfRule>
    <cfRule type="cellIs" dxfId="3418" priority="116" operator="greaterThanOrEqual">
      <formula>0.05</formula>
    </cfRule>
  </conditionalFormatting>
  <conditionalFormatting sqref="AU382:AU385">
    <cfRule type="cellIs" dxfId="3417" priority="113" operator="lessThanOrEqual">
      <formula>-0.05</formula>
    </cfRule>
    <cfRule type="cellIs" dxfId="3416" priority="112" operator="greaterThanOrEqual">
      <formula>0.05</formula>
    </cfRule>
  </conditionalFormatting>
  <conditionalFormatting sqref="AU390:AU395">
    <cfRule type="cellIs" dxfId="3415" priority="111" operator="lessThanOrEqual">
      <formula>-0.05</formula>
    </cfRule>
    <cfRule type="cellIs" dxfId="3414" priority="110" operator="greaterThanOrEqual">
      <formula>0.05</formula>
    </cfRule>
  </conditionalFormatting>
  <conditionalFormatting sqref="AU401:AU410">
    <cfRule type="cellIs" dxfId="3413" priority="109" operator="lessThanOrEqual">
      <formula>-0.05</formula>
    </cfRule>
    <cfRule type="cellIs" dxfId="3412" priority="108" operator="greaterThanOrEqual">
      <formula>0.05</formula>
    </cfRule>
  </conditionalFormatting>
  <conditionalFormatting sqref="AU415:AU418">
    <cfRule type="cellIs" dxfId="3411" priority="107" operator="lessThanOrEqual">
      <formula>-0.05</formula>
    </cfRule>
    <cfRule type="cellIs" dxfId="3410" priority="106" operator="greaterThanOrEqual">
      <formula>0.05</formula>
    </cfRule>
  </conditionalFormatting>
  <conditionalFormatting sqref="AU423:AU426">
    <cfRule type="cellIs" dxfId="3409" priority="105" operator="lessThanOrEqual">
      <formula>-0.05</formula>
    </cfRule>
    <cfRule type="cellIs" dxfId="3408" priority="104" operator="greaterThanOrEqual">
      <formula>0.05</formula>
    </cfRule>
  </conditionalFormatting>
  <conditionalFormatting sqref="AU431:AU435">
    <cfRule type="cellIs" dxfId="3407" priority="103" operator="lessThanOrEqual">
      <formula>-0.05</formula>
    </cfRule>
    <cfRule type="cellIs" dxfId="3406" priority="102" operator="greaterThanOrEqual">
      <formula>0.05</formula>
    </cfRule>
  </conditionalFormatting>
  <conditionalFormatting sqref="AU441:AU455">
    <cfRule type="cellIs" dxfId="3405" priority="101" operator="lessThanOrEqual">
      <formula>-0.05</formula>
    </cfRule>
    <cfRule type="cellIs" dxfId="3404" priority="100" operator="greaterThanOrEqual">
      <formula>0.05</formula>
    </cfRule>
  </conditionalFormatting>
  <conditionalFormatting sqref="AU460:AU467">
    <cfRule type="cellIs" dxfId="3403" priority="98" operator="greaterThanOrEqual">
      <formula>0.05</formula>
    </cfRule>
    <cfRule type="cellIs" dxfId="3402" priority="99" operator="lessThanOrEqual">
      <formula>-0.05</formula>
    </cfRule>
  </conditionalFormatting>
  <conditionalFormatting sqref="AU473:AU479">
    <cfRule type="cellIs" dxfId="3401" priority="97" operator="lessThanOrEqual">
      <formula>-0.05</formula>
    </cfRule>
    <cfRule type="cellIs" dxfId="3400" priority="96" operator="greaterThanOrEqual">
      <formula>0.05</formula>
    </cfRule>
  </conditionalFormatting>
  <conditionalFormatting sqref="AU484:AU497">
    <cfRule type="cellIs" dxfId="3399" priority="95" operator="lessThanOrEqual">
      <formula>-0.05</formula>
    </cfRule>
    <cfRule type="cellIs" dxfId="3398" priority="94" operator="greaterThanOrEqual">
      <formula>0.05</formula>
    </cfRule>
  </conditionalFormatting>
  <conditionalFormatting sqref="AU501">
    <cfRule type="cellIs" dxfId="3397" priority="165" operator="greaterThanOrEqual">
      <formula>0.5</formula>
    </cfRule>
    <cfRule type="cellIs" dxfId="3396" priority="164" operator="lessThanOrEqual">
      <formula>-0.5</formula>
    </cfRule>
  </conditionalFormatting>
  <conditionalFormatting sqref="AU506:AU509">
    <cfRule type="cellIs" dxfId="3395" priority="93" operator="lessThanOrEqual">
      <formula>-0.05</formula>
    </cfRule>
    <cfRule type="cellIs" dxfId="3394" priority="92" operator="greaterThanOrEqual">
      <formula>0.05</formula>
    </cfRule>
  </conditionalFormatting>
  <conditionalFormatting sqref="AU515:AU523">
    <cfRule type="cellIs" dxfId="3393" priority="91" operator="lessThanOrEqual">
      <formula>-0.05</formula>
    </cfRule>
    <cfRule type="cellIs" dxfId="3392" priority="90" operator="greaterThanOrEqual">
      <formula>0.05</formula>
    </cfRule>
  </conditionalFormatting>
  <conditionalFormatting sqref="AU528:AU541">
    <cfRule type="cellIs" dxfId="3391" priority="89" operator="lessThanOrEqual">
      <formula>-0.05</formula>
    </cfRule>
    <cfRule type="cellIs" dxfId="3390" priority="88" operator="greaterThanOrEqual">
      <formula>0.05</formula>
    </cfRule>
  </conditionalFormatting>
  <conditionalFormatting sqref="AU546:AU551">
    <cfRule type="cellIs" dxfId="3389" priority="87" operator="lessThanOrEqual">
      <formula>-0.05</formula>
    </cfRule>
    <cfRule type="cellIs" dxfId="3388" priority="86" operator="greaterThanOrEqual">
      <formula>0.05</formula>
    </cfRule>
  </conditionalFormatting>
  <hyperlinks>
    <hyperlink ref="B1" location="'Using This Spreadsheet'!A1" display="Return to Using This Spreadsheet" xr:uid="{CA60A494-5AB6-423C-A62C-9FE91AF013FD}"/>
    <hyperlink ref="A554" location="Disciplines!A3" display="Return to top of page" xr:uid="{2E42D6E6-3B4F-4E11-B13C-DE918C6694C8}"/>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01EF1-BB7C-0C42-8C15-824EE1BDA5F0}">
  <sheetPr>
    <tabColor theme="6"/>
  </sheetPr>
  <dimension ref="A1:S554"/>
  <sheetViews>
    <sheetView workbookViewId="0">
      <pane xSplit="3" ySplit="1" topLeftCell="D2" activePane="bottomRight" state="frozen"/>
      <selection pane="topRight"/>
      <selection pane="bottomLeft"/>
      <selection pane="bottomRight"/>
    </sheetView>
  </sheetViews>
  <sheetFormatPr defaultColWidth="9.1328125" defaultRowHeight="12.75" x14ac:dyDescent="0.35"/>
  <cols>
    <col min="1" max="1" width="50.73046875" style="4" customWidth="1"/>
    <col min="2" max="2" width="13.3984375" style="1" customWidth="1"/>
    <col min="3" max="6" width="9.1328125" style="1"/>
    <col min="7" max="7" width="10.265625" style="1" customWidth="1"/>
    <col min="8" max="10" width="9.1328125" style="1"/>
    <col min="11" max="11" width="10.265625" style="1" customWidth="1"/>
    <col min="12" max="14" width="9.1328125" style="1"/>
    <col min="15" max="15" width="10.265625" style="1" customWidth="1"/>
    <col min="16" max="17" width="9.1328125" style="1"/>
    <col min="18" max="18" width="9.1328125" style="1" customWidth="1"/>
    <col min="19" max="19" width="10.265625" style="1" customWidth="1"/>
    <col min="20" max="16384" width="9.1328125" style="1"/>
  </cols>
  <sheetData>
    <row r="1" spans="1:19" ht="12.75" customHeight="1" x14ac:dyDescent="0.4">
      <c r="A1" s="2" t="s">
        <v>8</v>
      </c>
      <c r="B1" s="25" t="s">
        <v>9</v>
      </c>
      <c r="E1" s="40" t="s">
        <v>234</v>
      </c>
      <c r="F1" s="40"/>
      <c r="G1" s="40"/>
      <c r="H1" s="12"/>
      <c r="I1" s="40" t="s">
        <v>235</v>
      </c>
      <c r="J1" s="40"/>
      <c r="K1" s="40"/>
      <c r="L1" s="12"/>
      <c r="M1" s="40" t="s">
        <v>236</v>
      </c>
      <c r="N1" s="40"/>
      <c r="O1" s="40"/>
      <c r="P1" s="12"/>
      <c r="Q1" s="40" t="s">
        <v>237</v>
      </c>
      <c r="R1" s="40"/>
      <c r="S1" s="40"/>
    </row>
    <row r="2" spans="1:19" x14ac:dyDescent="0.35">
      <c r="A2" s="4" t="s">
        <v>10</v>
      </c>
    </row>
    <row r="4" spans="1:19" x14ac:dyDescent="0.35">
      <c r="A4" s="4" t="s">
        <v>11</v>
      </c>
    </row>
    <row r="5" spans="1:19" ht="26.25" x14ac:dyDescent="0.4">
      <c r="A5" s="3" t="s">
        <v>12</v>
      </c>
    </row>
    <row r="6" spans="1:19" ht="13.15" x14ac:dyDescent="0.4">
      <c r="A6" s="7" t="s">
        <v>42</v>
      </c>
      <c r="B6" s="7" t="s">
        <v>13</v>
      </c>
      <c r="C6" s="7" t="s">
        <v>14</v>
      </c>
      <c r="E6" s="7" t="s">
        <v>13</v>
      </c>
      <c r="F6" s="7" t="s">
        <v>14</v>
      </c>
      <c r="G6" s="9" t="s">
        <v>400</v>
      </c>
      <c r="I6" s="7" t="s">
        <v>13</v>
      </c>
      <c r="J6" s="7" t="s">
        <v>14</v>
      </c>
      <c r="K6" s="9" t="s">
        <v>400</v>
      </c>
      <c r="M6" s="7" t="s">
        <v>13</v>
      </c>
      <c r="N6" s="7" t="s">
        <v>14</v>
      </c>
      <c r="O6" s="9" t="s">
        <v>400</v>
      </c>
      <c r="Q6" s="7" t="s">
        <v>13</v>
      </c>
      <c r="R6" s="7" t="s">
        <v>14</v>
      </c>
      <c r="S6" s="9" t="s">
        <v>400</v>
      </c>
    </row>
    <row r="7" spans="1:19" x14ac:dyDescent="0.35">
      <c r="A7" s="4" t="s">
        <v>15</v>
      </c>
      <c r="B7" s="5">
        <f>'Residents - Topline'!B7</f>
        <v>0.59299999999999997</v>
      </c>
      <c r="C7" s="1">
        <f>'Residents - Topline'!C7</f>
        <v>571</v>
      </c>
      <c r="E7" s="5">
        <v>0.64800000000000002</v>
      </c>
      <c r="F7" s="1">
        <v>158</v>
      </c>
      <c r="G7" s="10">
        <v>5.5000000000000049E-2</v>
      </c>
      <c r="I7" s="5">
        <v>0.69599999999999995</v>
      </c>
      <c r="J7" s="1">
        <v>222</v>
      </c>
      <c r="K7" s="10">
        <v>0.10299999999999998</v>
      </c>
      <c r="M7" s="5">
        <v>0.48299999999999998</v>
      </c>
      <c r="N7" s="1">
        <v>102</v>
      </c>
      <c r="O7" s="10">
        <v>-0.10999999999999999</v>
      </c>
      <c r="Q7" s="5">
        <v>0.46800000000000003</v>
      </c>
      <c r="R7" s="1">
        <v>87</v>
      </c>
      <c r="S7" s="10">
        <v>-0.12499999999999994</v>
      </c>
    </row>
    <row r="8" spans="1:19" x14ac:dyDescent="0.35">
      <c r="A8" s="4" t="s">
        <v>16</v>
      </c>
      <c r="B8" s="5">
        <f>'Residents - Topline'!B8</f>
        <v>0.40500000000000003</v>
      </c>
      <c r="C8" s="1">
        <f>'Residents - Topline'!C8</f>
        <v>390</v>
      </c>
      <c r="E8" s="5">
        <v>0.39800000000000002</v>
      </c>
      <c r="F8" s="1">
        <v>97</v>
      </c>
      <c r="G8" s="10">
        <v>-7.0000000000000062E-3</v>
      </c>
      <c r="I8" s="5">
        <v>0.505</v>
      </c>
      <c r="J8" s="1">
        <v>161</v>
      </c>
      <c r="K8" s="10">
        <v>9.9999999999999978E-2</v>
      </c>
      <c r="M8" s="5">
        <v>0.36</v>
      </c>
      <c r="N8" s="1">
        <v>76</v>
      </c>
      <c r="O8" s="10">
        <v>-4.500000000000004E-2</v>
      </c>
      <c r="Q8" s="5">
        <v>0.29599999999999999</v>
      </c>
      <c r="R8" s="1">
        <v>55</v>
      </c>
      <c r="S8" s="10">
        <v>-0.10900000000000004</v>
      </c>
    </row>
    <row r="9" spans="1:19" x14ac:dyDescent="0.35">
      <c r="A9" s="4" t="s">
        <v>17</v>
      </c>
      <c r="B9" s="5">
        <f>'Residents - Topline'!B9</f>
        <v>0.26800000000000002</v>
      </c>
      <c r="C9" s="1">
        <f>'Residents - Topline'!C9</f>
        <v>258</v>
      </c>
      <c r="E9" s="5">
        <v>0.25800000000000001</v>
      </c>
      <c r="F9" s="1">
        <v>63</v>
      </c>
      <c r="G9" s="10">
        <v>-1.0000000000000009E-2</v>
      </c>
      <c r="I9" s="5">
        <v>0.33900000000000002</v>
      </c>
      <c r="J9" s="1">
        <v>108</v>
      </c>
      <c r="K9" s="10">
        <v>7.1000000000000008E-2</v>
      </c>
      <c r="M9" s="5">
        <v>0.20899999999999999</v>
      </c>
      <c r="N9" s="1">
        <v>44</v>
      </c>
      <c r="O9" s="10">
        <v>-5.9000000000000025E-2</v>
      </c>
      <c r="Q9" s="5">
        <v>0.23100000000000001</v>
      </c>
      <c r="R9" s="1">
        <v>43</v>
      </c>
      <c r="S9" s="10">
        <v>-3.7000000000000005E-2</v>
      </c>
    </row>
    <row r="10" spans="1:19" ht="25.5" x14ac:dyDescent="0.35">
      <c r="A10" s="4" t="s">
        <v>18</v>
      </c>
      <c r="B10" s="5">
        <f>'Residents - Topline'!B10</f>
        <v>0.41699999999999998</v>
      </c>
      <c r="C10" s="1">
        <f>'Residents - Topline'!C10</f>
        <v>402</v>
      </c>
      <c r="E10" s="5">
        <v>0.41399999999999998</v>
      </c>
      <c r="F10" s="1">
        <v>101</v>
      </c>
      <c r="G10" s="10">
        <v>-3.0000000000000027E-3</v>
      </c>
      <c r="I10" s="5">
        <v>0.42599999999999999</v>
      </c>
      <c r="J10" s="1">
        <v>136</v>
      </c>
      <c r="K10" s="10">
        <v>9.000000000000008E-3</v>
      </c>
      <c r="M10" s="5">
        <v>0.34100000000000003</v>
      </c>
      <c r="N10" s="1">
        <v>72</v>
      </c>
      <c r="O10" s="10">
        <v>-7.5999999999999956E-2</v>
      </c>
      <c r="Q10" s="5">
        <v>0.5</v>
      </c>
      <c r="R10" s="1">
        <v>93</v>
      </c>
      <c r="S10" s="10">
        <v>8.3000000000000018E-2</v>
      </c>
    </row>
    <row r="11" spans="1:19" ht="25.5" x14ac:dyDescent="0.35">
      <c r="A11" s="4" t="s">
        <v>19</v>
      </c>
      <c r="B11" s="5">
        <f>'Residents - Topline'!B11</f>
        <v>0.41299999999999998</v>
      </c>
      <c r="C11" s="1">
        <f>'Residents - Topline'!C11</f>
        <v>398</v>
      </c>
      <c r="E11" s="5">
        <v>0.46300000000000002</v>
      </c>
      <c r="F11" s="1">
        <v>113</v>
      </c>
      <c r="G11" s="10">
        <v>5.0000000000000044E-2</v>
      </c>
      <c r="I11" s="5">
        <v>0.42299999999999999</v>
      </c>
      <c r="J11" s="1">
        <v>135</v>
      </c>
      <c r="K11" s="10">
        <v>1.0000000000000009E-2</v>
      </c>
      <c r="M11" s="5">
        <v>0.38400000000000001</v>
      </c>
      <c r="N11" s="1">
        <v>81</v>
      </c>
      <c r="O11" s="10">
        <v>-2.899999999999997E-2</v>
      </c>
      <c r="Q11" s="5">
        <v>0.371</v>
      </c>
      <c r="R11" s="1">
        <v>69</v>
      </c>
      <c r="S11" s="10">
        <v>-4.1999999999999982E-2</v>
      </c>
    </row>
    <row r="12" spans="1:19" x14ac:dyDescent="0.35">
      <c r="A12" s="4" t="s">
        <v>20</v>
      </c>
      <c r="B12" s="5">
        <f>'Residents - Topline'!B12</f>
        <v>0.63100000000000001</v>
      </c>
      <c r="C12" s="1">
        <f>'Residents - Topline'!C12</f>
        <v>608</v>
      </c>
      <c r="E12" s="5">
        <v>0.623</v>
      </c>
      <c r="F12" s="1">
        <v>152</v>
      </c>
      <c r="G12" s="10">
        <v>-8.0000000000000071E-3</v>
      </c>
      <c r="I12" s="5">
        <v>0.63</v>
      </c>
      <c r="J12" s="1">
        <v>201</v>
      </c>
      <c r="K12" s="10">
        <v>-1.0000000000000009E-3</v>
      </c>
      <c r="M12" s="5">
        <v>0.59199999999999997</v>
      </c>
      <c r="N12" s="1">
        <v>125</v>
      </c>
      <c r="O12" s="10">
        <v>-3.9000000000000035E-2</v>
      </c>
      <c r="Q12" s="5">
        <v>0.69899999999999995</v>
      </c>
      <c r="R12" s="1">
        <v>130</v>
      </c>
      <c r="S12" s="10">
        <v>6.7999999999999949E-2</v>
      </c>
    </row>
    <row r="13" spans="1:19" ht="25.5" x14ac:dyDescent="0.35">
      <c r="A13" s="4" t="s">
        <v>21</v>
      </c>
      <c r="B13" s="5">
        <f>'Residents - Topline'!B13</f>
        <v>0.58199999999999996</v>
      </c>
      <c r="C13" s="1">
        <f>'Residents - Topline'!C13</f>
        <v>560</v>
      </c>
      <c r="E13" s="5">
        <v>0.57399999999999995</v>
      </c>
      <c r="F13" s="1">
        <v>140</v>
      </c>
      <c r="G13" s="10">
        <v>-8.0000000000000071E-3</v>
      </c>
      <c r="I13" s="5">
        <v>0.64900000000000002</v>
      </c>
      <c r="J13" s="1">
        <v>207</v>
      </c>
      <c r="K13" s="10">
        <v>6.700000000000006E-2</v>
      </c>
      <c r="M13" s="5">
        <v>0.55000000000000004</v>
      </c>
      <c r="N13" s="1">
        <v>116</v>
      </c>
      <c r="O13" s="10">
        <v>-3.1999999999999917E-2</v>
      </c>
      <c r="Q13" s="5">
        <v>0.52200000000000002</v>
      </c>
      <c r="R13" s="1">
        <v>97</v>
      </c>
      <c r="S13" s="10">
        <v>-5.9999999999999942E-2</v>
      </c>
    </row>
    <row r="14" spans="1:19" ht="25.5" x14ac:dyDescent="0.35">
      <c r="A14" s="4" t="s">
        <v>22</v>
      </c>
      <c r="B14" s="5">
        <f>'Residents - Topline'!B14</f>
        <v>0.45800000000000002</v>
      </c>
      <c r="C14" s="1">
        <f>'Residents - Topline'!C14</f>
        <v>441</v>
      </c>
      <c r="E14" s="5">
        <v>0.45500000000000002</v>
      </c>
      <c r="F14" s="1">
        <v>111</v>
      </c>
      <c r="G14" s="10">
        <v>-3.0000000000000027E-3</v>
      </c>
      <c r="I14" s="5">
        <v>0.54500000000000004</v>
      </c>
      <c r="J14" s="1">
        <v>174</v>
      </c>
      <c r="K14" s="10">
        <v>8.7000000000000022E-2</v>
      </c>
      <c r="M14" s="5">
        <v>0.34599999999999997</v>
      </c>
      <c r="N14" s="1">
        <v>73</v>
      </c>
      <c r="O14" s="10">
        <v>-0.11200000000000004</v>
      </c>
      <c r="Q14" s="5">
        <v>0.44600000000000001</v>
      </c>
      <c r="R14" s="1">
        <v>83</v>
      </c>
      <c r="S14" s="10">
        <v>-1.2000000000000011E-2</v>
      </c>
    </row>
    <row r="15" spans="1:19" x14ac:dyDescent="0.35">
      <c r="A15" s="4" t="s">
        <v>23</v>
      </c>
      <c r="B15" s="5">
        <f>'Residents - Topline'!B15</f>
        <v>0.40799999999999997</v>
      </c>
      <c r="C15" s="1">
        <f>'Residents - Topline'!C15</f>
        <v>393</v>
      </c>
      <c r="E15" s="5">
        <v>0.439</v>
      </c>
      <c r="F15" s="1">
        <v>107</v>
      </c>
      <c r="G15" s="10">
        <v>3.1000000000000028E-2</v>
      </c>
      <c r="I15" s="5">
        <v>0.45500000000000002</v>
      </c>
      <c r="J15" s="1">
        <v>145</v>
      </c>
      <c r="K15" s="10">
        <v>4.7000000000000042E-2</v>
      </c>
      <c r="M15" s="5">
        <v>0.33600000000000002</v>
      </c>
      <c r="N15" s="1">
        <v>71</v>
      </c>
      <c r="O15" s="10">
        <v>-7.1999999999999953E-2</v>
      </c>
      <c r="Q15" s="5">
        <v>0.36599999999999999</v>
      </c>
      <c r="R15" s="1">
        <v>68</v>
      </c>
      <c r="S15" s="10">
        <v>-4.1999999999999982E-2</v>
      </c>
    </row>
    <row r="16" spans="1:19" x14ac:dyDescent="0.35">
      <c r="A16" s="4" t="s">
        <v>24</v>
      </c>
      <c r="B16" s="5">
        <f>'Residents - Topline'!B16</f>
        <v>0.57499999999999996</v>
      </c>
      <c r="C16" s="1">
        <f>'Residents - Topline'!C16</f>
        <v>554</v>
      </c>
      <c r="E16" s="5">
        <v>0.58199999999999996</v>
      </c>
      <c r="F16" s="1">
        <v>142</v>
      </c>
      <c r="G16" s="10">
        <v>7.0000000000000062E-3</v>
      </c>
      <c r="I16" s="5">
        <v>0.61399999999999999</v>
      </c>
      <c r="J16" s="1">
        <v>196</v>
      </c>
      <c r="K16" s="10">
        <v>3.9000000000000035E-2</v>
      </c>
      <c r="M16" s="5">
        <v>0.54500000000000004</v>
      </c>
      <c r="N16" s="1">
        <v>115</v>
      </c>
      <c r="O16" s="10">
        <v>-2.9999999999999916E-2</v>
      </c>
      <c r="Q16" s="5">
        <v>0.53800000000000003</v>
      </c>
      <c r="R16" s="1">
        <v>100</v>
      </c>
      <c r="S16" s="10">
        <v>-3.6999999999999922E-2</v>
      </c>
    </row>
    <row r="17" spans="1:19" x14ac:dyDescent="0.35">
      <c r="A17" s="4" t="s">
        <v>25</v>
      </c>
      <c r="B17" s="5">
        <f>'Residents - Topline'!B17</f>
        <v>5.1999999999999998E-2</v>
      </c>
      <c r="C17" s="1">
        <f>'Residents - Topline'!C17</f>
        <v>50</v>
      </c>
      <c r="E17" s="5">
        <v>4.4999999999999998E-2</v>
      </c>
      <c r="F17" s="1">
        <v>11</v>
      </c>
      <c r="G17" s="10">
        <v>-6.9999999999999993E-3</v>
      </c>
      <c r="I17" s="5">
        <v>0.05</v>
      </c>
      <c r="J17" s="1">
        <v>16</v>
      </c>
      <c r="K17" s="10">
        <v>-1.9999999999999948E-3</v>
      </c>
      <c r="M17" s="5">
        <v>6.2E-2</v>
      </c>
      <c r="N17" s="1">
        <v>13</v>
      </c>
      <c r="O17" s="10">
        <v>1.0000000000000002E-2</v>
      </c>
      <c r="Q17" s="5">
        <v>5.3999999999999999E-2</v>
      </c>
      <c r="R17" s="1">
        <v>10</v>
      </c>
      <c r="S17" s="10">
        <v>2.0000000000000018E-3</v>
      </c>
    </row>
    <row r="18" spans="1:19" x14ac:dyDescent="0.35">
      <c r="A18" s="4" t="s">
        <v>26</v>
      </c>
      <c r="B18" s="5">
        <f>'Residents - Topline'!B18</f>
        <v>1.4999999999999999E-2</v>
      </c>
      <c r="C18" s="1">
        <f>'Residents - Topline'!C18</f>
        <v>14</v>
      </c>
      <c r="E18" s="5">
        <v>4.0000000000000001E-3</v>
      </c>
      <c r="F18" s="1">
        <v>1</v>
      </c>
      <c r="G18" s="10">
        <v>-1.0999999999999999E-2</v>
      </c>
      <c r="I18" s="5">
        <v>8.9999999999999993E-3</v>
      </c>
      <c r="J18" s="1">
        <v>3</v>
      </c>
      <c r="K18" s="10">
        <v>-6.0000000000000001E-3</v>
      </c>
      <c r="M18" s="5">
        <v>2.8000000000000001E-2</v>
      </c>
      <c r="N18" s="1">
        <v>6</v>
      </c>
      <c r="O18" s="10">
        <v>1.3000000000000001E-2</v>
      </c>
      <c r="Q18" s="5">
        <v>2.1999999999999999E-2</v>
      </c>
      <c r="R18" s="1">
        <v>4</v>
      </c>
      <c r="S18" s="10">
        <v>6.9999999999999993E-3</v>
      </c>
    </row>
    <row r="19" spans="1:19" x14ac:dyDescent="0.35">
      <c r="A19" s="4" t="s">
        <v>11</v>
      </c>
      <c r="E19" s="5"/>
      <c r="I19" s="5"/>
      <c r="M19" s="5"/>
      <c r="Q19" s="5"/>
    </row>
    <row r="20" spans="1:19" x14ac:dyDescent="0.35">
      <c r="A20" s="4" t="s">
        <v>11</v>
      </c>
    </row>
    <row r="21" spans="1:19" ht="26.25" x14ac:dyDescent="0.4">
      <c r="A21" s="7" t="s">
        <v>27</v>
      </c>
      <c r="B21" s="7" t="s">
        <v>28</v>
      </c>
      <c r="E21" s="7" t="s">
        <v>14</v>
      </c>
      <c r="F21" s="7" t="s">
        <v>474</v>
      </c>
      <c r="G21" s="9" t="s">
        <v>400</v>
      </c>
      <c r="I21" s="7" t="s">
        <v>14</v>
      </c>
      <c r="J21" s="7" t="s">
        <v>474</v>
      </c>
      <c r="K21" s="9" t="s">
        <v>400</v>
      </c>
      <c r="M21" s="7" t="s">
        <v>14</v>
      </c>
      <c r="N21" s="7" t="s">
        <v>474</v>
      </c>
      <c r="O21" s="9" t="s">
        <v>400</v>
      </c>
      <c r="Q21" s="7" t="s">
        <v>14</v>
      </c>
      <c r="R21" s="7" t="s">
        <v>474</v>
      </c>
      <c r="S21" s="9" t="s">
        <v>400</v>
      </c>
    </row>
    <row r="22" spans="1:19" x14ac:dyDescent="0.35">
      <c r="A22" s="6">
        <f>'Residents - Topline'!A22</f>
        <v>4.7507788161993769</v>
      </c>
      <c r="B22" s="1">
        <f>'Residents - Topline'!B22</f>
        <v>963</v>
      </c>
      <c r="E22" s="16">
        <v>244</v>
      </c>
      <c r="F22" s="15">
        <v>4.8524590163934427</v>
      </c>
      <c r="G22" s="11">
        <v>0.10168020019406576</v>
      </c>
      <c r="I22" s="16">
        <v>319</v>
      </c>
      <c r="J22" s="15">
        <v>5.2821316614420066</v>
      </c>
      <c r="K22" s="11">
        <v>0.53135284524262971</v>
      </c>
      <c r="M22" s="16">
        <v>211</v>
      </c>
      <c r="N22" s="15">
        <v>4.1469194312796205</v>
      </c>
      <c r="O22" s="11">
        <v>-0.60385938491975644</v>
      </c>
      <c r="Q22" s="16">
        <v>186</v>
      </c>
      <c r="R22" s="15">
        <v>4.435483870967742</v>
      </c>
      <c r="S22" s="11">
        <v>-0.31529494523163493</v>
      </c>
    </row>
    <row r="23" spans="1:19" x14ac:dyDescent="0.35">
      <c r="A23" s="4" t="s">
        <v>11</v>
      </c>
    </row>
    <row r="24" spans="1:19" x14ac:dyDescent="0.35">
      <c r="A24" s="4" t="s">
        <v>11</v>
      </c>
    </row>
    <row r="25" spans="1:19" ht="39.4" x14ac:dyDescent="0.4">
      <c r="A25" s="3" t="s">
        <v>29</v>
      </c>
    </row>
    <row r="26" spans="1:19" ht="13.15" x14ac:dyDescent="0.4">
      <c r="A26" s="7" t="s">
        <v>42</v>
      </c>
      <c r="B26" s="7" t="s">
        <v>13</v>
      </c>
      <c r="C26" s="7" t="s">
        <v>14</v>
      </c>
      <c r="E26" s="7" t="s">
        <v>13</v>
      </c>
      <c r="F26" s="7" t="s">
        <v>14</v>
      </c>
      <c r="G26" s="9" t="s">
        <v>400</v>
      </c>
      <c r="I26" s="7" t="s">
        <v>13</v>
      </c>
      <c r="J26" s="7" t="s">
        <v>14</v>
      </c>
      <c r="K26" s="9" t="s">
        <v>400</v>
      </c>
      <c r="M26" s="7" t="s">
        <v>13</v>
      </c>
      <c r="N26" s="7" t="s">
        <v>14</v>
      </c>
      <c r="O26" s="9" t="s">
        <v>400</v>
      </c>
      <c r="Q26" s="7" t="s">
        <v>13</v>
      </c>
      <c r="R26" s="7" t="s">
        <v>14</v>
      </c>
      <c r="S26" s="9" t="s">
        <v>400</v>
      </c>
    </row>
    <row r="27" spans="1:19" x14ac:dyDescent="0.35">
      <c r="A27" s="4" t="s">
        <v>30</v>
      </c>
      <c r="B27" s="5">
        <f>'Residents - Topline'!B27</f>
        <v>0.35199999999999998</v>
      </c>
      <c r="C27" s="1">
        <f>'Residents - Topline'!C27</f>
        <v>326</v>
      </c>
      <c r="E27" s="5">
        <v>0.29699999999999999</v>
      </c>
      <c r="F27" s="1">
        <v>71</v>
      </c>
      <c r="G27" s="10">
        <v>-5.4999999999999993E-2</v>
      </c>
      <c r="I27" s="5">
        <v>0.34399999999999997</v>
      </c>
      <c r="J27" s="1">
        <v>105</v>
      </c>
      <c r="K27" s="10">
        <v>-8.0000000000000071E-3</v>
      </c>
      <c r="M27" s="5">
        <v>0.35399999999999998</v>
      </c>
      <c r="N27" s="1">
        <v>73</v>
      </c>
      <c r="O27" s="10">
        <v>2.0000000000000018E-3</v>
      </c>
      <c r="Q27" s="5">
        <v>0.442</v>
      </c>
      <c r="R27" s="1">
        <v>76</v>
      </c>
      <c r="S27" s="10">
        <v>9.0000000000000024E-2</v>
      </c>
    </row>
    <row r="28" spans="1:19" x14ac:dyDescent="0.35">
      <c r="A28" s="4" t="s">
        <v>31</v>
      </c>
      <c r="B28" s="5">
        <f>'Residents - Topline'!B28</f>
        <v>0.184</v>
      </c>
      <c r="C28" s="1">
        <f>'Residents - Topline'!C28</f>
        <v>170</v>
      </c>
      <c r="E28" s="5">
        <v>0.113</v>
      </c>
      <c r="F28" s="1">
        <v>27</v>
      </c>
      <c r="G28" s="10">
        <v>-7.0999999999999994E-2</v>
      </c>
      <c r="I28" s="5">
        <v>0.36399999999999999</v>
      </c>
      <c r="J28" s="1">
        <v>111</v>
      </c>
      <c r="K28" s="10">
        <v>0.18</v>
      </c>
      <c r="M28" s="5">
        <v>8.3000000000000004E-2</v>
      </c>
      <c r="N28" s="1">
        <v>17</v>
      </c>
      <c r="O28" s="10">
        <v>-0.10099999999999999</v>
      </c>
      <c r="Q28" s="5">
        <v>8.1000000000000003E-2</v>
      </c>
      <c r="R28" s="1">
        <v>14</v>
      </c>
      <c r="S28" s="10">
        <v>-0.10299999999999999</v>
      </c>
    </row>
    <row r="29" spans="1:19" x14ac:dyDescent="0.35">
      <c r="A29" s="4" t="s">
        <v>32</v>
      </c>
      <c r="B29" s="5">
        <f>'Residents - Topline'!B29</f>
        <v>0.49299999999999999</v>
      </c>
      <c r="C29" s="1">
        <f>'Residents - Topline'!C29</f>
        <v>456</v>
      </c>
      <c r="E29" s="5">
        <v>0.59799999999999998</v>
      </c>
      <c r="F29" s="1">
        <v>143</v>
      </c>
      <c r="G29" s="10">
        <v>0.10499999999999998</v>
      </c>
      <c r="I29" s="5">
        <v>0.48899999999999999</v>
      </c>
      <c r="J29" s="1">
        <v>149</v>
      </c>
      <c r="K29" s="10">
        <v>-4.0000000000000036E-3</v>
      </c>
      <c r="M29" s="5">
        <v>0.45100000000000001</v>
      </c>
      <c r="N29" s="1">
        <v>93</v>
      </c>
      <c r="O29" s="10">
        <v>-4.1999999999999982E-2</v>
      </c>
      <c r="Q29" s="5">
        <v>0.40699999999999997</v>
      </c>
      <c r="R29" s="1">
        <v>70</v>
      </c>
      <c r="S29" s="10">
        <v>-8.6000000000000021E-2</v>
      </c>
    </row>
    <row r="30" spans="1:19" x14ac:dyDescent="0.35">
      <c r="A30" s="4" t="s">
        <v>33</v>
      </c>
      <c r="B30" s="5">
        <f>'Residents - Topline'!B30</f>
        <v>0.497</v>
      </c>
      <c r="C30" s="1">
        <f>'Residents - Topline'!C30</f>
        <v>460</v>
      </c>
      <c r="E30" s="5">
        <v>0.46899999999999997</v>
      </c>
      <c r="F30" s="1">
        <v>112</v>
      </c>
      <c r="G30" s="10">
        <v>-2.8000000000000025E-2</v>
      </c>
      <c r="I30" s="5">
        <v>0.67200000000000004</v>
      </c>
      <c r="J30" s="1">
        <v>205</v>
      </c>
      <c r="K30" s="10">
        <v>0.17500000000000004</v>
      </c>
      <c r="M30" s="5">
        <v>0.40799999999999997</v>
      </c>
      <c r="N30" s="1">
        <v>84</v>
      </c>
      <c r="O30" s="10">
        <v>-8.9000000000000024E-2</v>
      </c>
      <c r="Q30" s="5">
        <v>0.33700000000000002</v>
      </c>
      <c r="R30" s="1">
        <v>58</v>
      </c>
      <c r="S30" s="10">
        <v>-0.15999999999999998</v>
      </c>
    </row>
    <row r="31" spans="1:19" x14ac:dyDescent="0.35">
      <c r="A31" s="4" t="s">
        <v>34</v>
      </c>
      <c r="B31" s="5">
        <f>'Residents - Topline'!B31</f>
        <v>0.23899999999999999</v>
      </c>
      <c r="C31" s="1">
        <f>'Residents - Topline'!C31</f>
        <v>221</v>
      </c>
      <c r="E31" s="5">
        <v>0.188</v>
      </c>
      <c r="F31" s="1">
        <v>45</v>
      </c>
      <c r="G31" s="10">
        <v>-5.099999999999999E-2</v>
      </c>
      <c r="I31" s="5">
        <v>0.34799999999999998</v>
      </c>
      <c r="J31" s="1">
        <v>106</v>
      </c>
      <c r="K31" s="10">
        <v>0.10899999999999999</v>
      </c>
      <c r="M31" s="5">
        <v>0.20899999999999999</v>
      </c>
      <c r="N31" s="1">
        <v>43</v>
      </c>
      <c r="O31" s="10">
        <v>-0.03</v>
      </c>
      <c r="Q31" s="5">
        <v>0.157</v>
      </c>
      <c r="R31" s="1">
        <v>27</v>
      </c>
      <c r="S31" s="10">
        <v>-8.199999999999999E-2</v>
      </c>
    </row>
    <row r="32" spans="1:19" x14ac:dyDescent="0.35">
      <c r="A32" s="4" t="s">
        <v>35</v>
      </c>
      <c r="B32" s="5">
        <f>'Residents - Topline'!B32</f>
        <v>0.65600000000000003</v>
      </c>
      <c r="C32" s="1">
        <f>'Residents - Topline'!C32</f>
        <v>607</v>
      </c>
      <c r="E32" s="5">
        <v>0.64</v>
      </c>
      <c r="F32" s="1">
        <v>153</v>
      </c>
      <c r="G32" s="10">
        <v>-1.6000000000000014E-2</v>
      </c>
      <c r="I32" s="5">
        <v>0.60699999999999998</v>
      </c>
      <c r="J32" s="1">
        <v>185</v>
      </c>
      <c r="K32" s="10">
        <v>-4.9000000000000044E-2</v>
      </c>
      <c r="M32" s="5">
        <v>0.71799999999999997</v>
      </c>
      <c r="N32" s="1">
        <v>148</v>
      </c>
      <c r="O32" s="10">
        <v>6.1999999999999944E-2</v>
      </c>
      <c r="Q32" s="5">
        <v>0.69799999999999995</v>
      </c>
      <c r="R32" s="1">
        <v>120</v>
      </c>
      <c r="S32" s="10">
        <v>4.1999999999999926E-2</v>
      </c>
    </row>
    <row r="33" spans="1:19" x14ac:dyDescent="0.35">
      <c r="A33" s="4" t="s">
        <v>36</v>
      </c>
      <c r="B33" s="5">
        <f>'Residents - Topline'!B33</f>
        <v>0.40200000000000002</v>
      </c>
      <c r="C33" s="1">
        <f>'Residents - Topline'!C33</f>
        <v>372</v>
      </c>
      <c r="E33" s="5">
        <v>0.435</v>
      </c>
      <c r="F33" s="1">
        <v>104</v>
      </c>
      <c r="G33" s="10">
        <v>3.2999999999999974E-2</v>
      </c>
      <c r="I33" s="5">
        <v>0.37</v>
      </c>
      <c r="J33" s="1">
        <v>113</v>
      </c>
      <c r="K33" s="10">
        <v>-3.2000000000000028E-2</v>
      </c>
      <c r="M33" s="5">
        <v>0.432</v>
      </c>
      <c r="N33" s="1">
        <v>89</v>
      </c>
      <c r="O33" s="10">
        <v>2.9999999999999971E-2</v>
      </c>
      <c r="Q33" s="5">
        <v>0.378</v>
      </c>
      <c r="R33" s="1">
        <v>65</v>
      </c>
      <c r="S33" s="10">
        <v>-2.4000000000000021E-2</v>
      </c>
    </row>
    <row r="34" spans="1:19" x14ac:dyDescent="0.35">
      <c r="A34" s="4" t="s">
        <v>37</v>
      </c>
      <c r="B34" s="5">
        <f>'Residents - Topline'!B34</f>
        <v>0.22900000000000001</v>
      </c>
      <c r="C34" s="1">
        <f>'Residents - Topline'!C34</f>
        <v>212</v>
      </c>
      <c r="E34" s="5">
        <v>4.2000000000000003E-2</v>
      </c>
      <c r="F34" s="1">
        <v>10</v>
      </c>
      <c r="G34" s="10">
        <v>-0.187</v>
      </c>
      <c r="I34" s="5">
        <v>0.56999999999999995</v>
      </c>
      <c r="J34" s="1">
        <v>174</v>
      </c>
      <c r="K34" s="10">
        <v>0.34099999999999997</v>
      </c>
      <c r="M34" s="5">
        <v>9.1999999999999998E-2</v>
      </c>
      <c r="N34" s="1">
        <v>19</v>
      </c>
      <c r="O34" s="10">
        <v>-0.13700000000000001</v>
      </c>
      <c r="Q34" s="5">
        <v>5.1999999999999998E-2</v>
      </c>
      <c r="R34" s="1">
        <v>9</v>
      </c>
      <c r="S34" s="10">
        <v>-0.17700000000000002</v>
      </c>
    </row>
    <row r="35" spans="1:19" x14ac:dyDescent="0.35">
      <c r="A35" s="4" t="s">
        <v>38</v>
      </c>
      <c r="B35" s="5">
        <f>'Residents - Topline'!B35</f>
        <v>0.71799999999999997</v>
      </c>
      <c r="C35" s="1">
        <f>'Residents - Topline'!C35</f>
        <v>664</v>
      </c>
      <c r="E35" s="5">
        <v>0.77</v>
      </c>
      <c r="F35" s="1">
        <v>184</v>
      </c>
      <c r="G35" s="10">
        <v>5.2000000000000046E-2</v>
      </c>
      <c r="I35" s="5">
        <v>0.73099999999999998</v>
      </c>
      <c r="J35" s="1">
        <v>223</v>
      </c>
      <c r="K35" s="10">
        <v>1.3000000000000012E-2</v>
      </c>
      <c r="M35" s="5">
        <v>0.72299999999999998</v>
      </c>
      <c r="N35" s="1">
        <v>149</v>
      </c>
      <c r="O35" s="10">
        <v>5.0000000000000044E-3</v>
      </c>
      <c r="Q35" s="5">
        <v>0.622</v>
      </c>
      <c r="R35" s="1">
        <v>107</v>
      </c>
      <c r="S35" s="10">
        <v>-9.5999999999999974E-2</v>
      </c>
    </row>
    <row r="36" spans="1:19" x14ac:dyDescent="0.35">
      <c r="A36" s="4" t="s">
        <v>39</v>
      </c>
      <c r="B36" s="5">
        <f>'Residents - Topline'!B36</f>
        <v>0.53600000000000003</v>
      </c>
      <c r="C36" s="1">
        <f>'Residents - Topline'!C36</f>
        <v>496</v>
      </c>
      <c r="E36" s="5">
        <v>0.55200000000000005</v>
      </c>
      <c r="F36" s="1">
        <v>132</v>
      </c>
      <c r="G36" s="10">
        <v>1.6000000000000014E-2</v>
      </c>
      <c r="I36" s="5">
        <v>0.48199999999999998</v>
      </c>
      <c r="J36" s="1">
        <v>147</v>
      </c>
      <c r="K36" s="10">
        <v>-5.4000000000000048E-2</v>
      </c>
      <c r="M36" s="5">
        <v>0.59699999999999998</v>
      </c>
      <c r="N36" s="1">
        <v>123</v>
      </c>
      <c r="O36" s="10">
        <v>6.0999999999999943E-2</v>
      </c>
      <c r="Q36" s="5">
        <v>0.54700000000000004</v>
      </c>
      <c r="R36" s="1">
        <v>94</v>
      </c>
      <c r="S36" s="10">
        <v>1.100000000000001E-2</v>
      </c>
    </row>
    <row r="37" spans="1:19" x14ac:dyDescent="0.35">
      <c r="A37" s="4" t="s">
        <v>40</v>
      </c>
      <c r="B37" s="5">
        <f>'Residents - Topline'!B37</f>
        <v>2.9000000000000001E-2</v>
      </c>
      <c r="C37" s="1">
        <f>'Residents - Topline'!C37</f>
        <v>27</v>
      </c>
      <c r="E37" s="5">
        <v>2.5000000000000001E-2</v>
      </c>
      <c r="F37" s="1">
        <v>6</v>
      </c>
      <c r="G37" s="10">
        <v>-4.0000000000000001E-3</v>
      </c>
      <c r="I37" s="5">
        <v>2.3E-2</v>
      </c>
      <c r="J37" s="1">
        <v>7</v>
      </c>
      <c r="K37" s="10">
        <v>-6.0000000000000019E-3</v>
      </c>
      <c r="M37" s="5">
        <v>3.9E-2</v>
      </c>
      <c r="N37" s="1">
        <v>8</v>
      </c>
      <c r="O37" s="10">
        <v>9.9999999999999985E-3</v>
      </c>
      <c r="Q37" s="5">
        <v>3.5000000000000003E-2</v>
      </c>
      <c r="R37" s="1">
        <v>6</v>
      </c>
      <c r="S37" s="10">
        <v>6.0000000000000019E-3</v>
      </c>
    </row>
    <row r="38" spans="1:19" x14ac:dyDescent="0.35">
      <c r="A38" s="4" t="s">
        <v>26</v>
      </c>
      <c r="B38" s="5">
        <f>'Residents - Topline'!B38</f>
        <v>1.7000000000000001E-2</v>
      </c>
      <c r="C38" s="1">
        <f>'Residents - Topline'!C38</f>
        <v>16</v>
      </c>
      <c r="E38" s="5">
        <v>8.0000000000000002E-3</v>
      </c>
      <c r="F38" s="1">
        <v>2</v>
      </c>
      <c r="G38" s="10">
        <v>-9.0000000000000011E-3</v>
      </c>
      <c r="I38" s="5">
        <v>0.01</v>
      </c>
      <c r="J38" s="1">
        <v>3</v>
      </c>
      <c r="K38" s="10">
        <v>-7.000000000000001E-3</v>
      </c>
      <c r="M38" s="5">
        <v>1.9E-2</v>
      </c>
      <c r="N38" s="1">
        <v>4</v>
      </c>
      <c r="O38" s="10">
        <v>1.9999999999999983E-3</v>
      </c>
      <c r="Q38" s="5">
        <v>4.1000000000000002E-2</v>
      </c>
      <c r="R38" s="1">
        <v>7</v>
      </c>
      <c r="S38" s="10">
        <v>2.4E-2</v>
      </c>
    </row>
    <row r="39" spans="1:19" x14ac:dyDescent="0.35">
      <c r="A39" s="4" t="s">
        <v>11</v>
      </c>
    </row>
    <row r="40" spans="1:19" x14ac:dyDescent="0.35">
      <c r="A40" s="4" t="s">
        <v>11</v>
      </c>
    </row>
    <row r="41" spans="1:19" ht="26.25" x14ac:dyDescent="0.4">
      <c r="A41" s="7" t="s">
        <v>27</v>
      </c>
      <c r="B41" s="7" t="s">
        <v>28</v>
      </c>
      <c r="E41" s="7" t="s">
        <v>14</v>
      </c>
      <c r="F41" s="7" t="s">
        <v>474</v>
      </c>
      <c r="G41" s="9" t="s">
        <v>400</v>
      </c>
      <c r="I41" s="7" t="s">
        <v>14</v>
      </c>
      <c r="J41" s="7" t="s">
        <v>474</v>
      </c>
      <c r="K41" s="9" t="s">
        <v>400</v>
      </c>
      <c r="M41" s="7" t="s">
        <v>14</v>
      </c>
      <c r="N41" s="7" t="s">
        <v>474</v>
      </c>
      <c r="O41" s="9" t="s">
        <v>400</v>
      </c>
      <c r="Q41" s="7" t="s">
        <v>14</v>
      </c>
      <c r="R41" s="7" t="s">
        <v>474</v>
      </c>
      <c r="S41" s="9" t="s">
        <v>400</v>
      </c>
    </row>
    <row r="42" spans="1:19" x14ac:dyDescent="0.35">
      <c r="A42" s="6">
        <f>'Residents - Topline'!A42</f>
        <v>4.3070270270270274</v>
      </c>
      <c r="B42" s="1">
        <f>'Residents - Topline'!B42</f>
        <v>925</v>
      </c>
      <c r="E42" s="16">
        <v>239</v>
      </c>
      <c r="F42" s="15">
        <v>4.1046025104602508</v>
      </c>
      <c r="G42" s="11">
        <v>-0.20242451656677662</v>
      </c>
      <c r="I42" s="16">
        <v>305</v>
      </c>
      <c r="J42" s="15">
        <v>4.9770491803278691</v>
      </c>
      <c r="K42" s="11">
        <v>0.67002215330084169</v>
      </c>
      <c r="M42" s="16">
        <v>206</v>
      </c>
      <c r="N42" s="15">
        <v>4.0679611650485441</v>
      </c>
      <c r="O42" s="11">
        <v>-0.23906586197848334</v>
      </c>
      <c r="Q42" s="16">
        <v>172</v>
      </c>
      <c r="R42" s="15">
        <v>3.7209302325581395</v>
      </c>
      <c r="S42" s="11">
        <v>-0.58609679446888796</v>
      </c>
    </row>
    <row r="43" spans="1:19" x14ac:dyDescent="0.35">
      <c r="A43" s="4" t="s">
        <v>11</v>
      </c>
    </row>
    <row r="44" spans="1:19" x14ac:dyDescent="0.35">
      <c r="A44" s="4" t="s">
        <v>11</v>
      </c>
    </row>
    <row r="45" spans="1:19" ht="39.4" x14ac:dyDescent="0.4">
      <c r="A45" s="3" t="s">
        <v>41</v>
      </c>
    </row>
    <row r="46" spans="1:19" ht="13.15" x14ac:dyDescent="0.4">
      <c r="A46" s="7" t="s">
        <v>42</v>
      </c>
      <c r="B46" s="7" t="s">
        <v>13</v>
      </c>
      <c r="C46" s="7" t="s">
        <v>14</v>
      </c>
      <c r="E46" s="7" t="s">
        <v>13</v>
      </c>
      <c r="F46" s="7" t="s">
        <v>14</v>
      </c>
      <c r="G46" s="9" t="s">
        <v>400</v>
      </c>
      <c r="I46" s="7" t="s">
        <v>13</v>
      </c>
      <c r="J46" s="7" t="s">
        <v>14</v>
      </c>
      <c r="K46" s="9" t="s">
        <v>400</v>
      </c>
      <c r="M46" s="7" t="s">
        <v>13</v>
      </c>
      <c r="N46" s="7" t="s">
        <v>14</v>
      </c>
      <c r="O46" s="9" t="s">
        <v>400</v>
      </c>
      <c r="Q46" s="7" t="s">
        <v>13</v>
      </c>
      <c r="R46" s="7" t="s">
        <v>14</v>
      </c>
      <c r="S46" s="9" t="s">
        <v>400</v>
      </c>
    </row>
    <row r="47" spans="1:19" x14ac:dyDescent="0.35">
      <c r="A47" s="4" t="s">
        <v>43</v>
      </c>
      <c r="B47" s="5">
        <f>'Residents - Topline'!B47</f>
        <v>0.22700000000000001</v>
      </c>
      <c r="C47" s="1">
        <f>'Residents - Topline'!C47</f>
        <v>219</v>
      </c>
      <c r="E47" s="5">
        <v>6.0999999999999999E-2</v>
      </c>
      <c r="F47" s="1">
        <v>15</v>
      </c>
      <c r="G47" s="10">
        <v>-0.16600000000000001</v>
      </c>
      <c r="I47" s="5">
        <v>0.57999999999999996</v>
      </c>
      <c r="J47" s="1">
        <v>185</v>
      </c>
      <c r="K47" s="10">
        <v>0.35299999999999998</v>
      </c>
      <c r="M47" s="5">
        <v>6.6000000000000003E-2</v>
      </c>
      <c r="N47" s="1">
        <v>14</v>
      </c>
      <c r="O47" s="10">
        <v>-0.161</v>
      </c>
      <c r="Q47" s="5">
        <v>2.7E-2</v>
      </c>
      <c r="R47" s="1">
        <v>5</v>
      </c>
      <c r="S47" s="10">
        <v>-0.2</v>
      </c>
    </row>
    <row r="48" spans="1:19" x14ac:dyDescent="0.35">
      <c r="A48" s="4" t="s">
        <v>44</v>
      </c>
      <c r="B48" s="5">
        <f>'Residents - Topline'!B48</f>
        <v>0.59799999999999998</v>
      </c>
      <c r="C48" s="1">
        <f>'Residents - Topline'!C48</f>
        <v>577</v>
      </c>
      <c r="E48" s="5">
        <v>0.59799999999999998</v>
      </c>
      <c r="F48" s="1">
        <v>146</v>
      </c>
      <c r="G48" s="10">
        <v>0</v>
      </c>
      <c r="I48" s="5">
        <v>0.627</v>
      </c>
      <c r="J48" s="1">
        <v>200</v>
      </c>
      <c r="K48" s="10">
        <v>2.9000000000000026E-2</v>
      </c>
      <c r="M48" s="5">
        <v>0.51900000000000002</v>
      </c>
      <c r="N48" s="1">
        <v>110</v>
      </c>
      <c r="O48" s="10">
        <v>-7.8999999999999959E-2</v>
      </c>
      <c r="Q48" s="5">
        <v>0.64200000000000002</v>
      </c>
      <c r="R48" s="1">
        <v>120</v>
      </c>
      <c r="S48" s="10">
        <v>4.4000000000000039E-2</v>
      </c>
    </row>
    <row r="49" spans="1:19" x14ac:dyDescent="0.35">
      <c r="A49" s="4" t="s">
        <v>45</v>
      </c>
      <c r="B49" s="5">
        <f>'Residents - Topline'!B49</f>
        <v>0.48099999999999998</v>
      </c>
      <c r="C49" s="1">
        <f>'Residents - Topline'!C49</f>
        <v>464</v>
      </c>
      <c r="E49" s="5">
        <v>0.44700000000000001</v>
      </c>
      <c r="F49" s="1">
        <v>109</v>
      </c>
      <c r="G49" s="10">
        <v>-3.3999999999999975E-2</v>
      </c>
      <c r="I49" s="5">
        <v>0.52</v>
      </c>
      <c r="J49" s="1">
        <v>166</v>
      </c>
      <c r="K49" s="10">
        <v>3.9000000000000035E-2</v>
      </c>
      <c r="M49" s="5">
        <v>0.48099999999999998</v>
      </c>
      <c r="N49" s="1">
        <v>102</v>
      </c>
      <c r="O49" s="10">
        <v>0</v>
      </c>
      <c r="Q49" s="5">
        <v>0.46500000000000002</v>
      </c>
      <c r="R49" s="1">
        <v>87</v>
      </c>
      <c r="S49" s="10">
        <v>-1.5999999999999959E-2</v>
      </c>
    </row>
    <row r="50" spans="1:19" x14ac:dyDescent="0.35">
      <c r="A50" s="4" t="s">
        <v>46</v>
      </c>
      <c r="B50" s="5">
        <f>'Residents - Topline'!B50</f>
        <v>0.75800000000000001</v>
      </c>
      <c r="C50" s="1">
        <f>'Residents - Topline'!C50</f>
        <v>731</v>
      </c>
      <c r="E50" s="5">
        <v>0.81599999999999995</v>
      </c>
      <c r="F50" s="1">
        <v>199</v>
      </c>
      <c r="G50" s="10">
        <v>5.799999999999994E-2</v>
      </c>
      <c r="I50" s="5">
        <v>0.69299999999999995</v>
      </c>
      <c r="J50" s="1">
        <v>221</v>
      </c>
      <c r="K50" s="10">
        <v>-6.5000000000000058E-2</v>
      </c>
      <c r="M50" s="5">
        <v>0.83</v>
      </c>
      <c r="N50" s="1">
        <v>176</v>
      </c>
      <c r="O50" s="10">
        <v>7.1999999999999953E-2</v>
      </c>
      <c r="Q50" s="5">
        <v>0.71699999999999997</v>
      </c>
      <c r="R50" s="1">
        <v>134</v>
      </c>
      <c r="S50" s="10">
        <v>-4.1000000000000036E-2</v>
      </c>
    </row>
    <row r="51" spans="1:19" x14ac:dyDescent="0.35">
      <c r="A51" s="4" t="s">
        <v>47</v>
      </c>
      <c r="B51" s="5">
        <f>'Residents - Topline'!B51</f>
        <v>0.28599999999999998</v>
      </c>
      <c r="C51" s="1">
        <f>'Residents - Topline'!C51</f>
        <v>276</v>
      </c>
      <c r="E51" s="5">
        <v>0.17199999999999999</v>
      </c>
      <c r="F51" s="1">
        <v>42</v>
      </c>
      <c r="G51" s="10">
        <v>-0.11399999999999999</v>
      </c>
      <c r="I51" s="5">
        <v>0.52400000000000002</v>
      </c>
      <c r="J51" s="1">
        <v>167</v>
      </c>
      <c r="K51" s="10">
        <v>0.23800000000000004</v>
      </c>
      <c r="M51" s="5">
        <v>0.19800000000000001</v>
      </c>
      <c r="N51" s="1">
        <v>42</v>
      </c>
      <c r="O51" s="10">
        <v>-8.7999999999999967E-2</v>
      </c>
      <c r="Q51" s="5">
        <v>0.128</v>
      </c>
      <c r="R51" s="1">
        <v>24</v>
      </c>
      <c r="S51" s="10">
        <v>-0.15799999999999997</v>
      </c>
    </row>
    <row r="52" spans="1:19" x14ac:dyDescent="0.35">
      <c r="A52" s="4" t="s">
        <v>48</v>
      </c>
      <c r="B52" s="5">
        <f>'Residents - Topline'!B52</f>
        <v>0.41</v>
      </c>
      <c r="C52" s="1">
        <f>'Residents - Topline'!C52</f>
        <v>396</v>
      </c>
      <c r="E52" s="5">
        <v>0.47099999999999997</v>
      </c>
      <c r="F52" s="1">
        <v>115</v>
      </c>
      <c r="G52" s="10">
        <v>6.0999999999999999E-2</v>
      </c>
      <c r="I52" s="5">
        <v>0.36099999999999999</v>
      </c>
      <c r="J52" s="1">
        <v>115</v>
      </c>
      <c r="K52" s="10">
        <v>-4.8999999999999988E-2</v>
      </c>
      <c r="M52" s="5">
        <v>0.44800000000000001</v>
      </c>
      <c r="N52" s="1">
        <v>95</v>
      </c>
      <c r="O52" s="10">
        <v>3.8000000000000034E-2</v>
      </c>
      <c r="Q52" s="5">
        <v>0.374</v>
      </c>
      <c r="R52" s="1">
        <v>70</v>
      </c>
      <c r="S52" s="10">
        <v>-3.5999999999999976E-2</v>
      </c>
    </row>
    <row r="53" spans="1:19" ht="25.5" x14ac:dyDescent="0.35">
      <c r="A53" s="4" t="s">
        <v>49</v>
      </c>
      <c r="B53" s="5">
        <f>'Residents - Topline'!B53</f>
        <v>0.27300000000000002</v>
      </c>
      <c r="C53" s="1">
        <f>'Residents - Topline'!C53</f>
        <v>263</v>
      </c>
      <c r="E53" s="5">
        <v>0.23400000000000001</v>
      </c>
      <c r="F53" s="1">
        <v>57</v>
      </c>
      <c r="G53" s="10">
        <v>-3.9000000000000007E-2</v>
      </c>
      <c r="I53" s="5">
        <v>0.37</v>
      </c>
      <c r="J53" s="1">
        <v>118</v>
      </c>
      <c r="K53" s="10">
        <v>9.6999999999999975E-2</v>
      </c>
      <c r="M53" s="5">
        <v>0.23100000000000001</v>
      </c>
      <c r="N53" s="1">
        <v>49</v>
      </c>
      <c r="O53" s="10">
        <v>-4.200000000000001E-2</v>
      </c>
      <c r="Q53" s="5">
        <v>0.20899999999999999</v>
      </c>
      <c r="R53" s="1">
        <v>39</v>
      </c>
      <c r="S53" s="10">
        <v>-6.4000000000000029E-2</v>
      </c>
    </row>
    <row r="54" spans="1:19" x14ac:dyDescent="0.35">
      <c r="A54" s="4" t="s">
        <v>50</v>
      </c>
      <c r="B54" s="5">
        <f>'Residents - Topline'!B54</f>
        <v>3.3000000000000002E-2</v>
      </c>
      <c r="C54" s="1">
        <f>'Residents - Topline'!C54</f>
        <v>32</v>
      </c>
      <c r="E54" s="5">
        <v>1.2E-2</v>
      </c>
      <c r="F54" s="1">
        <v>3</v>
      </c>
      <c r="G54" s="10">
        <v>-2.1000000000000001E-2</v>
      </c>
      <c r="I54" s="5">
        <v>0.05</v>
      </c>
      <c r="J54" s="1">
        <v>16</v>
      </c>
      <c r="K54" s="10">
        <v>1.7000000000000001E-2</v>
      </c>
      <c r="M54" s="5">
        <v>4.7E-2</v>
      </c>
      <c r="N54" s="1">
        <v>10</v>
      </c>
      <c r="O54" s="10">
        <v>1.3999999999999999E-2</v>
      </c>
      <c r="Q54" s="5">
        <v>1.0999999999999999E-2</v>
      </c>
      <c r="R54" s="1">
        <v>2</v>
      </c>
      <c r="S54" s="10">
        <v>-2.2000000000000002E-2</v>
      </c>
    </row>
    <row r="55" spans="1:19" x14ac:dyDescent="0.35">
      <c r="A55" s="4" t="s">
        <v>25</v>
      </c>
      <c r="B55" s="5">
        <f>'Residents - Topline'!B55</f>
        <v>1.4999999999999999E-2</v>
      </c>
      <c r="C55" s="1">
        <f>'Residents - Topline'!C55</f>
        <v>14</v>
      </c>
      <c r="E55" s="5">
        <v>1.6E-2</v>
      </c>
      <c r="F55" s="1">
        <v>4</v>
      </c>
      <c r="G55" s="10">
        <v>1.0000000000000009E-3</v>
      </c>
      <c r="I55" s="5">
        <v>8.9999999999999993E-3</v>
      </c>
      <c r="J55" s="1">
        <v>3</v>
      </c>
      <c r="K55" s="10">
        <v>-6.0000000000000001E-3</v>
      </c>
      <c r="M55" s="5">
        <v>1.9E-2</v>
      </c>
      <c r="N55" s="1">
        <v>4</v>
      </c>
      <c r="O55" s="10">
        <v>4.0000000000000001E-3</v>
      </c>
      <c r="Q55" s="5">
        <v>1.6E-2</v>
      </c>
      <c r="R55" s="1">
        <v>3</v>
      </c>
      <c r="S55" s="10">
        <v>1.0000000000000009E-3</v>
      </c>
    </row>
    <row r="56" spans="1:19" x14ac:dyDescent="0.35">
      <c r="A56" s="4" t="s">
        <v>11</v>
      </c>
    </row>
    <row r="57" spans="1:19" x14ac:dyDescent="0.35">
      <c r="A57" s="4" t="s">
        <v>11</v>
      </c>
    </row>
    <row r="58" spans="1:19" ht="26.25" x14ac:dyDescent="0.4">
      <c r="A58" s="7" t="s">
        <v>27</v>
      </c>
      <c r="B58" s="7" t="s">
        <v>28</v>
      </c>
      <c r="E58" s="7" t="s">
        <v>42</v>
      </c>
      <c r="F58" s="7" t="s">
        <v>474</v>
      </c>
      <c r="G58" s="9" t="s">
        <v>400</v>
      </c>
      <c r="I58" s="7" t="s">
        <v>42</v>
      </c>
      <c r="J58" s="7" t="s">
        <v>474</v>
      </c>
      <c r="K58" s="9" t="s">
        <v>400</v>
      </c>
      <c r="M58" s="7" t="s">
        <v>42</v>
      </c>
      <c r="N58" s="7" t="s">
        <v>474</v>
      </c>
      <c r="O58" s="9" t="s">
        <v>400</v>
      </c>
      <c r="Q58" s="7" t="s">
        <v>42</v>
      </c>
      <c r="R58" s="7" t="s">
        <v>474</v>
      </c>
      <c r="S58" s="9" t="s">
        <v>400</v>
      </c>
    </row>
    <row r="59" spans="1:19" x14ac:dyDescent="0.35">
      <c r="A59" s="6">
        <f>'Residents - Topline'!A59</f>
        <v>3.0321243523316062</v>
      </c>
      <c r="B59" s="1">
        <f>'Residents - Topline'!B59</f>
        <v>965</v>
      </c>
      <c r="E59" s="16">
        <v>244</v>
      </c>
      <c r="F59" s="15">
        <v>2.7991803278688523</v>
      </c>
      <c r="G59" s="11">
        <v>-0.23294402446275386</v>
      </c>
      <c r="I59" s="16">
        <v>319</v>
      </c>
      <c r="J59" s="15">
        <v>3.6739811912225706</v>
      </c>
      <c r="K59" s="11">
        <v>0.64185683889096445</v>
      </c>
      <c r="M59" s="16">
        <v>212</v>
      </c>
      <c r="N59" s="15">
        <v>2.7735849056603774</v>
      </c>
      <c r="O59" s="11">
        <v>-0.25853944667122875</v>
      </c>
      <c r="Q59" s="16">
        <v>187</v>
      </c>
      <c r="R59" s="15">
        <v>2.5614973262032086</v>
      </c>
      <c r="S59" s="11">
        <v>-0.47062702612839757</v>
      </c>
    </row>
    <row r="60" spans="1:19" ht="13.15" x14ac:dyDescent="0.4">
      <c r="A60" s="4" t="s">
        <v>11</v>
      </c>
      <c r="E60" s="17"/>
      <c r="I60" s="17"/>
      <c r="M60" s="17"/>
      <c r="Q60" s="17"/>
    </row>
    <row r="61" spans="1:19" x14ac:dyDescent="0.35">
      <c r="A61" s="4" t="s">
        <v>11</v>
      </c>
    </row>
    <row r="62" spans="1:19" ht="26.25" x14ac:dyDescent="0.4">
      <c r="A62" s="3" t="s">
        <v>51</v>
      </c>
    </row>
    <row r="63" spans="1:19" ht="13.15" x14ac:dyDescent="0.4">
      <c r="A63" s="7" t="s">
        <v>42</v>
      </c>
      <c r="B63" s="7" t="s">
        <v>13</v>
      </c>
      <c r="C63" s="7" t="s">
        <v>14</v>
      </c>
      <c r="E63" s="7" t="s">
        <v>13</v>
      </c>
      <c r="F63" s="7" t="s">
        <v>14</v>
      </c>
      <c r="G63" s="9" t="s">
        <v>400</v>
      </c>
      <c r="I63" s="7" t="s">
        <v>13</v>
      </c>
      <c r="J63" s="7" t="s">
        <v>14</v>
      </c>
      <c r="K63" s="9" t="s">
        <v>400</v>
      </c>
      <c r="M63" s="7" t="s">
        <v>13</v>
      </c>
      <c r="N63" s="7" t="s">
        <v>14</v>
      </c>
      <c r="O63" s="9" t="s">
        <v>400</v>
      </c>
      <c r="Q63" s="7" t="s">
        <v>13</v>
      </c>
      <c r="R63" s="7" t="s">
        <v>14</v>
      </c>
      <c r="S63" s="9" t="s">
        <v>400</v>
      </c>
    </row>
    <row r="64" spans="1:19" x14ac:dyDescent="0.35">
      <c r="A64" s="4" t="s">
        <v>52</v>
      </c>
      <c r="B64" s="5">
        <f>'Residents - Topline'!B64</f>
        <v>0.23400000000000001</v>
      </c>
      <c r="C64" s="1">
        <f>'Residents - Topline'!C64</f>
        <v>226</v>
      </c>
      <c r="E64" s="5">
        <v>0.184</v>
      </c>
      <c r="F64" s="1">
        <v>45</v>
      </c>
      <c r="G64" s="10">
        <v>-5.0000000000000017E-2</v>
      </c>
      <c r="I64" s="5">
        <v>0.219</v>
      </c>
      <c r="J64" s="1">
        <v>70</v>
      </c>
      <c r="K64" s="10">
        <v>-1.5000000000000013E-2</v>
      </c>
      <c r="M64" s="5">
        <v>0.19400000000000001</v>
      </c>
      <c r="N64" s="1">
        <v>41</v>
      </c>
      <c r="O64" s="10">
        <v>-4.0000000000000008E-2</v>
      </c>
      <c r="Q64" s="5">
        <v>0.36899999999999999</v>
      </c>
      <c r="R64" s="1">
        <v>69</v>
      </c>
      <c r="S64" s="10">
        <v>0.13499999999999998</v>
      </c>
    </row>
    <row r="65" spans="1:19" x14ac:dyDescent="0.35">
      <c r="A65" s="4" t="s">
        <v>53</v>
      </c>
      <c r="B65" s="5">
        <f>'Residents - Topline'!B65</f>
        <v>0.32700000000000001</v>
      </c>
      <c r="C65" s="1">
        <f>'Residents - Topline'!C65</f>
        <v>316</v>
      </c>
      <c r="E65" s="5">
        <v>0.34799999999999998</v>
      </c>
      <c r="F65" s="1">
        <v>85</v>
      </c>
      <c r="G65" s="10">
        <v>2.0999999999999963E-2</v>
      </c>
      <c r="I65" s="5">
        <v>0.30599999999999999</v>
      </c>
      <c r="J65" s="1">
        <v>98</v>
      </c>
      <c r="K65" s="10">
        <v>-2.1000000000000019E-2</v>
      </c>
      <c r="M65" s="5">
        <v>0.30299999999999999</v>
      </c>
      <c r="N65" s="1">
        <v>64</v>
      </c>
      <c r="O65" s="10">
        <v>-2.4000000000000021E-2</v>
      </c>
      <c r="Q65" s="5">
        <v>0.36399999999999999</v>
      </c>
      <c r="R65" s="1">
        <v>68</v>
      </c>
      <c r="S65" s="10">
        <v>3.6999999999999977E-2</v>
      </c>
    </row>
    <row r="66" spans="1:19" x14ac:dyDescent="0.35">
      <c r="A66" s="4" t="s">
        <v>54</v>
      </c>
      <c r="B66" s="5">
        <f>'Residents - Topline'!B66</f>
        <v>0.19400000000000001</v>
      </c>
      <c r="C66" s="1">
        <f>'Residents - Topline'!C66</f>
        <v>187</v>
      </c>
      <c r="E66" s="5">
        <v>0.20100000000000001</v>
      </c>
      <c r="F66" s="1">
        <v>49</v>
      </c>
      <c r="G66" s="10">
        <v>7.0000000000000062E-3</v>
      </c>
      <c r="I66" s="5">
        <v>0.247</v>
      </c>
      <c r="J66" s="1">
        <v>79</v>
      </c>
      <c r="K66" s="10">
        <v>5.2999999999999992E-2</v>
      </c>
      <c r="M66" s="5">
        <v>0.161</v>
      </c>
      <c r="N66" s="1">
        <v>34</v>
      </c>
      <c r="O66" s="10">
        <v>-3.3000000000000002E-2</v>
      </c>
      <c r="Q66" s="5">
        <v>0.13400000000000001</v>
      </c>
      <c r="R66" s="1">
        <v>25</v>
      </c>
      <c r="S66" s="10">
        <v>-0.06</v>
      </c>
    </row>
    <row r="67" spans="1:19" x14ac:dyDescent="0.35">
      <c r="A67" s="4" t="s">
        <v>55</v>
      </c>
      <c r="B67" s="5">
        <f>'Residents - Topline'!B67</f>
        <v>0.50800000000000001</v>
      </c>
      <c r="C67" s="1">
        <f>'Residents - Topline'!C67</f>
        <v>490</v>
      </c>
      <c r="E67" s="5">
        <v>0.38900000000000001</v>
      </c>
      <c r="F67" s="1">
        <v>95</v>
      </c>
      <c r="G67" s="10">
        <v>-0.11899999999999999</v>
      </c>
      <c r="I67" s="5">
        <v>0.65900000000000003</v>
      </c>
      <c r="J67" s="1">
        <v>211</v>
      </c>
      <c r="K67" s="10">
        <v>0.15100000000000002</v>
      </c>
      <c r="M67" s="5">
        <v>0.52600000000000002</v>
      </c>
      <c r="N67" s="1">
        <v>111</v>
      </c>
      <c r="O67" s="10">
        <v>1.8000000000000016E-2</v>
      </c>
      <c r="Q67" s="5">
        <v>0.39</v>
      </c>
      <c r="R67" s="1">
        <v>73</v>
      </c>
      <c r="S67" s="10">
        <v>-0.11799999999999999</v>
      </c>
    </row>
    <row r="68" spans="1:19" x14ac:dyDescent="0.35">
      <c r="A68" s="4" t="s">
        <v>56</v>
      </c>
      <c r="B68" s="5">
        <f>'Residents - Topline'!B68</f>
        <v>0.40100000000000002</v>
      </c>
      <c r="C68" s="1">
        <f>'Residents - Topline'!C68</f>
        <v>387</v>
      </c>
      <c r="E68" s="5">
        <v>0.54100000000000004</v>
      </c>
      <c r="F68" s="1">
        <v>132</v>
      </c>
      <c r="G68" s="10">
        <v>0.14000000000000001</v>
      </c>
      <c r="I68" s="5">
        <v>0.51900000000000002</v>
      </c>
      <c r="J68" s="1">
        <v>166</v>
      </c>
      <c r="K68" s="10">
        <v>0.11799999999999999</v>
      </c>
      <c r="M68" s="5">
        <v>0.313</v>
      </c>
      <c r="N68" s="1">
        <v>66</v>
      </c>
      <c r="O68" s="10">
        <v>-8.8000000000000023E-2</v>
      </c>
      <c r="Q68" s="5">
        <v>0.123</v>
      </c>
      <c r="R68" s="1">
        <v>23</v>
      </c>
      <c r="S68" s="10">
        <v>-0.27800000000000002</v>
      </c>
    </row>
    <row r="69" spans="1:19" x14ac:dyDescent="0.35">
      <c r="A69" s="4" t="s">
        <v>57</v>
      </c>
      <c r="B69" s="5">
        <f>'Residents - Topline'!B69</f>
        <v>0.26300000000000001</v>
      </c>
      <c r="C69" s="1">
        <f>'Residents - Topline'!C69</f>
        <v>254</v>
      </c>
      <c r="E69" s="5">
        <v>0.39300000000000002</v>
      </c>
      <c r="F69" s="1">
        <v>96</v>
      </c>
      <c r="G69" s="10">
        <v>0.13</v>
      </c>
      <c r="I69" s="5">
        <v>0.35899999999999999</v>
      </c>
      <c r="J69" s="1">
        <v>115</v>
      </c>
      <c r="K69" s="10">
        <v>9.5999999999999974E-2</v>
      </c>
      <c r="M69" s="5">
        <v>0.16600000000000001</v>
      </c>
      <c r="N69" s="1">
        <v>35</v>
      </c>
      <c r="O69" s="10">
        <v>-9.7000000000000003E-2</v>
      </c>
      <c r="Q69" s="5">
        <v>4.2999999999999997E-2</v>
      </c>
      <c r="R69" s="1">
        <v>8</v>
      </c>
      <c r="S69" s="10">
        <v>-0.22000000000000003</v>
      </c>
    </row>
    <row r="70" spans="1:19" x14ac:dyDescent="0.35">
      <c r="A70" s="4" t="s">
        <v>58</v>
      </c>
      <c r="B70" s="5">
        <f>'Residents - Topline'!B70</f>
        <v>0.313</v>
      </c>
      <c r="C70" s="1">
        <f>'Residents - Topline'!C70</f>
        <v>302</v>
      </c>
      <c r="E70" s="5">
        <v>0.35199999999999998</v>
      </c>
      <c r="F70" s="1">
        <v>86</v>
      </c>
      <c r="G70" s="10">
        <v>3.8999999999999979E-2</v>
      </c>
      <c r="I70" s="5">
        <v>0.31900000000000001</v>
      </c>
      <c r="J70" s="1">
        <v>102</v>
      </c>
      <c r="K70" s="10">
        <v>6.0000000000000053E-3</v>
      </c>
      <c r="M70" s="5">
        <v>0.34599999999999997</v>
      </c>
      <c r="N70" s="1">
        <v>73</v>
      </c>
      <c r="O70" s="10">
        <v>3.2999999999999974E-2</v>
      </c>
      <c r="Q70" s="5">
        <v>0.20899999999999999</v>
      </c>
      <c r="R70" s="1">
        <v>39</v>
      </c>
      <c r="S70" s="10">
        <v>-0.10400000000000001</v>
      </c>
    </row>
    <row r="71" spans="1:19" x14ac:dyDescent="0.35">
      <c r="A71" s="4" t="s">
        <v>59</v>
      </c>
      <c r="B71" s="5">
        <f>'Residents - Topline'!B71</f>
        <v>0.14000000000000001</v>
      </c>
      <c r="C71" s="1">
        <f>'Residents - Topline'!C71</f>
        <v>135</v>
      </c>
      <c r="E71" s="5">
        <v>0.123</v>
      </c>
      <c r="F71" s="1">
        <v>30</v>
      </c>
      <c r="G71" s="10">
        <v>-1.7000000000000015E-2</v>
      </c>
      <c r="I71" s="5">
        <v>0.222</v>
      </c>
      <c r="J71" s="1">
        <v>71</v>
      </c>
      <c r="K71" s="10">
        <v>8.199999999999999E-2</v>
      </c>
      <c r="M71" s="5">
        <v>0.114</v>
      </c>
      <c r="N71" s="1">
        <v>24</v>
      </c>
      <c r="O71" s="10">
        <v>-2.6000000000000009E-2</v>
      </c>
      <c r="Q71" s="5">
        <v>5.2999999999999999E-2</v>
      </c>
      <c r="R71" s="1">
        <v>10</v>
      </c>
      <c r="S71" s="10">
        <v>-8.7000000000000022E-2</v>
      </c>
    </row>
    <row r="72" spans="1:19" x14ac:dyDescent="0.35">
      <c r="A72" s="4" t="s">
        <v>60</v>
      </c>
      <c r="B72" s="5">
        <f>'Residents - Topline'!B72</f>
        <v>0.35799999999999998</v>
      </c>
      <c r="C72" s="1">
        <f>'Residents - Topline'!C72</f>
        <v>345</v>
      </c>
      <c r="E72" s="5">
        <v>0.25</v>
      </c>
      <c r="F72" s="1">
        <v>61</v>
      </c>
      <c r="G72" s="10">
        <v>-0.10799999999999998</v>
      </c>
      <c r="I72" s="5">
        <v>0.4</v>
      </c>
      <c r="J72" s="1">
        <v>128</v>
      </c>
      <c r="K72" s="10">
        <v>4.2000000000000037E-2</v>
      </c>
      <c r="M72" s="5">
        <v>0.29899999999999999</v>
      </c>
      <c r="N72" s="1">
        <v>63</v>
      </c>
      <c r="O72" s="10">
        <v>-5.8999999999999997E-2</v>
      </c>
      <c r="Q72" s="5">
        <v>0.49199999999999999</v>
      </c>
      <c r="R72" s="1">
        <v>92</v>
      </c>
      <c r="S72" s="10">
        <v>0.13400000000000001</v>
      </c>
    </row>
    <row r="73" spans="1:19" x14ac:dyDescent="0.35">
      <c r="A73" s="4" t="s">
        <v>61</v>
      </c>
      <c r="B73" s="5">
        <f>'Residents - Topline'!B73</f>
        <v>0.21</v>
      </c>
      <c r="C73" s="1">
        <f>'Residents - Topline'!C73</f>
        <v>203</v>
      </c>
      <c r="E73" s="5">
        <v>0.14299999999999999</v>
      </c>
      <c r="F73" s="1">
        <v>35</v>
      </c>
      <c r="G73" s="10">
        <v>-6.7000000000000004E-2</v>
      </c>
      <c r="I73" s="5">
        <v>0.17499999999999999</v>
      </c>
      <c r="J73" s="1">
        <v>56</v>
      </c>
      <c r="K73" s="10">
        <v>-3.5000000000000003E-2</v>
      </c>
      <c r="M73" s="5">
        <v>0.218</v>
      </c>
      <c r="N73" s="1">
        <v>46</v>
      </c>
      <c r="O73" s="10">
        <v>8.0000000000000071E-3</v>
      </c>
      <c r="Q73" s="5">
        <v>0.35299999999999998</v>
      </c>
      <c r="R73" s="1">
        <v>66</v>
      </c>
      <c r="S73" s="10">
        <v>0.14299999999999999</v>
      </c>
    </row>
    <row r="74" spans="1:19" x14ac:dyDescent="0.35">
      <c r="A74" s="4" t="s">
        <v>62</v>
      </c>
      <c r="B74" s="5">
        <f>'Residents - Topline'!B74</f>
        <v>0.30499999999999999</v>
      </c>
      <c r="C74" s="1">
        <f>'Residents - Topline'!C74</f>
        <v>294</v>
      </c>
      <c r="E74" s="5">
        <v>0.20499999999999999</v>
      </c>
      <c r="F74" s="1">
        <v>50</v>
      </c>
      <c r="G74" s="10">
        <v>-0.1</v>
      </c>
      <c r="I74" s="5">
        <v>0.33400000000000002</v>
      </c>
      <c r="J74" s="1">
        <v>107</v>
      </c>
      <c r="K74" s="10">
        <v>2.9000000000000026E-2</v>
      </c>
      <c r="M74" s="5">
        <v>0.33600000000000002</v>
      </c>
      <c r="N74" s="1">
        <v>71</v>
      </c>
      <c r="O74" s="10">
        <v>3.1000000000000028E-2</v>
      </c>
      <c r="Q74" s="5">
        <v>0.35299999999999998</v>
      </c>
      <c r="R74" s="1">
        <v>66</v>
      </c>
      <c r="S74" s="10">
        <v>4.7999999999999987E-2</v>
      </c>
    </row>
    <row r="75" spans="1:19" x14ac:dyDescent="0.35">
      <c r="A75" s="4" t="s">
        <v>63</v>
      </c>
      <c r="B75" s="5">
        <f>'Residents - Topline'!B75</f>
        <v>0.51900000000000002</v>
      </c>
      <c r="C75" s="1">
        <f>'Residents - Topline'!C75</f>
        <v>501</v>
      </c>
      <c r="E75" s="5">
        <v>0.52900000000000003</v>
      </c>
      <c r="F75" s="1">
        <v>129</v>
      </c>
      <c r="G75" s="10">
        <v>1.0000000000000009E-2</v>
      </c>
      <c r="I75" s="5">
        <v>0.50600000000000001</v>
      </c>
      <c r="J75" s="1">
        <v>162</v>
      </c>
      <c r="K75" s="10">
        <v>-1.3000000000000012E-2</v>
      </c>
      <c r="M75" s="5">
        <v>0.52100000000000002</v>
      </c>
      <c r="N75" s="1">
        <v>110</v>
      </c>
      <c r="O75" s="10">
        <v>2.0000000000000018E-3</v>
      </c>
      <c r="Q75" s="5">
        <v>0.52900000000000003</v>
      </c>
      <c r="R75" s="1">
        <v>99</v>
      </c>
      <c r="S75" s="10">
        <v>1.0000000000000009E-2</v>
      </c>
    </row>
    <row r="76" spans="1:19" x14ac:dyDescent="0.35">
      <c r="A76" s="4" t="s">
        <v>64</v>
      </c>
      <c r="B76" s="5">
        <f>'Residents - Topline'!B76</f>
        <v>0.17399999999999999</v>
      </c>
      <c r="C76" s="1">
        <f>'Residents - Topline'!C76</f>
        <v>168</v>
      </c>
      <c r="E76" s="5">
        <v>0.13500000000000001</v>
      </c>
      <c r="F76" s="1">
        <v>33</v>
      </c>
      <c r="G76" s="10">
        <v>-3.8999999999999979E-2</v>
      </c>
      <c r="I76" s="5">
        <v>0.20599999999999999</v>
      </c>
      <c r="J76" s="1">
        <v>66</v>
      </c>
      <c r="K76" s="10">
        <v>3.2000000000000001E-2</v>
      </c>
      <c r="M76" s="5">
        <v>0.18</v>
      </c>
      <c r="N76" s="1">
        <v>38</v>
      </c>
      <c r="O76" s="10">
        <v>6.0000000000000053E-3</v>
      </c>
      <c r="Q76" s="5">
        <v>0.16600000000000001</v>
      </c>
      <c r="R76" s="1">
        <v>31</v>
      </c>
      <c r="S76" s="10">
        <v>-7.9999999999999793E-3</v>
      </c>
    </row>
    <row r="77" spans="1:19" x14ac:dyDescent="0.35">
      <c r="A77" s="4" t="s">
        <v>40</v>
      </c>
      <c r="B77" s="5">
        <f>'Residents - Topline'!B77</f>
        <v>2.4E-2</v>
      </c>
      <c r="C77" s="1">
        <f>'Residents - Topline'!C77</f>
        <v>23</v>
      </c>
      <c r="E77" s="5">
        <v>1.6E-2</v>
      </c>
      <c r="F77" s="1">
        <v>4</v>
      </c>
      <c r="G77" s="10">
        <v>-8.0000000000000002E-3</v>
      </c>
      <c r="I77" s="5">
        <v>1.6E-2</v>
      </c>
      <c r="J77" s="1">
        <v>5</v>
      </c>
      <c r="K77" s="10">
        <v>-8.0000000000000002E-3</v>
      </c>
      <c r="M77" s="5">
        <v>2.8000000000000001E-2</v>
      </c>
      <c r="N77" s="1">
        <v>6</v>
      </c>
      <c r="O77" s="10">
        <v>4.0000000000000001E-3</v>
      </c>
      <c r="Q77" s="5">
        <v>4.2999999999999997E-2</v>
      </c>
      <c r="R77" s="1">
        <v>8</v>
      </c>
      <c r="S77" s="10">
        <v>1.8999999999999996E-2</v>
      </c>
    </row>
    <row r="78" spans="1:19" x14ac:dyDescent="0.35">
      <c r="A78" s="4" t="s">
        <v>26</v>
      </c>
      <c r="B78" s="5">
        <f>'Residents - Topline'!B78</f>
        <v>3.4000000000000002E-2</v>
      </c>
      <c r="C78" s="1">
        <f>'Residents - Topline'!C78</f>
        <v>33</v>
      </c>
      <c r="E78" s="5">
        <v>2.5000000000000001E-2</v>
      </c>
      <c r="F78" s="1">
        <v>6</v>
      </c>
      <c r="G78" s="10">
        <v>-9.0000000000000011E-3</v>
      </c>
      <c r="I78" s="5">
        <v>8.9999999999999993E-3</v>
      </c>
      <c r="J78" s="1">
        <v>3</v>
      </c>
      <c r="K78" s="10">
        <v>-2.5000000000000001E-2</v>
      </c>
      <c r="M78" s="5">
        <v>4.2999999999999997E-2</v>
      </c>
      <c r="N78" s="1">
        <v>9</v>
      </c>
      <c r="O78" s="10">
        <v>8.9999999999999941E-3</v>
      </c>
      <c r="Q78" s="5">
        <v>0.08</v>
      </c>
      <c r="R78" s="1">
        <v>15</v>
      </c>
      <c r="S78" s="10">
        <v>4.5999999999999999E-2</v>
      </c>
    </row>
    <row r="79" spans="1:19" x14ac:dyDescent="0.35">
      <c r="A79" s="4" t="s">
        <v>11</v>
      </c>
      <c r="B79" s="5"/>
      <c r="E79" s="5"/>
      <c r="I79" s="5"/>
      <c r="M79" s="5"/>
      <c r="Q79" s="5"/>
    </row>
    <row r="80" spans="1:19" x14ac:dyDescent="0.35">
      <c r="A80" s="4" t="s">
        <v>11</v>
      </c>
      <c r="B80" s="5"/>
      <c r="E80" s="5"/>
      <c r="I80" s="5"/>
      <c r="M80" s="5"/>
      <c r="Q80" s="5"/>
    </row>
    <row r="81" spans="1:19" ht="26.25" x14ac:dyDescent="0.4">
      <c r="A81" s="3" t="s">
        <v>65</v>
      </c>
      <c r="B81" s="5"/>
      <c r="E81" s="5"/>
      <c r="I81" s="5"/>
      <c r="M81" s="5"/>
      <c r="Q81" s="5"/>
    </row>
    <row r="82" spans="1:19" ht="13.15" x14ac:dyDescent="0.4">
      <c r="A82" s="7" t="s">
        <v>42</v>
      </c>
      <c r="B82" s="7" t="s">
        <v>13</v>
      </c>
      <c r="C82" s="7" t="s">
        <v>14</v>
      </c>
      <c r="E82" s="7" t="s">
        <v>13</v>
      </c>
      <c r="F82" s="7" t="s">
        <v>14</v>
      </c>
      <c r="G82" s="9" t="s">
        <v>400</v>
      </c>
      <c r="I82" s="7" t="s">
        <v>13</v>
      </c>
      <c r="J82" s="7" t="s">
        <v>14</v>
      </c>
      <c r="K82" s="9" t="s">
        <v>400</v>
      </c>
      <c r="M82" s="7" t="s">
        <v>13</v>
      </c>
      <c r="N82" s="7" t="s">
        <v>14</v>
      </c>
      <c r="O82" s="9" t="s">
        <v>400</v>
      </c>
      <c r="Q82" s="7" t="s">
        <v>13</v>
      </c>
      <c r="R82" s="7" t="s">
        <v>14</v>
      </c>
      <c r="S82" s="9" t="s">
        <v>400</v>
      </c>
    </row>
    <row r="83" spans="1:19" x14ac:dyDescent="0.35">
      <c r="A83" s="4" t="s">
        <v>66</v>
      </c>
      <c r="B83" s="5">
        <f>'Residents - Topline'!B83</f>
        <v>0.47199999999999998</v>
      </c>
      <c r="C83" s="1">
        <f>'Residents - Topline'!C83</f>
        <v>417</v>
      </c>
      <c r="E83" s="5">
        <v>0.55000000000000004</v>
      </c>
      <c r="F83" s="1">
        <v>131</v>
      </c>
      <c r="G83" s="10">
        <v>7.8000000000000069E-2</v>
      </c>
      <c r="I83" s="5">
        <v>0.45100000000000001</v>
      </c>
      <c r="J83" s="1">
        <v>133</v>
      </c>
      <c r="K83" s="10">
        <v>-2.0999999999999963E-2</v>
      </c>
      <c r="M83" s="5">
        <v>0.49</v>
      </c>
      <c r="N83" s="1">
        <v>99</v>
      </c>
      <c r="O83" s="10">
        <v>1.8000000000000016E-2</v>
      </c>
      <c r="Q83" s="5">
        <v>0.36599999999999999</v>
      </c>
      <c r="R83" s="1">
        <v>53</v>
      </c>
      <c r="S83" s="10">
        <v>-0.10599999999999998</v>
      </c>
    </row>
    <row r="84" spans="1:19" x14ac:dyDescent="0.35">
      <c r="A84" s="4" t="s">
        <v>67</v>
      </c>
      <c r="B84" s="5">
        <f>'Residents - Topline'!B84</f>
        <v>0.67</v>
      </c>
      <c r="C84" s="1">
        <f>'Residents - Topline'!C84</f>
        <v>592</v>
      </c>
      <c r="E84" s="5">
        <v>0.60099999999999998</v>
      </c>
      <c r="F84" s="1">
        <v>143</v>
      </c>
      <c r="G84" s="10">
        <v>-6.9000000000000061E-2</v>
      </c>
      <c r="I84" s="5">
        <v>0.69199999999999995</v>
      </c>
      <c r="J84" s="1">
        <v>204</v>
      </c>
      <c r="K84" s="10">
        <v>2.1999999999999909E-2</v>
      </c>
      <c r="M84" s="5">
        <v>0.63400000000000001</v>
      </c>
      <c r="N84" s="1">
        <v>128</v>
      </c>
      <c r="O84" s="10">
        <v>-3.6000000000000032E-2</v>
      </c>
      <c r="Q84" s="5">
        <v>0.78600000000000003</v>
      </c>
      <c r="R84" s="1">
        <v>114</v>
      </c>
      <c r="S84" s="10">
        <v>0.11599999999999999</v>
      </c>
    </row>
    <row r="85" spans="1:19" x14ac:dyDescent="0.35">
      <c r="A85" s="4" t="s">
        <v>68</v>
      </c>
      <c r="B85" s="5">
        <f>'Residents - Topline'!B85</f>
        <v>0.17899999999999999</v>
      </c>
      <c r="C85" s="1">
        <f>'Residents - Topline'!C85</f>
        <v>158</v>
      </c>
      <c r="E85" s="5">
        <v>0.18099999999999999</v>
      </c>
      <c r="F85" s="1">
        <v>43</v>
      </c>
      <c r="G85" s="10">
        <v>2.0000000000000018E-3</v>
      </c>
      <c r="I85" s="5">
        <v>0.27100000000000002</v>
      </c>
      <c r="J85" s="1">
        <v>80</v>
      </c>
      <c r="K85" s="10">
        <v>9.2000000000000026E-2</v>
      </c>
      <c r="M85" s="5">
        <v>0.124</v>
      </c>
      <c r="N85" s="1">
        <v>25</v>
      </c>
      <c r="O85" s="10">
        <v>-5.4999999999999993E-2</v>
      </c>
      <c r="Q85" s="5">
        <v>6.2E-2</v>
      </c>
      <c r="R85" s="1">
        <v>9</v>
      </c>
      <c r="S85" s="10">
        <v>-0.11699999999999999</v>
      </c>
    </row>
    <row r="86" spans="1:19" ht="25.5" x14ac:dyDescent="0.35">
      <c r="A86" s="4" t="s">
        <v>69</v>
      </c>
      <c r="B86" s="5">
        <f>'Residents - Topline'!B86</f>
        <v>0.308</v>
      </c>
      <c r="C86" s="1">
        <f>'Residents - Topline'!C86</f>
        <v>272</v>
      </c>
      <c r="E86" s="5">
        <v>0.34</v>
      </c>
      <c r="F86" s="1">
        <v>81</v>
      </c>
      <c r="G86" s="10">
        <v>3.2000000000000028E-2</v>
      </c>
      <c r="I86" s="5">
        <v>0.29499999999999998</v>
      </c>
      <c r="J86" s="1">
        <v>87</v>
      </c>
      <c r="K86" s="10">
        <v>-1.3000000000000012E-2</v>
      </c>
      <c r="M86" s="5">
        <v>0.33700000000000002</v>
      </c>
      <c r="N86" s="1">
        <v>68</v>
      </c>
      <c r="O86" s="10">
        <v>2.9000000000000026E-2</v>
      </c>
      <c r="Q86" s="5">
        <v>0.248</v>
      </c>
      <c r="R86" s="1">
        <v>36</v>
      </c>
      <c r="S86" s="10">
        <v>-0.06</v>
      </c>
    </row>
    <row r="87" spans="1:19" x14ac:dyDescent="0.35">
      <c r="A87" s="4" t="s">
        <v>70</v>
      </c>
      <c r="B87" s="5">
        <f>'Residents - Topline'!B87</f>
        <v>0.16900000000000001</v>
      </c>
      <c r="C87" s="1">
        <f>'Residents - Topline'!C87</f>
        <v>149</v>
      </c>
      <c r="E87" s="5">
        <v>0.19700000000000001</v>
      </c>
      <c r="F87" s="1">
        <v>47</v>
      </c>
      <c r="G87" s="10">
        <v>2.7999999999999997E-2</v>
      </c>
      <c r="I87" s="5">
        <v>0.217</v>
      </c>
      <c r="J87" s="1">
        <v>64</v>
      </c>
      <c r="K87" s="10">
        <v>4.7999999999999987E-2</v>
      </c>
      <c r="M87" s="5">
        <v>0.14399999999999999</v>
      </c>
      <c r="N87" s="1">
        <v>29</v>
      </c>
      <c r="O87" s="10">
        <v>-2.5000000000000022E-2</v>
      </c>
      <c r="Q87" s="5">
        <v>6.2E-2</v>
      </c>
      <c r="R87" s="1">
        <v>9</v>
      </c>
      <c r="S87" s="10">
        <v>-0.10700000000000001</v>
      </c>
    </row>
    <row r="88" spans="1:19" x14ac:dyDescent="0.35">
      <c r="A88" s="4" t="s">
        <v>71</v>
      </c>
      <c r="B88" s="5">
        <f>'Residents - Topline'!B88</f>
        <v>0.24299999999999999</v>
      </c>
      <c r="C88" s="1">
        <f>'Residents - Topline'!C88</f>
        <v>215</v>
      </c>
      <c r="E88" s="5">
        <v>0.24399999999999999</v>
      </c>
      <c r="F88" s="1">
        <v>58</v>
      </c>
      <c r="G88" s="10">
        <v>1.0000000000000009E-3</v>
      </c>
      <c r="I88" s="5">
        <v>0.33900000000000002</v>
      </c>
      <c r="J88" s="1">
        <v>100</v>
      </c>
      <c r="K88" s="10">
        <v>9.600000000000003E-2</v>
      </c>
      <c r="M88" s="5">
        <v>0.193</v>
      </c>
      <c r="N88" s="1">
        <v>39</v>
      </c>
      <c r="O88" s="10">
        <v>-4.9999999999999989E-2</v>
      </c>
      <c r="Q88" s="5">
        <v>0.124</v>
      </c>
      <c r="R88" s="1">
        <v>18</v>
      </c>
      <c r="S88" s="10">
        <v>-0.11899999999999999</v>
      </c>
    </row>
    <row r="89" spans="1:19" x14ac:dyDescent="0.35">
      <c r="A89" s="4" t="s">
        <v>26</v>
      </c>
      <c r="B89" s="5">
        <f>'Residents - Topline'!B89</f>
        <v>8.0000000000000002E-3</v>
      </c>
      <c r="C89" s="1">
        <f>'Residents - Topline'!C89</f>
        <v>7</v>
      </c>
      <c r="E89" s="5">
        <v>1.2999999999999999E-2</v>
      </c>
      <c r="F89" s="1">
        <v>3</v>
      </c>
      <c r="G89" s="10">
        <v>4.9999999999999992E-3</v>
      </c>
      <c r="I89" s="5">
        <v>7.0000000000000001E-3</v>
      </c>
      <c r="J89" s="1">
        <v>2</v>
      </c>
      <c r="K89" s="10">
        <v>-1E-3</v>
      </c>
      <c r="M89" s="5">
        <v>0</v>
      </c>
      <c r="N89" s="1">
        <v>0</v>
      </c>
      <c r="O89" s="10">
        <v>-8.0000000000000002E-3</v>
      </c>
      <c r="Q89" s="5">
        <v>1.4E-2</v>
      </c>
      <c r="R89" s="1">
        <v>2</v>
      </c>
      <c r="S89" s="10">
        <v>6.0000000000000001E-3</v>
      </c>
    </row>
    <row r="90" spans="1:19" x14ac:dyDescent="0.35">
      <c r="A90" s="4" t="s">
        <v>11</v>
      </c>
      <c r="B90" s="5"/>
      <c r="E90" s="5"/>
      <c r="I90" s="5"/>
      <c r="M90" s="5"/>
      <c r="Q90" s="5"/>
    </row>
    <row r="91" spans="1:19" x14ac:dyDescent="0.35">
      <c r="A91" s="4" t="s">
        <v>11</v>
      </c>
      <c r="B91" s="5"/>
      <c r="E91" s="5"/>
      <c r="I91" s="5"/>
      <c r="M91" s="5"/>
      <c r="Q91" s="5"/>
    </row>
    <row r="92" spans="1:19" ht="78.75" x14ac:dyDescent="0.4">
      <c r="A92" s="3" t="s">
        <v>72</v>
      </c>
      <c r="B92" s="5"/>
      <c r="E92" s="5"/>
      <c r="I92" s="5"/>
      <c r="M92" s="5"/>
      <c r="Q92" s="5"/>
    </row>
    <row r="93" spans="1:19" ht="13.15" x14ac:dyDescent="0.4">
      <c r="A93" s="7" t="s">
        <v>42</v>
      </c>
      <c r="B93" s="7" t="s">
        <v>13</v>
      </c>
      <c r="C93" s="7" t="s">
        <v>14</v>
      </c>
      <c r="E93" s="7" t="s">
        <v>13</v>
      </c>
      <c r="F93" s="7" t="s">
        <v>14</v>
      </c>
      <c r="G93" s="9" t="s">
        <v>400</v>
      </c>
      <c r="I93" s="7" t="s">
        <v>13</v>
      </c>
      <c r="J93" s="7" t="s">
        <v>14</v>
      </c>
      <c r="K93" s="9" t="s">
        <v>400</v>
      </c>
      <c r="M93" s="7" t="s">
        <v>13</v>
      </c>
      <c r="N93" s="7" t="s">
        <v>14</v>
      </c>
      <c r="O93" s="9" t="s">
        <v>400</v>
      </c>
      <c r="Q93" s="7" t="s">
        <v>13</v>
      </c>
      <c r="R93" s="7" t="s">
        <v>14</v>
      </c>
      <c r="S93" s="9" t="s">
        <v>400</v>
      </c>
    </row>
    <row r="94" spans="1:19" x14ac:dyDescent="0.35">
      <c r="A94" s="4" t="s">
        <v>73</v>
      </c>
      <c r="B94" s="5">
        <f>'Residents - Topline'!B94</f>
        <v>0.10199999999999999</v>
      </c>
      <c r="C94" s="1">
        <f>'Residents - Topline'!C94</f>
        <v>98</v>
      </c>
      <c r="E94" s="5">
        <v>6.0999999999999999E-2</v>
      </c>
      <c r="F94" s="1">
        <v>15</v>
      </c>
      <c r="G94" s="10">
        <v>-4.0999999999999995E-2</v>
      </c>
      <c r="I94" s="5">
        <v>0.13900000000000001</v>
      </c>
      <c r="J94" s="1">
        <v>44</v>
      </c>
      <c r="K94" s="10">
        <v>3.7000000000000019E-2</v>
      </c>
      <c r="M94" s="5">
        <v>4.7E-2</v>
      </c>
      <c r="N94" s="1">
        <v>10</v>
      </c>
      <c r="O94" s="10">
        <v>-5.4999999999999993E-2</v>
      </c>
      <c r="Q94" s="5">
        <v>0.15</v>
      </c>
      <c r="R94" s="1">
        <v>28</v>
      </c>
      <c r="S94" s="10">
        <v>4.8000000000000001E-2</v>
      </c>
    </row>
    <row r="95" spans="1:19" x14ac:dyDescent="0.35">
      <c r="A95" s="4" t="s">
        <v>74</v>
      </c>
      <c r="B95" s="5">
        <f>'Residents - Topline'!B95</f>
        <v>0.215</v>
      </c>
      <c r="C95" s="1">
        <f>'Residents - Topline'!C95</f>
        <v>207</v>
      </c>
      <c r="E95" s="5">
        <v>0.17599999999999999</v>
      </c>
      <c r="F95" s="1">
        <v>43</v>
      </c>
      <c r="G95" s="10">
        <v>-3.9000000000000007E-2</v>
      </c>
      <c r="I95" s="5">
        <v>0.34399999999999997</v>
      </c>
      <c r="J95" s="1">
        <v>109</v>
      </c>
      <c r="K95" s="10">
        <v>0.12899999999999998</v>
      </c>
      <c r="M95" s="5">
        <v>0.16</v>
      </c>
      <c r="N95" s="1">
        <v>34</v>
      </c>
      <c r="O95" s="10">
        <v>-5.4999999999999993E-2</v>
      </c>
      <c r="Q95" s="5">
        <v>0.107</v>
      </c>
      <c r="R95" s="1">
        <v>20</v>
      </c>
      <c r="S95" s="10">
        <v>-0.108</v>
      </c>
    </row>
    <row r="96" spans="1:19" x14ac:dyDescent="0.35">
      <c r="A96" s="4" t="s">
        <v>75</v>
      </c>
      <c r="B96" s="5">
        <f>'Residents - Topline'!B96</f>
        <v>0.35099999999999998</v>
      </c>
      <c r="C96" s="1">
        <f>'Residents - Topline'!C96</f>
        <v>338</v>
      </c>
      <c r="E96" s="5">
        <v>0.40600000000000003</v>
      </c>
      <c r="F96" s="1">
        <v>99</v>
      </c>
      <c r="G96" s="10">
        <v>5.5000000000000049E-2</v>
      </c>
      <c r="I96" s="5">
        <v>0.32500000000000001</v>
      </c>
      <c r="J96" s="1">
        <v>103</v>
      </c>
      <c r="K96" s="10">
        <v>-2.5999999999999968E-2</v>
      </c>
      <c r="M96" s="5">
        <v>0.34399999999999997</v>
      </c>
      <c r="N96" s="1">
        <v>73</v>
      </c>
      <c r="O96" s="10">
        <v>-7.0000000000000062E-3</v>
      </c>
      <c r="Q96" s="5">
        <v>0.33200000000000002</v>
      </c>
      <c r="R96" s="1">
        <v>62</v>
      </c>
      <c r="S96" s="10">
        <v>-1.8999999999999961E-2</v>
      </c>
    </row>
    <row r="97" spans="1:19" x14ac:dyDescent="0.35">
      <c r="A97" s="4" t="s">
        <v>76</v>
      </c>
      <c r="B97" s="5">
        <f>'Residents - Topline'!B97</f>
        <v>0.188</v>
      </c>
      <c r="C97" s="1">
        <f>'Residents - Topline'!C97</f>
        <v>181</v>
      </c>
      <c r="E97" s="5">
        <v>0.20100000000000001</v>
      </c>
      <c r="F97" s="1">
        <v>49</v>
      </c>
      <c r="G97" s="10">
        <v>1.3000000000000012E-2</v>
      </c>
      <c r="I97" s="5">
        <v>0.123</v>
      </c>
      <c r="J97" s="1">
        <v>39</v>
      </c>
      <c r="K97" s="10">
        <v>-6.5000000000000002E-2</v>
      </c>
      <c r="M97" s="5">
        <v>0.245</v>
      </c>
      <c r="N97" s="1">
        <v>52</v>
      </c>
      <c r="O97" s="10">
        <v>5.6999999999999995E-2</v>
      </c>
      <c r="Q97" s="5">
        <v>0.219</v>
      </c>
      <c r="R97" s="1">
        <v>41</v>
      </c>
      <c r="S97" s="10">
        <v>3.1E-2</v>
      </c>
    </row>
    <row r="98" spans="1:19" x14ac:dyDescent="0.35">
      <c r="A98" s="4" t="s">
        <v>77</v>
      </c>
      <c r="B98" s="5">
        <f>'Residents - Topline'!B98</f>
        <v>0.14399999999999999</v>
      </c>
      <c r="C98" s="1">
        <f>'Residents - Topline'!C98</f>
        <v>139</v>
      </c>
      <c r="E98" s="5">
        <v>0.156</v>
      </c>
      <c r="F98" s="1">
        <v>38</v>
      </c>
      <c r="G98" s="10">
        <v>1.2000000000000011E-2</v>
      </c>
      <c r="I98" s="5">
        <v>6.9000000000000006E-2</v>
      </c>
      <c r="J98" s="1">
        <v>22</v>
      </c>
      <c r="K98" s="10">
        <v>-7.4999999999999983E-2</v>
      </c>
      <c r="M98" s="5">
        <v>0.20300000000000001</v>
      </c>
      <c r="N98" s="1">
        <v>43</v>
      </c>
      <c r="O98" s="10">
        <v>5.9000000000000025E-2</v>
      </c>
      <c r="Q98" s="5">
        <v>0.193</v>
      </c>
      <c r="R98" s="1">
        <v>36</v>
      </c>
      <c r="S98" s="10">
        <v>4.9000000000000016E-2</v>
      </c>
    </row>
    <row r="99" spans="1:19" x14ac:dyDescent="0.35">
      <c r="A99" s="4" t="s">
        <v>42</v>
      </c>
      <c r="B99" s="5" t="str">
        <f>'Residents - Topline'!B99</f>
        <v xml:space="preserve">Totals </v>
      </c>
      <c r="C99" s="1">
        <f>'Residents - Topline'!C99</f>
        <v>963</v>
      </c>
      <c r="E99" s="5" t="s">
        <v>78</v>
      </c>
      <c r="F99" s="16">
        <v>244</v>
      </c>
      <c r="I99" s="5" t="s">
        <v>78</v>
      </c>
      <c r="J99" s="16">
        <v>317</v>
      </c>
      <c r="M99" s="5" t="s">
        <v>78</v>
      </c>
      <c r="N99" s="16">
        <v>212</v>
      </c>
      <c r="Q99" s="5" t="s">
        <v>78</v>
      </c>
      <c r="R99" s="16">
        <v>187</v>
      </c>
    </row>
    <row r="100" spans="1:19" x14ac:dyDescent="0.35">
      <c r="A100" s="4" t="s">
        <v>11</v>
      </c>
      <c r="B100" s="5"/>
      <c r="E100" s="5"/>
      <c r="I100" s="5"/>
      <c r="M100" s="5"/>
      <c r="Q100" s="5"/>
    </row>
    <row r="101" spans="1:19" x14ac:dyDescent="0.35">
      <c r="A101" s="4" t="s">
        <v>11</v>
      </c>
      <c r="B101" s="5"/>
      <c r="E101" s="5"/>
      <c r="I101" s="5"/>
      <c r="M101" s="5"/>
      <c r="Q101" s="5"/>
    </row>
    <row r="102" spans="1:19" ht="26.25" x14ac:dyDescent="0.4">
      <c r="A102" s="3" t="s">
        <v>79</v>
      </c>
      <c r="B102" s="5"/>
      <c r="E102" s="5"/>
      <c r="I102" s="5"/>
      <c r="M102" s="5"/>
      <c r="Q102" s="5"/>
    </row>
    <row r="103" spans="1:19" ht="13.15" x14ac:dyDescent="0.4">
      <c r="A103" s="7" t="s">
        <v>42</v>
      </c>
      <c r="B103" s="7" t="s">
        <v>13</v>
      </c>
      <c r="C103" s="7" t="s">
        <v>14</v>
      </c>
      <c r="E103" s="7" t="s">
        <v>13</v>
      </c>
      <c r="F103" s="7" t="s">
        <v>14</v>
      </c>
      <c r="G103" s="9" t="s">
        <v>400</v>
      </c>
      <c r="I103" s="7" t="s">
        <v>13</v>
      </c>
      <c r="J103" s="7" t="s">
        <v>14</v>
      </c>
      <c r="K103" s="9" t="s">
        <v>400</v>
      </c>
      <c r="M103" s="7" t="s">
        <v>13</v>
      </c>
      <c r="N103" s="7" t="s">
        <v>14</v>
      </c>
      <c r="O103" s="9" t="s">
        <v>400</v>
      </c>
      <c r="Q103" s="7" t="s">
        <v>13</v>
      </c>
      <c r="R103" s="7" t="s">
        <v>14</v>
      </c>
      <c r="S103" s="9" t="s">
        <v>400</v>
      </c>
    </row>
    <row r="104" spans="1:19" x14ac:dyDescent="0.35">
      <c r="A104" s="4" t="s">
        <v>80</v>
      </c>
      <c r="B104" s="5">
        <f>'Residents - Topline'!B104</f>
        <v>0.47599999999999998</v>
      </c>
      <c r="C104" s="1">
        <f>'Residents - Topline'!C104</f>
        <v>387</v>
      </c>
      <c r="E104" s="5">
        <v>0.47299999999999998</v>
      </c>
      <c r="F104" s="1">
        <v>96</v>
      </c>
      <c r="G104" s="10">
        <v>-3.0000000000000027E-3</v>
      </c>
      <c r="I104" s="5">
        <v>0.45</v>
      </c>
      <c r="J104" s="1">
        <v>131</v>
      </c>
      <c r="K104" s="10">
        <v>-2.5999999999999968E-2</v>
      </c>
      <c r="M104" s="5">
        <v>0.50900000000000001</v>
      </c>
      <c r="N104" s="1">
        <v>85</v>
      </c>
      <c r="O104" s="10">
        <v>3.3000000000000029E-2</v>
      </c>
      <c r="Q104" s="5">
        <v>0.503</v>
      </c>
      <c r="R104" s="1">
        <v>75</v>
      </c>
      <c r="S104" s="10">
        <v>2.7000000000000024E-2</v>
      </c>
    </row>
    <row r="105" spans="1:19" x14ac:dyDescent="0.35">
      <c r="A105" s="4" t="s">
        <v>81</v>
      </c>
      <c r="B105" s="5">
        <f>'Residents - Topline'!B105</f>
        <v>0.39200000000000002</v>
      </c>
      <c r="C105" s="1">
        <f>'Residents - Topline'!C105</f>
        <v>319</v>
      </c>
      <c r="E105" s="5">
        <v>0.41899999999999998</v>
      </c>
      <c r="F105" s="1">
        <v>85</v>
      </c>
      <c r="G105" s="10">
        <v>2.6999999999999968E-2</v>
      </c>
      <c r="I105" s="5">
        <v>0.36099999999999999</v>
      </c>
      <c r="J105" s="1">
        <v>105</v>
      </c>
      <c r="K105" s="10">
        <v>-3.1000000000000028E-2</v>
      </c>
      <c r="M105" s="5">
        <v>0.38900000000000001</v>
      </c>
      <c r="N105" s="1">
        <v>65</v>
      </c>
      <c r="O105" s="10">
        <v>-3.0000000000000027E-3</v>
      </c>
      <c r="Q105" s="5">
        <v>0.42299999999999999</v>
      </c>
      <c r="R105" s="1">
        <v>63</v>
      </c>
      <c r="S105" s="10">
        <v>3.0999999999999972E-2</v>
      </c>
    </row>
    <row r="106" spans="1:19" x14ac:dyDescent="0.35">
      <c r="A106" s="4" t="s">
        <v>82</v>
      </c>
      <c r="B106" s="5">
        <f>'Residents - Topline'!B106</f>
        <v>0.185</v>
      </c>
      <c r="C106" s="1">
        <f>'Residents - Topline'!C106</f>
        <v>150</v>
      </c>
      <c r="E106" s="5">
        <v>8.8999999999999996E-2</v>
      </c>
      <c r="F106" s="1">
        <v>18</v>
      </c>
      <c r="G106" s="10">
        <v>-9.6000000000000002E-2</v>
      </c>
      <c r="I106" s="5">
        <v>0.39500000000000002</v>
      </c>
      <c r="J106" s="1">
        <v>115</v>
      </c>
      <c r="K106" s="10">
        <v>0.21000000000000002</v>
      </c>
      <c r="M106" s="5">
        <v>6.6000000000000003E-2</v>
      </c>
      <c r="N106" s="1">
        <v>11</v>
      </c>
      <c r="O106" s="10">
        <v>-0.11899999999999999</v>
      </c>
      <c r="Q106" s="5">
        <v>2.7E-2</v>
      </c>
      <c r="R106" s="1">
        <v>4</v>
      </c>
      <c r="S106" s="10">
        <v>-0.158</v>
      </c>
    </row>
    <row r="107" spans="1:19" x14ac:dyDescent="0.35">
      <c r="A107" s="4" t="s">
        <v>83</v>
      </c>
      <c r="B107" s="5">
        <f>'Residents - Topline'!B107</f>
        <v>0.255</v>
      </c>
      <c r="C107" s="1">
        <f>'Residents - Topline'!C107</f>
        <v>207</v>
      </c>
      <c r="E107" s="5">
        <v>0.22700000000000001</v>
      </c>
      <c r="F107" s="1">
        <v>46</v>
      </c>
      <c r="G107" s="10">
        <v>-2.7999999999999997E-2</v>
      </c>
      <c r="I107" s="5">
        <v>0.27100000000000002</v>
      </c>
      <c r="J107" s="1">
        <v>79</v>
      </c>
      <c r="K107" s="10">
        <v>1.6000000000000014E-2</v>
      </c>
      <c r="M107" s="5">
        <v>0.24</v>
      </c>
      <c r="N107" s="1">
        <v>40</v>
      </c>
      <c r="O107" s="10">
        <v>-1.5000000000000013E-2</v>
      </c>
      <c r="Q107" s="5">
        <v>0.28199999999999997</v>
      </c>
      <c r="R107" s="1">
        <v>42</v>
      </c>
      <c r="S107" s="10">
        <v>2.6999999999999968E-2</v>
      </c>
    </row>
    <row r="108" spans="1:19" ht="25.5" x14ac:dyDescent="0.35">
      <c r="A108" s="4" t="s">
        <v>84</v>
      </c>
      <c r="B108" s="5">
        <f>'Residents - Topline'!B108</f>
        <v>0.29199999999999998</v>
      </c>
      <c r="C108" s="1">
        <f>'Residents - Topline'!C108</f>
        <v>237</v>
      </c>
      <c r="E108" s="5">
        <v>0.25600000000000001</v>
      </c>
      <c r="F108" s="1">
        <v>52</v>
      </c>
      <c r="G108" s="10">
        <v>-3.5999999999999976E-2</v>
      </c>
      <c r="I108" s="5">
        <v>0.28199999999999997</v>
      </c>
      <c r="J108" s="1">
        <v>82</v>
      </c>
      <c r="K108" s="10">
        <v>-1.0000000000000009E-2</v>
      </c>
      <c r="M108" s="5">
        <v>0.32900000000000001</v>
      </c>
      <c r="N108" s="1">
        <v>55</v>
      </c>
      <c r="O108" s="10">
        <v>3.7000000000000033E-2</v>
      </c>
      <c r="Q108" s="5">
        <v>0.309</v>
      </c>
      <c r="R108" s="1">
        <v>46</v>
      </c>
      <c r="S108" s="10">
        <v>1.7000000000000015E-2</v>
      </c>
    </row>
    <row r="109" spans="1:19" x14ac:dyDescent="0.35">
      <c r="A109" s="4" t="s">
        <v>85</v>
      </c>
      <c r="B109" s="5">
        <f>'Residents - Topline'!B109</f>
        <v>0.34799999999999998</v>
      </c>
      <c r="C109" s="1">
        <f>'Residents - Topline'!C109</f>
        <v>283</v>
      </c>
      <c r="E109" s="5">
        <v>0.32500000000000001</v>
      </c>
      <c r="F109" s="1">
        <v>66</v>
      </c>
      <c r="G109" s="10">
        <v>-2.2999999999999965E-2</v>
      </c>
      <c r="I109" s="5">
        <v>0.33700000000000002</v>
      </c>
      <c r="J109" s="1">
        <v>98</v>
      </c>
      <c r="K109" s="10">
        <v>-1.0999999999999954E-2</v>
      </c>
      <c r="M109" s="5">
        <v>0.34699999999999998</v>
      </c>
      <c r="N109" s="1">
        <v>58</v>
      </c>
      <c r="O109" s="10">
        <v>-1.0000000000000009E-3</v>
      </c>
      <c r="Q109" s="5">
        <v>0.40899999999999997</v>
      </c>
      <c r="R109" s="1">
        <v>61</v>
      </c>
      <c r="S109" s="10">
        <v>6.0999999999999999E-2</v>
      </c>
    </row>
    <row r="110" spans="1:19" x14ac:dyDescent="0.35">
      <c r="A110" s="4" t="s">
        <v>86</v>
      </c>
      <c r="B110" s="5">
        <f>'Residents - Topline'!B110</f>
        <v>0.31</v>
      </c>
      <c r="C110" s="1">
        <f>'Residents - Topline'!C110</f>
        <v>252</v>
      </c>
      <c r="E110" s="5">
        <v>0.24099999999999999</v>
      </c>
      <c r="F110" s="1">
        <v>49</v>
      </c>
      <c r="G110" s="10">
        <v>-6.9000000000000006E-2</v>
      </c>
      <c r="I110" s="5">
        <v>0.316</v>
      </c>
      <c r="J110" s="1">
        <v>92</v>
      </c>
      <c r="K110" s="10">
        <v>6.0000000000000053E-3</v>
      </c>
      <c r="M110" s="5">
        <v>0.34100000000000003</v>
      </c>
      <c r="N110" s="1">
        <v>57</v>
      </c>
      <c r="O110" s="10">
        <v>3.1000000000000028E-2</v>
      </c>
      <c r="Q110" s="5">
        <v>0.36199999999999999</v>
      </c>
      <c r="R110" s="1">
        <v>54</v>
      </c>
      <c r="S110" s="10">
        <v>5.1999999999999991E-2</v>
      </c>
    </row>
    <row r="111" spans="1:19" x14ac:dyDescent="0.35">
      <c r="A111" s="4" t="s">
        <v>87</v>
      </c>
      <c r="B111" s="5">
        <f>'Residents - Topline'!B111</f>
        <v>0.29599999999999999</v>
      </c>
      <c r="C111" s="1">
        <f>'Residents - Topline'!C111</f>
        <v>241</v>
      </c>
      <c r="E111" s="5">
        <v>0.251</v>
      </c>
      <c r="F111" s="1">
        <v>51</v>
      </c>
      <c r="G111" s="10">
        <v>-4.4999999999999984E-2</v>
      </c>
      <c r="I111" s="5">
        <v>0.29599999999999999</v>
      </c>
      <c r="J111" s="1">
        <v>86</v>
      </c>
      <c r="K111" s="10">
        <v>0</v>
      </c>
      <c r="M111" s="5">
        <v>0.30499999999999999</v>
      </c>
      <c r="N111" s="1">
        <v>51</v>
      </c>
      <c r="O111" s="10">
        <v>9.000000000000008E-3</v>
      </c>
      <c r="Q111" s="5">
        <v>0.34899999999999998</v>
      </c>
      <c r="R111" s="1">
        <v>52</v>
      </c>
      <c r="S111" s="10">
        <v>5.2999999999999992E-2</v>
      </c>
    </row>
    <row r="112" spans="1:19" x14ac:dyDescent="0.35">
      <c r="A112" s="4" t="s">
        <v>88</v>
      </c>
      <c r="B112" s="5">
        <f>'Residents - Topline'!B112</f>
        <v>0.373</v>
      </c>
      <c r="C112" s="1">
        <f>'Residents - Topline'!C112</f>
        <v>303</v>
      </c>
      <c r="E112" s="5">
        <v>0.36899999999999999</v>
      </c>
      <c r="F112" s="1">
        <v>75</v>
      </c>
      <c r="G112" s="10">
        <v>-4.0000000000000036E-3</v>
      </c>
      <c r="I112" s="5">
        <v>0.41199999999999998</v>
      </c>
      <c r="J112" s="1">
        <v>120</v>
      </c>
      <c r="K112" s="10">
        <v>3.8999999999999979E-2</v>
      </c>
      <c r="M112" s="5">
        <v>0.40100000000000002</v>
      </c>
      <c r="N112" s="1">
        <v>67</v>
      </c>
      <c r="O112" s="10">
        <v>2.8000000000000025E-2</v>
      </c>
      <c r="Q112" s="5">
        <v>0.27500000000000002</v>
      </c>
      <c r="R112" s="1">
        <v>41</v>
      </c>
      <c r="S112" s="10">
        <v>-9.7999999999999976E-2</v>
      </c>
    </row>
    <row r="113" spans="1:19" x14ac:dyDescent="0.35">
      <c r="A113" s="4" t="s">
        <v>89</v>
      </c>
      <c r="B113" s="5">
        <f>'Residents - Topline'!B113</f>
        <v>0.58099999999999996</v>
      </c>
      <c r="C113" s="1">
        <f>'Residents - Topline'!C113</f>
        <v>472</v>
      </c>
      <c r="E113" s="5">
        <v>0.59599999999999997</v>
      </c>
      <c r="F113" s="1">
        <v>121</v>
      </c>
      <c r="G113" s="10">
        <v>1.5000000000000013E-2</v>
      </c>
      <c r="I113" s="5">
        <v>0.69099999999999995</v>
      </c>
      <c r="J113" s="1">
        <v>201</v>
      </c>
      <c r="K113" s="10">
        <v>0.10999999999999999</v>
      </c>
      <c r="M113" s="5">
        <v>0.52700000000000002</v>
      </c>
      <c r="N113" s="1">
        <v>88</v>
      </c>
      <c r="O113" s="10">
        <v>-5.3999999999999937E-2</v>
      </c>
      <c r="Q113" s="5">
        <v>0.40300000000000002</v>
      </c>
      <c r="R113" s="1">
        <v>60</v>
      </c>
      <c r="S113" s="10">
        <v>-0.17799999999999994</v>
      </c>
    </row>
    <row r="114" spans="1:19" x14ac:dyDescent="0.35">
      <c r="A114" s="4" t="s">
        <v>26</v>
      </c>
      <c r="B114" s="5">
        <f>'Residents - Topline'!B114</f>
        <v>2.1999999999999999E-2</v>
      </c>
      <c r="C114" s="1">
        <f>'Residents - Topline'!C114</f>
        <v>18</v>
      </c>
      <c r="E114" s="5">
        <v>1.4999999999999999E-2</v>
      </c>
      <c r="F114" s="1">
        <v>3</v>
      </c>
      <c r="G114" s="10">
        <v>-6.9999999999999993E-3</v>
      </c>
      <c r="I114" s="5">
        <v>1.4E-2</v>
      </c>
      <c r="J114" s="1">
        <v>4</v>
      </c>
      <c r="K114" s="10">
        <v>-7.9999999999999984E-3</v>
      </c>
      <c r="M114" s="5">
        <v>4.8000000000000001E-2</v>
      </c>
      <c r="N114" s="1">
        <v>8</v>
      </c>
      <c r="O114" s="10">
        <v>2.6000000000000002E-2</v>
      </c>
      <c r="Q114" s="5">
        <v>0.02</v>
      </c>
      <c r="R114" s="1">
        <v>3</v>
      </c>
      <c r="S114" s="10">
        <v>-1.9999999999999983E-3</v>
      </c>
    </row>
    <row r="115" spans="1:19" x14ac:dyDescent="0.35">
      <c r="A115" s="4" t="s">
        <v>90</v>
      </c>
      <c r="B115" s="5">
        <f>'Residents - Topline'!B115</f>
        <v>4.0000000000000001E-3</v>
      </c>
      <c r="C115" s="1">
        <f>'Residents - Topline'!C115</f>
        <v>3</v>
      </c>
      <c r="E115" s="5">
        <v>0</v>
      </c>
      <c r="F115" s="1">
        <v>0</v>
      </c>
      <c r="G115" s="10">
        <v>-4.0000000000000001E-3</v>
      </c>
      <c r="I115" s="5">
        <v>7.0000000000000001E-3</v>
      </c>
      <c r="J115" s="1">
        <v>2</v>
      </c>
      <c r="K115" s="10">
        <v>3.0000000000000001E-3</v>
      </c>
      <c r="M115" s="5">
        <v>6.0000000000000001E-3</v>
      </c>
      <c r="N115" s="1">
        <v>1</v>
      </c>
      <c r="O115" s="10">
        <v>2E-3</v>
      </c>
      <c r="Q115" s="5">
        <v>0</v>
      </c>
      <c r="R115" s="1">
        <v>0</v>
      </c>
      <c r="S115" s="10">
        <v>-4.0000000000000001E-3</v>
      </c>
    </row>
    <row r="116" spans="1:19" x14ac:dyDescent="0.35">
      <c r="A116" s="4" t="s">
        <v>11</v>
      </c>
    </row>
    <row r="117" spans="1:19" x14ac:dyDescent="0.35">
      <c r="A117" s="4" t="s">
        <v>11</v>
      </c>
    </row>
    <row r="118" spans="1:19" ht="26.25" x14ac:dyDescent="0.4">
      <c r="A118" s="7" t="s">
        <v>27</v>
      </c>
      <c r="B118" s="7" t="s">
        <v>28</v>
      </c>
      <c r="E118" s="7" t="s">
        <v>14</v>
      </c>
      <c r="F118" s="7" t="s">
        <v>474</v>
      </c>
      <c r="G118" s="9" t="s">
        <v>400</v>
      </c>
      <c r="I118" s="7" t="s">
        <v>14</v>
      </c>
      <c r="J118" s="7" t="s">
        <v>474</v>
      </c>
      <c r="K118" s="9" t="s">
        <v>400</v>
      </c>
      <c r="M118" s="7" t="s">
        <v>14</v>
      </c>
      <c r="N118" s="7" t="s">
        <v>474</v>
      </c>
      <c r="O118" s="9" t="s">
        <v>400</v>
      </c>
      <c r="Q118" s="7" t="s">
        <v>14</v>
      </c>
      <c r="R118" s="7" t="s">
        <v>474</v>
      </c>
      <c r="S118" s="9" t="s">
        <v>400</v>
      </c>
    </row>
    <row r="119" spans="1:19" x14ac:dyDescent="0.35">
      <c r="A119" s="6">
        <f>'Residents - Topline'!A119</f>
        <v>3.5067650676506763</v>
      </c>
      <c r="B119" s="1">
        <f>'Residents - Topline'!B119</f>
        <v>813</v>
      </c>
      <c r="E119" s="16">
        <v>203</v>
      </c>
      <c r="F119" s="15">
        <v>3.2463054187192117</v>
      </c>
      <c r="G119" s="11">
        <v>-0.26045964893146456</v>
      </c>
      <c r="I119" s="16">
        <v>291</v>
      </c>
      <c r="J119" s="15">
        <v>3.8109965635738829</v>
      </c>
      <c r="K119" s="11">
        <v>0.30423149592320664</v>
      </c>
      <c r="M119" s="16">
        <v>167</v>
      </c>
      <c r="N119" s="15">
        <v>3.4550898203592815</v>
      </c>
      <c r="O119" s="11">
        <v>-5.1675247291394832E-2</v>
      </c>
      <c r="Q119" s="16">
        <v>149</v>
      </c>
      <c r="R119" s="15">
        <v>3.3422818791946307</v>
      </c>
      <c r="S119" s="11">
        <v>-0.16448318845604559</v>
      </c>
    </row>
    <row r="120" spans="1:19" x14ac:dyDescent="0.35">
      <c r="A120" s="4" t="s">
        <v>11</v>
      </c>
    </row>
    <row r="121" spans="1:19" x14ac:dyDescent="0.35">
      <c r="A121" s="4" t="s">
        <v>11</v>
      </c>
    </row>
    <row r="122" spans="1:19" ht="65.650000000000006" x14ac:dyDescent="0.4">
      <c r="A122" s="3" t="s">
        <v>91</v>
      </c>
    </row>
    <row r="123" spans="1:19" ht="13.15" x14ac:dyDescent="0.4">
      <c r="A123" s="7" t="s">
        <v>42</v>
      </c>
      <c r="B123" s="7" t="s">
        <v>13</v>
      </c>
      <c r="C123" s="7" t="s">
        <v>14</v>
      </c>
      <c r="E123" s="7" t="s">
        <v>13</v>
      </c>
      <c r="F123" s="7" t="s">
        <v>14</v>
      </c>
      <c r="G123" s="9" t="s">
        <v>400</v>
      </c>
      <c r="I123" s="7" t="s">
        <v>13</v>
      </c>
      <c r="J123" s="7" t="s">
        <v>14</v>
      </c>
      <c r="K123" s="9" t="s">
        <v>400</v>
      </c>
      <c r="M123" s="7" t="s">
        <v>13</v>
      </c>
      <c r="N123" s="7" t="s">
        <v>14</v>
      </c>
      <c r="O123" s="9" t="s">
        <v>400</v>
      </c>
      <c r="Q123" s="7" t="s">
        <v>13</v>
      </c>
      <c r="R123" s="7" t="s">
        <v>14</v>
      </c>
      <c r="S123" s="9" t="s">
        <v>400</v>
      </c>
    </row>
    <row r="124" spans="1:19" x14ac:dyDescent="0.35">
      <c r="A124" s="4" t="s">
        <v>73</v>
      </c>
      <c r="B124" s="5">
        <f>'Residents - Topline'!B124</f>
        <v>0.125</v>
      </c>
      <c r="C124" s="1">
        <f>'Residents - Topline'!C124</f>
        <v>120</v>
      </c>
      <c r="E124" s="5">
        <v>7.8E-2</v>
      </c>
      <c r="F124" s="1">
        <v>19</v>
      </c>
      <c r="G124" s="10">
        <v>-4.7E-2</v>
      </c>
      <c r="I124" s="5">
        <v>0.154</v>
      </c>
      <c r="J124" s="1">
        <v>49</v>
      </c>
      <c r="K124" s="10">
        <v>2.8999999999999998E-2</v>
      </c>
      <c r="M124" s="5">
        <v>7.5999999999999998E-2</v>
      </c>
      <c r="N124" s="1">
        <v>16</v>
      </c>
      <c r="O124" s="10">
        <v>-4.9000000000000002E-2</v>
      </c>
      <c r="Q124" s="5">
        <v>0.185</v>
      </c>
      <c r="R124" s="1">
        <v>34</v>
      </c>
      <c r="S124" s="10">
        <v>0.06</v>
      </c>
    </row>
    <row r="125" spans="1:19" x14ac:dyDescent="0.35">
      <c r="A125" s="4" t="s">
        <v>74</v>
      </c>
      <c r="B125" s="5">
        <f>'Residents - Topline'!B125</f>
        <v>0.24299999999999999</v>
      </c>
      <c r="C125" s="1">
        <f>'Residents - Topline'!C125</f>
        <v>233</v>
      </c>
      <c r="E125" s="5">
        <v>0.23799999999999999</v>
      </c>
      <c r="F125" s="1">
        <v>58</v>
      </c>
      <c r="G125" s="10">
        <v>-5.0000000000000044E-3</v>
      </c>
      <c r="I125" s="5">
        <v>0.318</v>
      </c>
      <c r="J125" s="1">
        <v>101</v>
      </c>
      <c r="K125" s="10">
        <v>7.5000000000000011E-2</v>
      </c>
      <c r="M125" s="5">
        <v>0.20399999999999999</v>
      </c>
      <c r="N125" s="1">
        <v>43</v>
      </c>
      <c r="O125" s="10">
        <v>-3.9000000000000007E-2</v>
      </c>
      <c r="Q125" s="5">
        <v>0.16800000000000001</v>
      </c>
      <c r="R125" s="1">
        <v>31</v>
      </c>
      <c r="S125" s="10">
        <v>-7.4999999999999983E-2</v>
      </c>
    </row>
    <row r="126" spans="1:19" x14ac:dyDescent="0.35">
      <c r="A126" s="4" t="s">
        <v>75</v>
      </c>
      <c r="B126" s="5">
        <f>'Residents - Topline'!B126</f>
        <v>0.34</v>
      </c>
      <c r="C126" s="1">
        <f>'Residents - Topline'!C126</f>
        <v>326</v>
      </c>
      <c r="E126" s="5">
        <v>0.36899999999999999</v>
      </c>
      <c r="F126" s="1">
        <v>90</v>
      </c>
      <c r="G126" s="10">
        <v>2.899999999999997E-2</v>
      </c>
      <c r="I126" s="5">
        <v>0.34300000000000003</v>
      </c>
      <c r="J126" s="1">
        <v>109</v>
      </c>
      <c r="K126" s="10">
        <v>3.0000000000000027E-3</v>
      </c>
      <c r="M126" s="5">
        <v>0.36</v>
      </c>
      <c r="N126" s="1">
        <v>76</v>
      </c>
      <c r="O126" s="10">
        <v>1.9999999999999962E-2</v>
      </c>
      <c r="Q126" s="5">
        <v>0.27700000000000002</v>
      </c>
      <c r="R126" s="1">
        <v>51</v>
      </c>
      <c r="S126" s="10">
        <v>-6.3E-2</v>
      </c>
    </row>
    <row r="127" spans="1:19" ht="25.5" x14ac:dyDescent="0.35">
      <c r="A127" s="4" t="s">
        <v>92</v>
      </c>
      <c r="B127" s="5">
        <f>'Residents - Topline'!B127</f>
        <v>0.14199999999999999</v>
      </c>
      <c r="C127" s="1">
        <f>'Residents - Topline'!C127</f>
        <v>136</v>
      </c>
      <c r="E127" s="5">
        <v>0.189</v>
      </c>
      <c r="F127" s="1">
        <v>46</v>
      </c>
      <c r="G127" s="10">
        <v>4.7000000000000014E-2</v>
      </c>
      <c r="I127" s="5">
        <v>8.2000000000000003E-2</v>
      </c>
      <c r="J127" s="1">
        <v>26</v>
      </c>
      <c r="K127" s="10">
        <v>-5.9999999999999984E-2</v>
      </c>
      <c r="M127" s="5">
        <v>0.17499999999999999</v>
      </c>
      <c r="N127" s="1">
        <v>37</v>
      </c>
      <c r="O127" s="10">
        <v>3.3000000000000002E-2</v>
      </c>
      <c r="Q127" s="5">
        <v>0.14099999999999999</v>
      </c>
      <c r="R127" s="1">
        <v>26</v>
      </c>
      <c r="S127" s="10">
        <v>-1.0000000000000009E-3</v>
      </c>
    </row>
    <row r="128" spans="1:19" x14ac:dyDescent="0.35">
      <c r="A128" s="4" t="s">
        <v>93</v>
      </c>
      <c r="B128" s="5">
        <f>'Residents - Topline'!B128</f>
        <v>0.151</v>
      </c>
      <c r="C128" s="1">
        <f>'Residents - Topline'!C128</f>
        <v>145</v>
      </c>
      <c r="E128" s="5">
        <v>0.127</v>
      </c>
      <c r="F128" s="1">
        <v>31</v>
      </c>
      <c r="G128" s="10">
        <v>-2.3999999999999994E-2</v>
      </c>
      <c r="I128" s="5">
        <v>0.104</v>
      </c>
      <c r="J128" s="1">
        <v>33</v>
      </c>
      <c r="K128" s="10">
        <v>-4.7E-2</v>
      </c>
      <c r="M128" s="5">
        <v>0.185</v>
      </c>
      <c r="N128" s="1">
        <v>39</v>
      </c>
      <c r="O128" s="10">
        <v>3.4000000000000002E-2</v>
      </c>
      <c r="Q128" s="5">
        <v>0.22800000000000001</v>
      </c>
      <c r="R128" s="1">
        <v>42</v>
      </c>
      <c r="S128" s="10">
        <v>7.7000000000000013E-2</v>
      </c>
    </row>
    <row r="129" spans="1:19" x14ac:dyDescent="0.35">
      <c r="A129" s="4" t="s">
        <v>42</v>
      </c>
      <c r="B129" s="5" t="str">
        <f>'Residents - Topline'!B129</f>
        <v xml:space="preserve">Totals </v>
      </c>
      <c r="C129" s="1">
        <f>'Residents - Topline'!C129</f>
        <v>960</v>
      </c>
      <c r="E129" s="5" t="s">
        <v>78</v>
      </c>
      <c r="F129" s="16">
        <v>244</v>
      </c>
      <c r="I129" s="5" t="s">
        <v>78</v>
      </c>
      <c r="J129" s="16">
        <v>318</v>
      </c>
      <c r="M129" s="5" t="s">
        <v>78</v>
      </c>
      <c r="N129" s="16">
        <v>211</v>
      </c>
      <c r="Q129" s="5" t="s">
        <v>78</v>
      </c>
      <c r="R129" s="16">
        <v>184</v>
      </c>
    </row>
    <row r="130" spans="1:19" x14ac:dyDescent="0.35">
      <c r="A130" s="4" t="s">
        <v>11</v>
      </c>
      <c r="B130" s="5"/>
      <c r="E130" s="5"/>
      <c r="I130" s="5"/>
      <c r="M130" s="5"/>
      <c r="Q130" s="5"/>
    </row>
    <row r="131" spans="1:19" x14ac:dyDescent="0.35">
      <c r="A131" s="4" t="s">
        <v>11</v>
      </c>
      <c r="B131" s="5"/>
      <c r="E131" s="5"/>
      <c r="I131" s="5"/>
      <c r="M131" s="5"/>
      <c r="Q131" s="5"/>
    </row>
    <row r="132" spans="1:19" ht="39.4" x14ac:dyDescent="0.4">
      <c r="A132" s="3" t="s">
        <v>94</v>
      </c>
      <c r="B132" s="5"/>
      <c r="E132" s="5"/>
      <c r="I132" s="5"/>
      <c r="M132" s="5"/>
      <c r="Q132" s="5"/>
    </row>
    <row r="133" spans="1:19" ht="13.15" x14ac:dyDescent="0.4">
      <c r="A133" s="7" t="s">
        <v>42</v>
      </c>
      <c r="B133" s="7" t="s">
        <v>13</v>
      </c>
      <c r="C133" s="7" t="s">
        <v>14</v>
      </c>
      <c r="E133" s="7" t="s">
        <v>13</v>
      </c>
      <c r="F133" s="7" t="s">
        <v>14</v>
      </c>
      <c r="G133" s="9" t="s">
        <v>400</v>
      </c>
      <c r="I133" s="7" t="s">
        <v>13</v>
      </c>
      <c r="J133" s="7" t="s">
        <v>14</v>
      </c>
      <c r="K133" s="9" t="s">
        <v>400</v>
      </c>
      <c r="M133" s="7" t="s">
        <v>13</v>
      </c>
      <c r="N133" s="7" t="s">
        <v>14</v>
      </c>
      <c r="O133" s="9" t="s">
        <v>400</v>
      </c>
      <c r="Q133" s="7" t="s">
        <v>13</v>
      </c>
      <c r="R133" s="7" t="s">
        <v>14</v>
      </c>
      <c r="S133" s="9" t="s">
        <v>400</v>
      </c>
    </row>
    <row r="134" spans="1:19" x14ac:dyDescent="0.35">
      <c r="A134" s="4" t="s">
        <v>95</v>
      </c>
      <c r="B134" s="5">
        <f>'Residents - Topline'!B134</f>
        <v>0.23200000000000001</v>
      </c>
      <c r="C134" s="1">
        <f>'Residents - Topline'!C134</f>
        <v>188</v>
      </c>
      <c r="E134" s="5">
        <v>0.217</v>
      </c>
      <c r="F134" s="1">
        <v>46</v>
      </c>
      <c r="G134" s="10">
        <v>-1.5000000000000013E-2</v>
      </c>
      <c r="I134" s="5">
        <v>0.30399999999999999</v>
      </c>
      <c r="J134" s="1">
        <v>86</v>
      </c>
      <c r="K134" s="10">
        <v>7.1999999999999981E-2</v>
      </c>
      <c r="M134" s="5">
        <v>0.189</v>
      </c>
      <c r="N134" s="1">
        <v>32</v>
      </c>
      <c r="O134" s="10">
        <v>-4.300000000000001E-2</v>
      </c>
      <c r="Q134" s="5">
        <v>0.16200000000000001</v>
      </c>
      <c r="R134" s="1">
        <v>23</v>
      </c>
      <c r="S134" s="10">
        <v>-7.0000000000000007E-2</v>
      </c>
    </row>
    <row r="135" spans="1:19" x14ac:dyDescent="0.35">
      <c r="A135" s="4" t="s">
        <v>96</v>
      </c>
      <c r="B135" s="5">
        <f>'Residents - Topline'!B135</f>
        <v>0.45100000000000001</v>
      </c>
      <c r="C135" s="1">
        <f>'Residents - Topline'!C135</f>
        <v>365</v>
      </c>
      <c r="E135" s="5">
        <v>0.39600000000000002</v>
      </c>
      <c r="F135" s="1">
        <v>84</v>
      </c>
      <c r="G135" s="10">
        <v>-5.4999999999999993E-2</v>
      </c>
      <c r="I135" s="5">
        <v>0.53</v>
      </c>
      <c r="J135" s="1">
        <v>150</v>
      </c>
      <c r="K135" s="10">
        <v>7.9000000000000015E-2</v>
      </c>
      <c r="M135" s="5">
        <v>0.47299999999999998</v>
      </c>
      <c r="N135" s="1">
        <v>80</v>
      </c>
      <c r="O135" s="10">
        <v>2.1999999999999964E-2</v>
      </c>
      <c r="Q135" s="5">
        <v>0.35199999999999998</v>
      </c>
      <c r="R135" s="1">
        <v>50</v>
      </c>
      <c r="S135" s="10">
        <v>-9.9000000000000032E-2</v>
      </c>
    </row>
    <row r="136" spans="1:19" x14ac:dyDescent="0.35">
      <c r="A136" s="4" t="s">
        <v>97</v>
      </c>
      <c r="B136" s="5">
        <f>'Residents - Topline'!B136</f>
        <v>0.38700000000000001</v>
      </c>
      <c r="C136" s="1">
        <f>'Residents - Topline'!C136</f>
        <v>313</v>
      </c>
      <c r="E136" s="5">
        <v>0.34899999999999998</v>
      </c>
      <c r="F136" s="1">
        <v>74</v>
      </c>
      <c r="G136" s="10">
        <v>-3.8000000000000034E-2</v>
      </c>
      <c r="I136" s="5">
        <v>0.40600000000000003</v>
      </c>
      <c r="J136" s="1">
        <v>115</v>
      </c>
      <c r="K136" s="10">
        <v>1.9000000000000017E-2</v>
      </c>
      <c r="M136" s="5">
        <v>0.373</v>
      </c>
      <c r="N136" s="1">
        <v>63</v>
      </c>
      <c r="O136" s="10">
        <v>-1.4000000000000012E-2</v>
      </c>
      <c r="Q136" s="5">
        <v>0.41499999999999998</v>
      </c>
      <c r="R136" s="1">
        <v>59</v>
      </c>
      <c r="S136" s="10">
        <v>2.7999999999999969E-2</v>
      </c>
    </row>
    <row r="137" spans="1:19" x14ac:dyDescent="0.35">
      <c r="A137" s="4" t="s">
        <v>98</v>
      </c>
      <c r="B137" s="5">
        <f>'Residents - Topline'!B137</f>
        <v>0.73199999999999998</v>
      </c>
      <c r="C137" s="1">
        <f>'Residents - Topline'!C137</f>
        <v>592</v>
      </c>
      <c r="E137" s="5">
        <v>0.745</v>
      </c>
      <c r="F137" s="1">
        <v>158</v>
      </c>
      <c r="G137" s="10">
        <v>1.3000000000000012E-2</v>
      </c>
      <c r="I137" s="5">
        <v>0.7</v>
      </c>
      <c r="J137" s="1">
        <v>198</v>
      </c>
      <c r="K137" s="10">
        <v>-3.2000000000000028E-2</v>
      </c>
      <c r="M137" s="5">
        <v>0.78700000000000003</v>
      </c>
      <c r="N137" s="1">
        <v>133</v>
      </c>
      <c r="O137" s="10">
        <v>5.5000000000000049E-2</v>
      </c>
      <c r="Q137" s="5">
        <v>0.70399999999999996</v>
      </c>
      <c r="R137" s="1">
        <v>100</v>
      </c>
      <c r="S137" s="10">
        <v>-2.8000000000000025E-2</v>
      </c>
    </row>
    <row r="138" spans="1:19" x14ac:dyDescent="0.35">
      <c r="A138" s="4" t="s">
        <v>99</v>
      </c>
      <c r="B138" s="5">
        <f>'Residents - Topline'!B138</f>
        <v>0.19400000000000001</v>
      </c>
      <c r="C138" s="1">
        <f>'Residents - Topline'!C138</f>
        <v>157</v>
      </c>
      <c r="E138" s="5">
        <v>0.17</v>
      </c>
      <c r="F138" s="1">
        <v>36</v>
      </c>
      <c r="G138" s="10">
        <v>-2.3999999999999994E-2</v>
      </c>
      <c r="I138" s="5">
        <v>0.20799999999999999</v>
      </c>
      <c r="J138" s="1">
        <v>59</v>
      </c>
      <c r="K138" s="10">
        <v>1.3999999999999985E-2</v>
      </c>
      <c r="M138" s="5">
        <v>0.16600000000000001</v>
      </c>
      <c r="N138" s="1">
        <v>28</v>
      </c>
      <c r="O138" s="10">
        <v>-2.7999999999999997E-2</v>
      </c>
      <c r="Q138" s="5">
        <v>0.23899999999999999</v>
      </c>
      <c r="R138" s="1">
        <v>34</v>
      </c>
      <c r="S138" s="10">
        <v>4.4999999999999984E-2</v>
      </c>
    </row>
    <row r="139" spans="1:19" x14ac:dyDescent="0.35">
      <c r="A139" s="4" t="s">
        <v>100</v>
      </c>
      <c r="B139" s="5">
        <f>'Residents - Topline'!B139</f>
        <v>0.42599999999999999</v>
      </c>
      <c r="C139" s="1">
        <f>'Residents - Topline'!C139</f>
        <v>345</v>
      </c>
      <c r="E139" s="5">
        <v>0.33</v>
      </c>
      <c r="F139" s="1">
        <v>70</v>
      </c>
      <c r="G139" s="10">
        <v>-9.5999999999999974E-2</v>
      </c>
      <c r="I139" s="5">
        <v>0.502</v>
      </c>
      <c r="J139" s="1">
        <v>142</v>
      </c>
      <c r="K139" s="10">
        <v>7.6000000000000012E-2</v>
      </c>
      <c r="M139" s="5">
        <v>0.379</v>
      </c>
      <c r="N139" s="1">
        <v>64</v>
      </c>
      <c r="O139" s="10">
        <v>-4.6999999999999986E-2</v>
      </c>
      <c r="Q139" s="5">
        <v>0.47899999999999998</v>
      </c>
      <c r="R139" s="1">
        <v>68</v>
      </c>
      <c r="S139" s="10">
        <v>5.2999999999999992E-2</v>
      </c>
    </row>
    <row r="140" spans="1:19" ht="25.5" x14ac:dyDescent="0.35">
      <c r="A140" s="4" t="s">
        <v>101</v>
      </c>
      <c r="B140" s="5">
        <f>'Residents - Topline'!B140</f>
        <v>0.157</v>
      </c>
      <c r="C140" s="1">
        <f>'Residents - Topline'!C140</f>
        <v>127</v>
      </c>
      <c r="E140" s="5">
        <v>0.156</v>
      </c>
      <c r="F140" s="1">
        <v>33</v>
      </c>
      <c r="G140" s="10">
        <v>-1.0000000000000009E-3</v>
      </c>
      <c r="I140" s="5">
        <v>0.20799999999999999</v>
      </c>
      <c r="J140" s="1">
        <v>59</v>
      </c>
      <c r="K140" s="10">
        <v>5.099999999999999E-2</v>
      </c>
      <c r="M140" s="5">
        <v>0.112</v>
      </c>
      <c r="N140" s="1">
        <v>19</v>
      </c>
      <c r="O140" s="10">
        <v>-4.4999999999999998E-2</v>
      </c>
      <c r="Q140" s="5">
        <v>9.9000000000000005E-2</v>
      </c>
      <c r="R140" s="1">
        <v>14</v>
      </c>
      <c r="S140" s="10">
        <v>-5.7999999999999996E-2</v>
      </c>
    </row>
    <row r="141" spans="1:19" x14ac:dyDescent="0.35">
      <c r="A141" s="4" t="s">
        <v>26</v>
      </c>
      <c r="B141" s="5">
        <f>'Residents - Topline'!B141</f>
        <v>2.1999999999999999E-2</v>
      </c>
      <c r="C141" s="1">
        <f>'Residents - Topline'!C141</f>
        <v>18</v>
      </c>
      <c r="E141" s="5">
        <v>3.7999999999999999E-2</v>
      </c>
      <c r="F141" s="1">
        <v>8</v>
      </c>
      <c r="G141" s="10">
        <v>1.6E-2</v>
      </c>
      <c r="I141" s="5">
        <v>2.1000000000000001E-2</v>
      </c>
      <c r="J141" s="1">
        <v>6</v>
      </c>
      <c r="K141" s="10">
        <v>-9.9999999999999742E-4</v>
      </c>
      <c r="M141" s="5">
        <v>2.4E-2</v>
      </c>
      <c r="N141" s="1">
        <v>4</v>
      </c>
      <c r="O141" s="10">
        <v>2.0000000000000018E-3</v>
      </c>
      <c r="Q141" s="5">
        <v>0</v>
      </c>
      <c r="R141" s="1">
        <v>0</v>
      </c>
      <c r="S141" s="10">
        <v>-2.1999999999999999E-2</v>
      </c>
    </row>
    <row r="142" spans="1:19" x14ac:dyDescent="0.35">
      <c r="A142" s="4" t="s">
        <v>102</v>
      </c>
      <c r="B142" s="5">
        <f>'Residents - Topline'!B142</f>
        <v>1.2E-2</v>
      </c>
      <c r="C142" s="1">
        <f>'Residents - Topline'!C142</f>
        <v>10</v>
      </c>
      <c r="E142" s="5">
        <v>1.9E-2</v>
      </c>
      <c r="F142" s="1">
        <v>4</v>
      </c>
      <c r="G142" s="10">
        <v>6.9999999999999993E-3</v>
      </c>
      <c r="I142" s="5">
        <v>1.4E-2</v>
      </c>
      <c r="J142" s="1">
        <v>4</v>
      </c>
      <c r="K142" s="10">
        <v>2E-3</v>
      </c>
      <c r="M142" s="5">
        <v>6.0000000000000001E-3</v>
      </c>
      <c r="N142" s="1">
        <v>1</v>
      </c>
      <c r="O142" s="10">
        <v>-6.0000000000000001E-3</v>
      </c>
      <c r="Q142" s="5">
        <v>7.0000000000000001E-3</v>
      </c>
      <c r="R142" s="1">
        <v>1</v>
      </c>
      <c r="S142" s="10">
        <v>-5.0000000000000001E-3</v>
      </c>
    </row>
    <row r="143" spans="1:19" x14ac:dyDescent="0.35">
      <c r="A143" s="4" t="s">
        <v>11</v>
      </c>
    </row>
    <row r="144" spans="1:19" x14ac:dyDescent="0.35">
      <c r="A144" s="4" t="s">
        <v>11</v>
      </c>
    </row>
    <row r="145" spans="1:19" ht="26.25" x14ac:dyDescent="0.4">
      <c r="A145" s="7" t="s">
        <v>27</v>
      </c>
      <c r="B145" s="7" t="s">
        <v>28</v>
      </c>
      <c r="E145" s="7" t="s">
        <v>14</v>
      </c>
      <c r="F145" s="7" t="s">
        <v>474</v>
      </c>
      <c r="G145" s="9" t="s">
        <v>400</v>
      </c>
      <c r="I145" s="7" t="s">
        <v>14</v>
      </c>
      <c r="J145" s="7" t="s">
        <v>474</v>
      </c>
      <c r="K145" s="9" t="s">
        <v>400</v>
      </c>
      <c r="M145" s="7" t="s">
        <v>14</v>
      </c>
      <c r="N145" s="7" t="s">
        <v>474</v>
      </c>
      <c r="O145" s="9" t="s">
        <v>400</v>
      </c>
      <c r="Q145" s="7" t="s">
        <v>14</v>
      </c>
      <c r="R145" s="7" t="s">
        <v>474</v>
      </c>
      <c r="S145" s="9" t="s">
        <v>400</v>
      </c>
    </row>
    <row r="146" spans="1:19" x14ac:dyDescent="0.35">
      <c r="A146" s="6">
        <f>'Residents - Topline'!A146</f>
        <v>2.5797280593325094</v>
      </c>
      <c r="B146" s="1">
        <f>'Residents - Topline'!B146</f>
        <v>809</v>
      </c>
      <c r="E146" s="16">
        <v>212</v>
      </c>
      <c r="F146" s="15">
        <v>2.3632075471698113</v>
      </c>
      <c r="G146" s="11">
        <v>-0.21652051216269808</v>
      </c>
      <c r="I146" s="16">
        <v>283</v>
      </c>
      <c r="J146" s="15">
        <v>2.8586572438162543</v>
      </c>
      <c r="K146" s="11">
        <v>0.27892918448374493</v>
      </c>
      <c r="M146" s="16">
        <v>169</v>
      </c>
      <c r="N146" s="15">
        <v>2.4792899408284024</v>
      </c>
      <c r="O146" s="11">
        <v>-0.100438118504107</v>
      </c>
      <c r="Q146" s="16">
        <v>142</v>
      </c>
      <c r="R146" s="15">
        <v>2.4507042253521125</v>
      </c>
      <c r="S146" s="11">
        <v>-0.12902383398039685</v>
      </c>
    </row>
    <row r="147" spans="1:19" x14ac:dyDescent="0.35">
      <c r="A147" s="4" t="s">
        <v>11</v>
      </c>
    </row>
    <row r="148" spans="1:19" x14ac:dyDescent="0.35">
      <c r="A148" s="4" t="s">
        <v>11</v>
      </c>
    </row>
    <row r="149" spans="1:19" ht="39.4" x14ac:dyDescent="0.4">
      <c r="A149" s="3" t="s">
        <v>103</v>
      </c>
    </row>
    <row r="150" spans="1:19" ht="13.15" x14ac:dyDescent="0.4">
      <c r="A150" s="7" t="s">
        <v>42</v>
      </c>
      <c r="B150" s="7" t="s">
        <v>13</v>
      </c>
      <c r="C150" s="7" t="s">
        <v>14</v>
      </c>
      <c r="E150" s="7" t="s">
        <v>13</v>
      </c>
      <c r="F150" s="7" t="s">
        <v>14</v>
      </c>
      <c r="G150" s="9" t="s">
        <v>400</v>
      </c>
      <c r="I150" s="7" t="s">
        <v>13</v>
      </c>
      <c r="J150" s="7" t="s">
        <v>14</v>
      </c>
      <c r="K150" s="9" t="s">
        <v>400</v>
      </c>
      <c r="M150" s="7" t="s">
        <v>13</v>
      </c>
      <c r="N150" s="7" t="s">
        <v>14</v>
      </c>
      <c r="O150" s="9" t="s">
        <v>400</v>
      </c>
      <c r="Q150" s="7" t="s">
        <v>13</v>
      </c>
      <c r="R150" s="7" t="s">
        <v>14</v>
      </c>
      <c r="S150" s="9" t="s">
        <v>400</v>
      </c>
    </row>
    <row r="151" spans="1:19" ht="25.5" x14ac:dyDescent="0.35">
      <c r="A151" s="4" t="s">
        <v>104</v>
      </c>
      <c r="B151" s="5">
        <f>'Residents - Topline'!B151</f>
        <v>0.185</v>
      </c>
      <c r="C151" s="1">
        <f>'Residents - Topline'!C151</f>
        <v>178</v>
      </c>
      <c r="E151" s="5">
        <v>0.16800000000000001</v>
      </c>
      <c r="F151" s="1">
        <v>41</v>
      </c>
      <c r="G151" s="10">
        <v>-1.6999999999999987E-2</v>
      </c>
      <c r="I151" s="5">
        <v>0.245</v>
      </c>
      <c r="J151" s="1">
        <v>78</v>
      </c>
      <c r="K151" s="10">
        <v>0.06</v>
      </c>
      <c r="M151" s="5">
        <v>0.11799999999999999</v>
      </c>
      <c r="N151" s="1">
        <v>25</v>
      </c>
      <c r="O151" s="10">
        <v>-6.7000000000000004E-2</v>
      </c>
      <c r="Q151" s="5">
        <v>0.184</v>
      </c>
      <c r="R151" s="1">
        <v>34</v>
      </c>
      <c r="S151" s="10">
        <v>-1.0000000000000009E-3</v>
      </c>
    </row>
    <row r="152" spans="1:19" ht="38.25" x14ac:dyDescent="0.35">
      <c r="A152" s="4" t="s">
        <v>105</v>
      </c>
      <c r="B152" s="5">
        <f>'Residents - Topline'!B152</f>
        <v>0.35099999999999998</v>
      </c>
      <c r="C152" s="1">
        <f>'Residents - Topline'!C152</f>
        <v>338</v>
      </c>
      <c r="E152" s="5">
        <v>0.30299999999999999</v>
      </c>
      <c r="F152" s="1">
        <v>74</v>
      </c>
      <c r="G152" s="10">
        <v>-4.7999999999999987E-2</v>
      </c>
      <c r="I152" s="5">
        <v>0.39200000000000002</v>
      </c>
      <c r="J152" s="1">
        <v>125</v>
      </c>
      <c r="K152" s="10">
        <v>4.1000000000000036E-2</v>
      </c>
      <c r="M152" s="5">
        <v>0.33600000000000002</v>
      </c>
      <c r="N152" s="1">
        <v>71</v>
      </c>
      <c r="O152" s="10">
        <v>-1.4999999999999958E-2</v>
      </c>
      <c r="Q152" s="5">
        <v>0.35699999999999998</v>
      </c>
      <c r="R152" s="1">
        <v>66</v>
      </c>
      <c r="S152" s="10">
        <v>6.0000000000000053E-3</v>
      </c>
    </row>
    <row r="153" spans="1:19" ht="25.5" x14ac:dyDescent="0.35">
      <c r="A153" s="4" t="s">
        <v>106</v>
      </c>
      <c r="B153" s="5">
        <f>'Residents - Topline'!B153</f>
        <v>0.40500000000000003</v>
      </c>
      <c r="C153" s="1">
        <f>'Residents - Topline'!C153</f>
        <v>390</v>
      </c>
      <c r="E153" s="5">
        <v>0.41</v>
      </c>
      <c r="F153" s="1">
        <v>100</v>
      </c>
      <c r="G153" s="10">
        <v>4.9999999999999489E-3</v>
      </c>
      <c r="I153" s="5">
        <v>0.439</v>
      </c>
      <c r="J153" s="1">
        <v>140</v>
      </c>
      <c r="K153" s="10">
        <v>3.3999999999999975E-2</v>
      </c>
      <c r="M153" s="5">
        <v>0.38900000000000001</v>
      </c>
      <c r="N153" s="1">
        <v>82</v>
      </c>
      <c r="O153" s="10">
        <v>-1.6000000000000014E-2</v>
      </c>
      <c r="Q153" s="5">
        <v>0.35699999999999998</v>
      </c>
      <c r="R153" s="1">
        <v>66</v>
      </c>
      <c r="S153" s="10">
        <v>-4.8000000000000043E-2</v>
      </c>
    </row>
    <row r="154" spans="1:19" ht="25.5" x14ac:dyDescent="0.35">
      <c r="A154" s="4" t="s">
        <v>107</v>
      </c>
      <c r="B154" s="5">
        <f>'Residents - Topline'!B154</f>
        <v>0.56100000000000005</v>
      </c>
      <c r="C154" s="1">
        <f>'Residents - Topline'!C154</f>
        <v>540</v>
      </c>
      <c r="E154" s="5">
        <v>0.54500000000000004</v>
      </c>
      <c r="F154" s="1">
        <v>133</v>
      </c>
      <c r="G154" s="10">
        <v>-1.6000000000000014E-2</v>
      </c>
      <c r="I154" s="5">
        <v>0.54200000000000004</v>
      </c>
      <c r="J154" s="1">
        <v>173</v>
      </c>
      <c r="K154" s="10">
        <v>-1.9000000000000017E-2</v>
      </c>
      <c r="M154" s="5">
        <v>0.57299999999999995</v>
      </c>
      <c r="N154" s="1">
        <v>121</v>
      </c>
      <c r="O154" s="10">
        <v>1.19999999999999E-2</v>
      </c>
      <c r="Q154" s="5">
        <v>0.60499999999999998</v>
      </c>
      <c r="R154" s="1">
        <v>112</v>
      </c>
      <c r="S154" s="10">
        <v>4.3999999999999928E-2</v>
      </c>
    </row>
    <row r="155" spans="1:19" x14ac:dyDescent="0.35">
      <c r="A155" s="4" t="s">
        <v>108</v>
      </c>
      <c r="B155" s="5">
        <f>'Residents - Topline'!B155</f>
        <v>0.27900000000000003</v>
      </c>
      <c r="C155" s="1">
        <f>'Residents - Topline'!C155</f>
        <v>268</v>
      </c>
      <c r="E155" s="5">
        <v>0.26600000000000001</v>
      </c>
      <c r="F155" s="1">
        <v>65</v>
      </c>
      <c r="G155" s="10">
        <v>-1.3000000000000012E-2</v>
      </c>
      <c r="I155" s="5">
        <v>0.36399999999999999</v>
      </c>
      <c r="J155" s="1">
        <v>116</v>
      </c>
      <c r="K155" s="10">
        <v>8.4999999999999964E-2</v>
      </c>
      <c r="M155" s="5">
        <v>0.19900000000000001</v>
      </c>
      <c r="N155" s="1">
        <v>42</v>
      </c>
      <c r="O155" s="10">
        <v>-8.0000000000000016E-2</v>
      </c>
      <c r="Q155" s="5">
        <v>0.24299999999999999</v>
      </c>
      <c r="R155" s="1">
        <v>45</v>
      </c>
      <c r="S155" s="10">
        <v>-3.6000000000000032E-2</v>
      </c>
    </row>
    <row r="156" spans="1:19" ht="25.5" x14ac:dyDescent="0.35">
      <c r="A156" s="4" t="s">
        <v>109</v>
      </c>
      <c r="B156" s="5">
        <f>'Residents - Topline'!B156</f>
        <v>0.184</v>
      </c>
      <c r="C156" s="1">
        <f>'Residents - Topline'!C156</f>
        <v>177</v>
      </c>
      <c r="E156" s="5">
        <v>0.127</v>
      </c>
      <c r="F156" s="1">
        <v>31</v>
      </c>
      <c r="G156" s="10">
        <v>-5.6999999999999995E-2</v>
      </c>
      <c r="I156" s="5">
        <v>0.27300000000000002</v>
      </c>
      <c r="J156" s="1">
        <v>87</v>
      </c>
      <c r="K156" s="10">
        <v>8.9000000000000024E-2</v>
      </c>
      <c r="M156" s="5">
        <v>0.128</v>
      </c>
      <c r="N156" s="1">
        <v>27</v>
      </c>
      <c r="O156" s="10">
        <v>-5.5999999999999994E-2</v>
      </c>
      <c r="Q156" s="5">
        <v>0.16800000000000001</v>
      </c>
      <c r="R156" s="1">
        <v>31</v>
      </c>
      <c r="S156" s="10">
        <v>-1.5999999999999986E-2</v>
      </c>
    </row>
    <row r="157" spans="1:19" x14ac:dyDescent="0.35">
      <c r="A157" s="4" t="s">
        <v>110</v>
      </c>
      <c r="B157" s="5">
        <f>'Residents - Topline'!B157</f>
        <v>0.70699999999999996</v>
      </c>
      <c r="C157" s="1">
        <f>'Residents - Topline'!C157</f>
        <v>680</v>
      </c>
      <c r="E157" s="5">
        <v>0.67600000000000005</v>
      </c>
      <c r="F157" s="1">
        <v>165</v>
      </c>
      <c r="G157" s="10">
        <v>-3.0999999999999917E-2</v>
      </c>
      <c r="I157" s="5">
        <v>0.64600000000000002</v>
      </c>
      <c r="J157" s="1">
        <v>206</v>
      </c>
      <c r="K157" s="10">
        <v>-6.0999999999999943E-2</v>
      </c>
      <c r="M157" s="5">
        <v>0.75800000000000001</v>
      </c>
      <c r="N157" s="1">
        <v>160</v>
      </c>
      <c r="O157" s="10">
        <v>5.1000000000000045E-2</v>
      </c>
      <c r="Q157" s="5">
        <v>0.79500000000000004</v>
      </c>
      <c r="R157" s="1">
        <v>147</v>
      </c>
      <c r="S157" s="10">
        <v>8.8000000000000078E-2</v>
      </c>
    </row>
    <row r="158" spans="1:19" ht="38.25" x14ac:dyDescent="0.35">
      <c r="A158" s="4" t="s">
        <v>111</v>
      </c>
      <c r="B158" s="5">
        <f>'Residents - Topline'!B158</f>
        <v>0.20599999999999999</v>
      </c>
      <c r="C158" s="1">
        <f>'Residents - Topline'!C158</f>
        <v>198</v>
      </c>
      <c r="E158" s="5">
        <v>0.221</v>
      </c>
      <c r="F158" s="1">
        <v>54</v>
      </c>
      <c r="G158" s="10">
        <v>1.5000000000000013E-2</v>
      </c>
      <c r="I158" s="5">
        <v>0.35099999999999998</v>
      </c>
      <c r="J158" s="1">
        <v>112</v>
      </c>
      <c r="K158" s="10">
        <v>0.14499999999999999</v>
      </c>
      <c r="M158" s="5">
        <v>0.114</v>
      </c>
      <c r="N158" s="1">
        <v>24</v>
      </c>
      <c r="O158" s="10">
        <v>-9.1999999999999985E-2</v>
      </c>
      <c r="Q158" s="5">
        <v>3.2000000000000001E-2</v>
      </c>
      <c r="R158" s="1">
        <v>6</v>
      </c>
      <c r="S158" s="10">
        <v>-0.17399999999999999</v>
      </c>
    </row>
    <row r="159" spans="1:19" ht="25.5" x14ac:dyDescent="0.35">
      <c r="A159" s="4" t="s">
        <v>112</v>
      </c>
      <c r="B159" s="5">
        <f>'Residents - Topline'!B159</f>
        <v>0.152</v>
      </c>
      <c r="C159" s="1">
        <f>'Residents - Topline'!C159</f>
        <v>146</v>
      </c>
      <c r="E159" s="5">
        <v>0.10199999999999999</v>
      </c>
      <c r="F159" s="1">
        <v>25</v>
      </c>
      <c r="G159" s="10">
        <v>-0.05</v>
      </c>
      <c r="I159" s="5">
        <v>0.21299999999999999</v>
      </c>
      <c r="J159" s="1">
        <v>68</v>
      </c>
      <c r="K159" s="10">
        <v>6.0999999999999999E-2</v>
      </c>
      <c r="M159" s="5">
        <v>0.104</v>
      </c>
      <c r="N159" s="1">
        <v>22</v>
      </c>
      <c r="O159" s="10">
        <v>-4.8000000000000001E-2</v>
      </c>
      <c r="Q159" s="5">
        <v>0.16800000000000001</v>
      </c>
      <c r="R159" s="1">
        <v>31</v>
      </c>
      <c r="S159" s="10">
        <v>1.6000000000000014E-2</v>
      </c>
    </row>
    <row r="160" spans="1:19" x14ac:dyDescent="0.35">
      <c r="A160" s="4" t="s">
        <v>40</v>
      </c>
      <c r="B160" s="5">
        <f>'Residents - Topline'!B160</f>
        <v>5.8000000000000003E-2</v>
      </c>
      <c r="C160" s="1">
        <f>'Residents - Topline'!C160</f>
        <v>56</v>
      </c>
      <c r="E160" s="5">
        <v>6.0999999999999999E-2</v>
      </c>
      <c r="F160" s="1">
        <v>15</v>
      </c>
      <c r="G160" s="10">
        <v>2.9999999999999957E-3</v>
      </c>
      <c r="I160" s="5">
        <v>0.05</v>
      </c>
      <c r="J160" s="1">
        <v>16</v>
      </c>
      <c r="K160" s="10">
        <v>-8.0000000000000002E-3</v>
      </c>
      <c r="M160" s="5">
        <v>5.7000000000000002E-2</v>
      </c>
      <c r="N160" s="1">
        <v>12</v>
      </c>
      <c r="O160" s="10">
        <v>-1.0000000000000009E-3</v>
      </c>
      <c r="Q160" s="5">
        <v>7.0000000000000007E-2</v>
      </c>
      <c r="R160" s="1">
        <v>13</v>
      </c>
      <c r="S160" s="10">
        <v>1.2000000000000004E-2</v>
      </c>
    </row>
    <row r="161" spans="1:19" x14ac:dyDescent="0.35">
      <c r="A161" s="4" t="s">
        <v>26</v>
      </c>
      <c r="B161" s="5">
        <f>'Residents - Topline'!B161</f>
        <v>0.01</v>
      </c>
      <c r="C161" s="1">
        <f>'Residents - Topline'!C161</f>
        <v>10</v>
      </c>
      <c r="E161" s="5">
        <v>8.0000000000000002E-3</v>
      </c>
      <c r="F161" s="1">
        <v>2</v>
      </c>
      <c r="G161" s="10">
        <v>-2E-3</v>
      </c>
      <c r="I161" s="5">
        <v>3.0000000000000001E-3</v>
      </c>
      <c r="J161" s="1">
        <v>1</v>
      </c>
      <c r="K161" s="10">
        <v>-7.0000000000000001E-3</v>
      </c>
      <c r="M161" s="5">
        <v>2.4E-2</v>
      </c>
      <c r="N161" s="1">
        <v>5</v>
      </c>
      <c r="O161" s="10">
        <v>1.4E-2</v>
      </c>
      <c r="Q161" s="5">
        <v>1.0999999999999999E-2</v>
      </c>
      <c r="R161" s="1">
        <v>2</v>
      </c>
      <c r="S161" s="10">
        <v>9.9999999999999915E-4</v>
      </c>
    </row>
    <row r="162" spans="1:19" x14ac:dyDescent="0.35">
      <c r="A162" s="4" t="s">
        <v>11</v>
      </c>
    </row>
    <row r="163" spans="1:19" x14ac:dyDescent="0.35">
      <c r="A163" s="4" t="s">
        <v>11</v>
      </c>
    </row>
    <row r="164" spans="1:19" ht="26.25" x14ac:dyDescent="0.4">
      <c r="A164" s="7" t="s">
        <v>27</v>
      </c>
      <c r="B164" s="7" t="s">
        <v>28</v>
      </c>
      <c r="E164" s="7" t="s">
        <v>14</v>
      </c>
      <c r="F164" s="7" t="s">
        <v>474</v>
      </c>
      <c r="G164" s="9" t="s">
        <v>400</v>
      </c>
      <c r="I164" s="7" t="s">
        <v>14</v>
      </c>
      <c r="J164" s="7" t="s">
        <v>474</v>
      </c>
      <c r="K164" s="9" t="s">
        <v>400</v>
      </c>
      <c r="M164" s="7" t="s">
        <v>14</v>
      </c>
      <c r="N164" s="7" t="s">
        <v>474</v>
      </c>
      <c r="O164" s="9" t="s">
        <v>400</v>
      </c>
      <c r="Q164" s="7" t="s">
        <v>14</v>
      </c>
      <c r="R164" s="7" t="s">
        <v>474</v>
      </c>
      <c r="S164" s="9" t="s">
        <v>400</v>
      </c>
    </row>
    <row r="165" spans="1:19" x14ac:dyDescent="0.35">
      <c r="A165" s="6">
        <f>'Residents - Topline'!A165</f>
        <v>3.0301455301455302</v>
      </c>
      <c r="B165" s="1">
        <f>'Residents - Topline'!B165</f>
        <v>962</v>
      </c>
      <c r="E165" s="16">
        <v>244</v>
      </c>
      <c r="F165" s="15">
        <v>2.819672131147541</v>
      </c>
      <c r="G165" s="11">
        <v>-0.21047339899798923</v>
      </c>
      <c r="I165" s="16">
        <v>319</v>
      </c>
      <c r="J165" s="15">
        <v>3.4639498432601883</v>
      </c>
      <c r="K165" s="11">
        <v>0.43380431311465806</v>
      </c>
      <c r="M165" s="16">
        <v>211</v>
      </c>
      <c r="N165" s="15">
        <v>2.7203791469194312</v>
      </c>
      <c r="O165" s="11">
        <v>-0.30976638322609906</v>
      </c>
      <c r="Q165" s="16">
        <v>185</v>
      </c>
      <c r="R165" s="15">
        <v>2.9081081081081082</v>
      </c>
      <c r="S165" s="11">
        <v>-0.12203742203742207</v>
      </c>
    </row>
    <row r="166" spans="1:19" x14ac:dyDescent="0.35">
      <c r="A166" s="4" t="s">
        <v>11</v>
      </c>
    </row>
    <row r="167" spans="1:19" x14ac:dyDescent="0.35">
      <c r="A167" s="4" t="s">
        <v>11</v>
      </c>
    </row>
    <row r="168" spans="1:19" ht="39.4" x14ac:dyDescent="0.4">
      <c r="A168" s="3" t="s">
        <v>113</v>
      </c>
    </row>
    <row r="169" spans="1:19" ht="13.15" x14ac:dyDescent="0.4">
      <c r="A169" s="7" t="s">
        <v>42</v>
      </c>
      <c r="B169" s="7" t="s">
        <v>13</v>
      </c>
      <c r="C169" s="7" t="s">
        <v>14</v>
      </c>
      <c r="E169" s="7" t="s">
        <v>13</v>
      </c>
      <c r="F169" s="7" t="s">
        <v>14</v>
      </c>
      <c r="G169" s="9" t="s">
        <v>400</v>
      </c>
      <c r="I169" s="7" t="s">
        <v>13</v>
      </c>
      <c r="J169" s="7" t="s">
        <v>14</v>
      </c>
      <c r="K169" s="9" t="s">
        <v>400</v>
      </c>
      <c r="M169" s="7" t="s">
        <v>13</v>
      </c>
      <c r="N169" s="7" t="s">
        <v>14</v>
      </c>
      <c r="O169" s="9" t="s">
        <v>400</v>
      </c>
      <c r="Q169" s="7" t="s">
        <v>13</v>
      </c>
      <c r="R169" s="7" t="s">
        <v>14</v>
      </c>
      <c r="S169" s="9" t="s">
        <v>400</v>
      </c>
    </row>
    <row r="170" spans="1:19" x14ac:dyDescent="0.35">
      <c r="A170" s="4" t="s">
        <v>114</v>
      </c>
      <c r="B170" s="5">
        <f>'Residents - Topline'!B170</f>
        <v>0.16400000000000001</v>
      </c>
      <c r="C170" s="1">
        <f>'Residents - Topline'!C170</f>
        <v>157</v>
      </c>
      <c r="E170" s="5">
        <v>0.157</v>
      </c>
      <c r="F170" s="1">
        <v>38</v>
      </c>
      <c r="G170" s="10">
        <v>-7.0000000000000062E-3</v>
      </c>
      <c r="I170" s="5">
        <v>0.157</v>
      </c>
      <c r="J170" s="1">
        <v>50</v>
      </c>
      <c r="K170" s="10">
        <v>-7.0000000000000062E-3</v>
      </c>
      <c r="M170" s="5">
        <v>0.188</v>
      </c>
      <c r="N170" s="1">
        <v>39</v>
      </c>
      <c r="O170" s="10">
        <v>2.3999999999999994E-2</v>
      </c>
      <c r="Q170" s="5">
        <v>0.16200000000000001</v>
      </c>
      <c r="R170" s="1">
        <v>30</v>
      </c>
      <c r="S170" s="10">
        <v>-2.0000000000000018E-3</v>
      </c>
    </row>
    <row r="171" spans="1:19" x14ac:dyDescent="0.35">
      <c r="A171" s="4" t="s">
        <v>115</v>
      </c>
      <c r="B171" s="5">
        <f>'Residents - Topline'!B171</f>
        <v>0.38800000000000001</v>
      </c>
      <c r="C171" s="1">
        <f>'Residents - Topline'!C171</f>
        <v>371</v>
      </c>
      <c r="E171" s="5">
        <v>0.434</v>
      </c>
      <c r="F171" s="1">
        <v>105</v>
      </c>
      <c r="G171" s="10">
        <v>4.5999999999999985E-2</v>
      </c>
      <c r="I171" s="5">
        <v>0.33900000000000002</v>
      </c>
      <c r="J171" s="1">
        <v>108</v>
      </c>
      <c r="K171" s="10">
        <v>-4.8999999999999988E-2</v>
      </c>
      <c r="M171" s="5">
        <v>0.42799999999999999</v>
      </c>
      <c r="N171" s="1">
        <v>89</v>
      </c>
      <c r="O171" s="10">
        <v>3.999999999999998E-2</v>
      </c>
      <c r="Q171" s="5">
        <v>0.36799999999999999</v>
      </c>
      <c r="R171" s="1">
        <v>68</v>
      </c>
      <c r="S171" s="10">
        <v>-2.0000000000000018E-2</v>
      </c>
    </row>
    <row r="172" spans="1:19" x14ac:dyDescent="0.35">
      <c r="A172" s="4" t="s">
        <v>116</v>
      </c>
      <c r="B172" s="5">
        <f>'Residents - Topline'!B172</f>
        <v>0.32200000000000001</v>
      </c>
      <c r="C172" s="1">
        <f>'Residents - Topline'!C172</f>
        <v>308</v>
      </c>
      <c r="E172" s="5">
        <v>0.34300000000000003</v>
      </c>
      <c r="F172" s="1">
        <v>83</v>
      </c>
      <c r="G172" s="10">
        <v>2.1000000000000019E-2</v>
      </c>
      <c r="I172" s="5">
        <v>0.245</v>
      </c>
      <c r="J172" s="1">
        <v>78</v>
      </c>
      <c r="K172" s="10">
        <v>-7.7000000000000013E-2</v>
      </c>
      <c r="M172" s="5">
        <v>0.40400000000000003</v>
      </c>
      <c r="N172" s="1">
        <v>84</v>
      </c>
      <c r="O172" s="10">
        <v>8.2000000000000017E-2</v>
      </c>
      <c r="Q172" s="5">
        <v>0.34100000000000003</v>
      </c>
      <c r="R172" s="1">
        <v>63</v>
      </c>
      <c r="S172" s="10">
        <v>1.9000000000000017E-2</v>
      </c>
    </row>
    <row r="173" spans="1:19" x14ac:dyDescent="0.35">
      <c r="A173" s="4" t="s">
        <v>117</v>
      </c>
      <c r="B173" s="5">
        <f>'Residents - Topline'!B173</f>
        <v>0.151</v>
      </c>
      <c r="C173" s="1">
        <f>'Residents - Topline'!C173</f>
        <v>144</v>
      </c>
      <c r="E173" s="5">
        <v>0.13600000000000001</v>
      </c>
      <c r="F173" s="1">
        <v>33</v>
      </c>
      <c r="G173" s="10">
        <v>-1.4999999999999986E-2</v>
      </c>
      <c r="I173" s="5">
        <v>0.16600000000000001</v>
      </c>
      <c r="J173" s="1">
        <v>53</v>
      </c>
      <c r="K173" s="10">
        <v>1.5000000000000013E-2</v>
      </c>
      <c r="M173" s="5">
        <v>0.125</v>
      </c>
      <c r="N173" s="1">
        <v>26</v>
      </c>
      <c r="O173" s="10">
        <v>-2.5999999999999995E-2</v>
      </c>
      <c r="Q173" s="5">
        <v>0.17299999999999999</v>
      </c>
      <c r="R173" s="1">
        <v>32</v>
      </c>
      <c r="S173" s="10">
        <v>2.1999999999999992E-2</v>
      </c>
    </row>
    <row r="174" spans="1:19" x14ac:dyDescent="0.35">
      <c r="A174" s="4" t="s">
        <v>118</v>
      </c>
      <c r="B174" s="5">
        <f>'Residents - Topline'!B174</f>
        <v>0.29899999999999999</v>
      </c>
      <c r="C174" s="1">
        <f>'Residents - Topline'!C174</f>
        <v>286</v>
      </c>
      <c r="E174" s="5">
        <v>0.314</v>
      </c>
      <c r="F174" s="1">
        <v>76</v>
      </c>
      <c r="G174" s="10">
        <v>1.5000000000000013E-2</v>
      </c>
      <c r="I174" s="5">
        <v>0.307</v>
      </c>
      <c r="J174" s="1">
        <v>98</v>
      </c>
      <c r="K174" s="10">
        <v>8.0000000000000071E-3</v>
      </c>
      <c r="M174" s="5">
        <v>0.245</v>
      </c>
      <c r="N174" s="1">
        <v>51</v>
      </c>
      <c r="O174" s="10">
        <v>-5.3999999999999992E-2</v>
      </c>
      <c r="Q174" s="5">
        <v>0.31900000000000001</v>
      </c>
      <c r="R174" s="1">
        <v>59</v>
      </c>
      <c r="S174" s="10">
        <v>2.0000000000000018E-2</v>
      </c>
    </row>
    <row r="175" spans="1:19" x14ac:dyDescent="0.35">
      <c r="A175" s="4" t="s">
        <v>119</v>
      </c>
      <c r="B175" s="5">
        <f>'Residents - Topline'!B175</f>
        <v>0.24299999999999999</v>
      </c>
      <c r="C175" s="1">
        <f>'Residents - Topline'!C175</f>
        <v>232</v>
      </c>
      <c r="E175" s="5">
        <v>0.27300000000000002</v>
      </c>
      <c r="F175" s="1">
        <v>66</v>
      </c>
      <c r="G175" s="10">
        <v>3.0000000000000027E-2</v>
      </c>
      <c r="I175" s="5">
        <v>0.23799999999999999</v>
      </c>
      <c r="J175" s="1">
        <v>76</v>
      </c>
      <c r="K175" s="10">
        <v>-5.0000000000000044E-3</v>
      </c>
      <c r="M175" s="5">
        <v>0.188</v>
      </c>
      <c r="N175" s="1">
        <v>39</v>
      </c>
      <c r="O175" s="10">
        <v>-5.4999999999999993E-2</v>
      </c>
      <c r="Q175" s="5">
        <v>0.27600000000000002</v>
      </c>
      <c r="R175" s="1">
        <v>51</v>
      </c>
      <c r="S175" s="10">
        <v>3.3000000000000029E-2</v>
      </c>
    </row>
    <row r="176" spans="1:19" x14ac:dyDescent="0.35">
      <c r="A176" s="4" t="s">
        <v>120</v>
      </c>
      <c r="B176" s="5">
        <f>'Residents - Topline'!B176</f>
        <v>0.21</v>
      </c>
      <c r="C176" s="1">
        <f>'Residents - Topline'!C176</f>
        <v>201</v>
      </c>
      <c r="E176" s="5">
        <v>0.20200000000000001</v>
      </c>
      <c r="F176" s="1">
        <v>49</v>
      </c>
      <c r="G176" s="10">
        <v>-7.9999999999999793E-3</v>
      </c>
      <c r="I176" s="5">
        <v>0.216</v>
      </c>
      <c r="J176" s="1">
        <v>69</v>
      </c>
      <c r="K176" s="10">
        <v>6.0000000000000053E-3</v>
      </c>
      <c r="M176" s="5">
        <v>0.23100000000000001</v>
      </c>
      <c r="N176" s="1">
        <v>48</v>
      </c>
      <c r="O176" s="10">
        <v>2.1000000000000019E-2</v>
      </c>
      <c r="Q176" s="5">
        <v>0.189</v>
      </c>
      <c r="R176" s="1">
        <v>35</v>
      </c>
      <c r="S176" s="10">
        <v>-2.0999999999999991E-2</v>
      </c>
    </row>
    <row r="177" spans="1:19" x14ac:dyDescent="0.35">
      <c r="A177" s="4" t="s">
        <v>121</v>
      </c>
      <c r="B177" s="5">
        <f>'Residents - Topline'!B177</f>
        <v>0.22600000000000001</v>
      </c>
      <c r="C177" s="1">
        <f>'Residents - Topline'!C177</f>
        <v>216</v>
      </c>
      <c r="E177" s="5">
        <v>0.26400000000000001</v>
      </c>
      <c r="F177" s="1">
        <v>64</v>
      </c>
      <c r="G177" s="10">
        <v>3.8000000000000006E-2</v>
      </c>
      <c r="I177" s="5">
        <v>0.251</v>
      </c>
      <c r="J177" s="1">
        <v>80</v>
      </c>
      <c r="K177" s="10">
        <v>2.4999999999999994E-2</v>
      </c>
      <c r="M177" s="5">
        <v>0.183</v>
      </c>
      <c r="N177" s="1">
        <v>38</v>
      </c>
      <c r="O177" s="10">
        <v>-4.300000000000001E-2</v>
      </c>
      <c r="Q177" s="5">
        <v>0.17299999999999999</v>
      </c>
      <c r="R177" s="1">
        <v>32</v>
      </c>
      <c r="S177" s="10">
        <v>-5.3000000000000019E-2</v>
      </c>
    </row>
    <row r="178" spans="1:19" x14ac:dyDescent="0.35">
      <c r="A178" s="4" t="s">
        <v>122</v>
      </c>
      <c r="B178" s="5">
        <f>'Residents - Topline'!B178</f>
        <v>0.151</v>
      </c>
      <c r="C178" s="1">
        <f>'Residents - Topline'!C178</f>
        <v>144</v>
      </c>
      <c r="E178" s="5">
        <v>0.186</v>
      </c>
      <c r="F178" s="1">
        <v>45</v>
      </c>
      <c r="G178" s="10">
        <v>3.5000000000000003E-2</v>
      </c>
      <c r="I178" s="5">
        <v>0.154</v>
      </c>
      <c r="J178" s="1">
        <v>49</v>
      </c>
      <c r="K178" s="10">
        <v>3.0000000000000027E-3</v>
      </c>
      <c r="M178" s="5">
        <v>0.16800000000000001</v>
      </c>
      <c r="N178" s="1">
        <v>35</v>
      </c>
      <c r="O178" s="10">
        <v>1.7000000000000015E-2</v>
      </c>
      <c r="Q178" s="5">
        <v>7.5999999999999998E-2</v>
      </c>
      <c r="R178" s="1">
        <v>14</v>
      </c>
      <c r="S178" s="10">
        <v>-7.4999999999999997E-2</v>
      </c>
    </row>
    <row r="179" spans="1:19" x14ac:dyDescent="0.35">
      <c r="A179" s="4" t="s">
        <v>123</v>
      </c>
      <c r="B179" s="5">
        <f>'Residents - Topline'!B179</f>
        <v>0.34699999999999998</v>
      </c>
      <c r="C179" s="1">
        <f>'Residents - Topline'!C179</f>
        <v>332</v>
      </c>
      <c r="E179" s="5">
        <v>0.38800000000000001</v>
      </c>
      <c r="F179" s="1">
        <v>94</v>
      </c>
      <c r="G179" s="10">
        <v>4.1000000000000036E-2</v>
      </c>
      <c r="I179" s="5">
        <v>0.33900000000000002</v>
      </c>
      <c r="J179" s="1">
        <v>108</v>
      </c>
      <c r="K179" s="10">
        <v>-7.9999999999999516E-3</v>
      </c>
      <c r="M179" s="5">
        <v>0.38500000000000001</v>
      </c>
      <c r="N179" s="1">
        <v>80</v>
      </c>
      <c r="O179" s="10">
        <v>3.8000000000000034E-2</v>
      </c>
      <c r="Q179" s="5">
        <v>0.27</v>
      </c>
      <c r="R179" s="1">
        <v>50</v>
      </c>
      <c r="S179" s="10">
        <v>-7.6999999999999957E-2</v>
      </c>
    </row>
    <row r="180" spans="1:19" ht="25.5" x14ac:dyDescent="0.35">
      <c r="A180" s="4" t="s">
        <v>124</v>
      </c>
      <c r="B180" s="5">
        <f>'Residents - Topline'!B180</f>
        <v>7.4999999999999997E-2</v>
      </c>
      <c r="C180" s="1">
        <f>'Residents - Topline'!C180</f>
        <v>72</v>
      </c>
      <c r="E180" s="5">
        <v>5.8000000000000003E-2</v>
      </c>
      <c r="F180" s="1">
        <v>14</v>
      </c>
      <c r="G180" s="10">
        <v>-1.6999999999999994E-2</v>
      </c>
      <c r="I180" s="5">
        <v>0.113</v>
      </c>
      <c r="J180" s="1">
        <v>36</v>
      </c>
      <c r="K180" s="10">
        <v>3.8000000000000006E-2</v>
      </c>
      <c r="M180" s="5">
        <v>8.6999999999999994E-2</v>
      </c>
      <c r="N180" s="1">
        <v>18</v>
      </c>
      <c r="O180" s="10">
        <v>1.1999999999999997E-2</v>
      </c>
      <c r="Q180" s="5">
        <v>2.1999999999999999E-2</v>
      </c>
      <c r="R180" s="1">
        <v>4</v>
      </c>
      <c r="S180" s="10">
        <v>-5.2999999999999999E-2</v>
      </c>
    </row>
    <row r="181" spans="1:19" x14ac:dyDescent="0.35">
      <c r="A181" s="4" t="s">
        <v>125</v>
      </c>
      <c r="B181" s="5">
        <f>'Residents - Topline'!B181</f>
        <v>7.9000000000000001E-2</v>
      </c>
      <c r="C181" s="1">
        <f>'Residents - Topline'!C181</f>
        <v>76</v>
      </c>
      <c r="E181" s="5">
        <v>9.5000000000000001E-2</v>
      </c>
      <c r="F181" s="1">
        <v>23</v>
      </c>
      <c r="G181" s="10">
        <v>1.6E-2</v>
      </c>
      <c r="I181" s="5">
        <v>0.107</v>
      </c>
      <c r="J181" s="1">
        <v>34</v>
      </c>
      <c r="K181" s="10">
        <v>2.7999999999999997E-2</v>
      </c>
      <c r="M181" s="5">
        <v>7.1999999999999995E-2</v>
      </c>
      <c r="N181" s="1">
        <v>15</v>
      </c>
      <c r="O181" s="10">
        <v>-7.0000000000000062E-3</v>
      </c>
      <c r="Q181" s="5">
        <v>1.6E-2</v>
      </c>
      <c r="R181" s="1">
        <v>3</v>
      </c>
      <c r="S181" s="10">
        <v>-6.3E-2</v>
      </c>
    </row>
    <row r="182" spans="1:19" x14ac:dyDescent="0.35">
      <c r="A182" s="4" t="s">
        <v>40</v>
      </c>
      <c r="B182" s="5">
        <f>'Residents - Topline'!B182</f>
        <v>7.6999999999999999E-2</v>
      </c>
      <c r="C182" s="1">
        <f>'Residents - Topline'!C182</f>
        <v>74</v>
      </c>
      <c r="E182" s="5">
        <v>6.2E-2</v>
      </c>
      <c r="F182" s="1">
        <v>15</v>
      </c>
      <c r="G182" s="10">
        <v>-1.4999999999999999E-2</v>
      </c>
      <c r="I182" s="5">
        <v>9.7000000000000003E-2</v>
      </c>
      <c r="J182" s="1">
        <v>31</v>
      </c>
      <c r="K182" s="10">
        <v>2.0000000000000004E-2</v>
      </c>
      <c r="M182" s="5">
        <v>5.8000000000000003E-2</v>
      </c>
      <c r="N182" s="1">
        <v>12</v>
      </c>
      <c r="O182" s="10">
        <v>-1.8999999999999996E-2</v>
      </c>
      <c r="Q182" s="5">
        <v>8.5999999999999993E-2</v>
      </c>
      <c r="R182" s="1">
        <v>16</v>
      </c>
      <c r="S182" s="10">
        <v>8.9999999999999941E-3</v>
      </c>
    </row>
    <row r="183" spans="1:19" x14ac:dyDescent="0.35">
      <c r="A183" s="4" t="s">
        <v>26</v>
      </c>
      <c r="B183" s="5">
        <f>'Residents - Topline'!B183</f>
        <v>2.8000000000000001E-2</v>
      </c>
      <c r="C183" s="1">
        <f>'Residents - Topline'!C183</f>
        <v>27</v>
      </c>
      <c r="E183" s="5">
        <v>0</v>
      </c>
      <c r="F183" s="1">
        <v>0</v>
      </c>
      <c r="G183" s="10">
        <v>-2.8000000000000001E-2</v>
      </c>
      <c r="I183" s="5">
        <v>3.4000000000000002E-2</v>
      </c>
      <c r="J183" s="1">
        <v>11</v>
      </c>
      <c r="K183" s="10">
        <v>6.0000000000000019E-3</v>
      </c>
      <c r="M183" s="5">
        <v>2.4E-2</v>
      </c>
      <c r="N183" s="1">
        <v>5</v>
      </c>
      <c r="O183" s="10">
        <v>-4.0000000000000001E-3</v>
      </c>
      <c r="Q183" s="5">
        <v>5.8999999999999997E-2</v>
      </c>
      <c r="R183" s="1">
        <v>11</v>
      </c>
      <c r="S183" s="10">
        <v>3.0999999999999996E-2</v>
      </c>
    </row>
    <row r="184" spans="1:19" x14ac:dyDescent="0.35">
      <c r="A184" s="4" t="s">
        <v>11</v>
      </c>
    </row>
    <row r="185" spans="1:19" x14ac:dyDescent="0.35">
      <c r="A185" s="4" t="s">
        <v>11</v>
      </c>
    </row>
    <row r="186" spans="1:19" ht="26.25" x14ac:dyDescent="0.4">
      <c r="A186" s="7" t="s">
        <v>27</v>
      </c>
      <c r="B186" s="7" t="s">
        <v>28</v>
      </c>
      <c r="E186" s="7" t="s">
        <v>14</v>
      </c>
      <c r="F186" s="7" t="s">
        <v>474</v>
      </c>
      <c r="G186" s="9" t="s">
        <v>400</v>
      </c>
      <c r="I186" s="7" t="s">
        <v>14</v>
      </c>
      <c r="J186" s="7" t="s">
        <v>474</v>
      </c>
      <c r="K186" s="9" t="s">
        <v>400</v>
      </c>
      <c r="M186" s="7" t="s">
        <v>14</v>
      </c>
      <c r="N186" s="7" t="s">
        <v>474</v>
      </c>
      <c r="O186" s="9" t="s">
        <v>400</v>
      </c>
      <c r="Q186" s="7" t="s">
        <v>14</v>
      </c>
      <c r="R186" s="7" t="s">
        <v>474</v>
      </c>
      <c r="S186" s="9" t="s">
        <v>400</v>
      </c>
    </row>
    <row r="187" spans="1:19" x14ac:dyDescent="0.35">
      <c r="A187" s="6">
        <f>'Residents - Topline'!A187</f>
        <v>2.6558577405857742</v>
      </c>
      <c r="B187" s="1">
        <f>'Residents - Topline'!B187</f>
        <v>956</v>
      </c>
      <c r="E187" s="16">
        <v>242</v>
      </c>
      <c r="F187" s="15">
        <v>2.8512396694214877</v>
      </c>
      <c r="G187" s="11">
        <v>0.19538192883571348</v>
      </c>
      <c r="I187" s="16">
        <v>319</v>
      </c>
      <c r="J187" s="15">
        <v>2.6300940438871474</v>
      </c>
      <c r="K187" s="11">
        <v>-2.576369669862677E-2</v>
      </c>
      <c r="M187" s="16">
        <v>208</v>
      </c>
      <c r="N187" s="15">
        <v>2.7019230769230771</v>
      </c>
      <c r="O187" s="11">
        <v>4.606533633730292E-2</v>
      </c>
      <c r="Q187" s="16">
        <v>185</v>
      </c>
      <c r="R187" s="15">
        <v>2.3837837837837839</v>
      </c>
      <c r="S187" s="11">
        <v>-0.27207395680199031</v>
      </c>
    </row>
    <row r="188" spans="1:19" x14ac:dyDescent="0.35">
      <c r="A188" s="4" t="s">
        <v>11</v>
      </c>
    </row>
    <row r="189" spans="1:19" x14ac:dyDescent="0.35">
      <c r="A189" s="4" t="s">
        <v>11</v>
      </c>
    </row>
    <row r="190" spans="1:19" ht="26.25" x14ac:dyDescent="0.4">
      <c r="A190" s="3" t="s">
        <v>126</v>
      </c>
    </row>
    <row r="191" spans="1:19" ht="13.15" x14ac:dyDescent="0.4">
      <c r="A191" s="7" t="s">
        <v>42</v>
      </c>
      <c r="B191" s="7" t="s">
        <v>13</v>
      </c>
      <c r="C191" s="7" t="s">
        <v>14</v>
      </c>
      <c r="E191" s="7" t="s">
        <v>13</v>
      </c>
      <c r="F191" s="7" t="s">
        <v>14</v>
      </c>
      <c r="G191" s="9" t="s">
        <v>400</v>
      </c>
      <c r="I191" s="7" t="s">
        <v>13</v>
      </c>
      <c r="J191" s="7" t="s">
        <v>14</v>
      </c>
      <c r="K191" s="9" t="s">
        <v>400</v>
      </c>
      <c r="M191" s="7" t="s">
        <v>13</v>
      </c>
      <c r="N191" s="7" t="s">
        <v>14</v>
      </c>
      <c r="O191" s="9" t="s">
        <v>400</v>
      </c>
      <c r="Q191" s="7" t="s">
        <v>13</v>
      </c>
      <c r="R191" s="7" t="s">
        <v>14</v>
      </c>
      <c r="S191" s="9" t="s">
        <v>400</v>
      </c>
    </row>
    <row r="192" spans="1:19" x14ac:dyDescent="0.35">
      <c r="A192" s="4" t="s">
        <v>127</v>
      </c>
      <c r="B192" s="5">
        <f>'Residents - Topline'!B192</f>
        <v>0.16600000000000001</v>
      </c>
      <c r="C192" s="1">
        <f>'Residents - Topline'!C192</f>
        <v>160</v>
      </c>
      <c r="E192" s="5">
        <v>0.14399999999999999</v>
      </c>
      <c r="F192" s="1">
        <v>35</v>
      </c>
      <c r="G192" s="10">
        <v>-2.200000000000002E-2</v>
      </c>
      <c r="I192" s="5">
        <v>0.218</v>
      </c>
      <c r="J192" s="1">
        <v>69</v>
      </c>
      <c r="K192" s="10">
        <v>5.1999999999999991E-2</v>
      </c>
      <c r="M192" s="5">
        <v>0.19</v>
      </c>
      <c r="N192" s="1">
        <v>40</v>
      </c>
      <c r="O192" s="10">
        <v>2.3999999999999994E-2</v>
      </c>
      <c r="Q192" s="5">
        <v>0.08</v>
      </c>
      <c r="R192" s="1">
        <v>15</v>
      </c>
      <c r="S192" s="10">
        <v>-8.6000000000000007E-2</v>
      </c>
    </row>
    <row r="193" spans="1:19" ht="25.5" x14ac:dyDescent="0.35">
      <c r="A193" s="4" t="s">
        <v>128</v>
      </c>
      <c r="B193" s="5">
        <f>'Residents - Topline'!B193</f>
        <v>0.24099999999999999</v>
      </c>
      <c r="C193" s="1">
        <f>'Residents - Topline'!C193</f>
        <v>232</v>
      </c>
      <c r="E193" s="5">
        <v>0.218</v>
      </c>
      <c r="F193" s="1">
        <v>53</v>
      </c>
      <c r="G193" s="10">
        <v>-2.2999999999999993E-2</v>
      </c>
      <c r="I193" s="5">
        <v>0.315</v>
      </c>
      <c r="J193" s="1">
        <v>100</v>
      </c>
      <c r="K193" s="10">
        <v>7.400000000000001E-2</v>
      </c>
      <c r="M193" s="5">
        <v>0.251</v>
      </c>
      <c r="N193" s="1">
        <v>53</v>
      </c>
      <c r="O193" s="10">
        <v>1.0000000000000009E-2</v>
      </c>
      <c r="Q193" s="5">
        <v>0.13400000000000001</v>
      </c>
      <c r="R193" s="1">
        <v>25</v>
      </c>
      <c r="S193" s="10">
        <v>-0.10699999999999998</v>
      </c>
    </row>
    <row r="194" spans="1:19" ht="25.5" x14ac:dyDescent="0.35">
      <c r="A194" s="4" t="s">
        <v>129</v>
      </c>
      <c r="B194" s="5">
        <f>'Residents - Topline'!B194</f>
        <v>0.216</v>
      </c>
      <c r="C194" s="1">
        <f>'Residents - Topline'!C194</f>
        <v>208</v>
      </c>
      <c r="E194" s="5">
        <v>0.255</v>
      </c>
      <c r="F194" s="1">
        <v>62</v>
      </c>
      <c r="G194" s="10">
        <v>3.9000000000000007E-2</v>
      </c>
      <c r="I194" s="5">
        <v>0.30299999999999999</v>
      </c>
      <c r="J194" s="1">
        <v>96</v>
      </c>
      <c r="K194" s="10">
        <v>8.6999999999999994E-2</v>
      </c>
      <c r="M194" s="5">
        <v>0.14199999999999999</v>
      </c>
      <c r="N194" s="1">
        <v>30</v>
      </c>
      <c r="O194" s="10">
        <v>-7.400000000000001E-2</v>
      </c>
      <c r="Q194" s="5">
        <v>9.6000000000000002E-2</v>
      </c>
      <c r="R194" s="1">
        <v>18</v>
      </c>
      <c r="S194" s="10">
        <v>-0.12</v>
      </c>
    </row>
    <row r="195" spans="1:19" ht="25.5" x14ac:dyDescent="0.35">
      <c r="A195" s="4" t="s">
        <v>130</v>
      </c>
      <c r="B195" s="5">
        <f>'Residents - Topline'!B195</f>
        <v>0.499</v>
      </c>
      <c r="C195" s="1">
        <f>'Residents - Topline'!C195</f>
        <v>480</v>
      </c>
      <c r="E195" s="5">
        <v>0.54700000000000004</v>
      </c>
      <c r="F195" s="1">
        <v>133</v>
      </c>
      <c r="G195" s="10">
        <v>4.8000000000000043E-2</v>
      </c>
      <c r="I195" s="5">
        <v>0.45400000000000001</v>
      </c>
      <c r="J195" s="1">
        <v>144</v>
      </c>
      <c r="K195" s="10">
        <v>-4.4999999999999984E-2</v>
      </c>
      <c r="M195" s="5">
        <v>0.53100000000000003</v>
      </c>
      <c r="N195" s="1">
        <v>112</v>
      </c>
      <c r="O195" s="10">
        <v>3.2000000000000028E-2</v>
      </c>
      <c r="Q195" s="5">
        <v>0.48699999999999999</v>
      </c>
      <c r="R195" s="1">
        <v>91</v>
      </c>
      <c r="S195" s="10">
        <v>-1.2000000000000011E-2</v>
      </c>
    </row>
    <row r="196" spans="1:19" x14ac:dyDescent="0.35">
      <c r="A196" s="4" t="s">
        <v>131</v>
      </c>
      <c r="B196" s="5">
        <f>'Residents - Topline'!B196</f>
        <v>0.29899999999999999</v>
      </c>
      <c r="C196" s="1">
        <f>'Residents - Topline'!C196</f>
        <v>287</v>
      </c>
      <c r="E196" s="5">
        <v>0.317</v>
      </c>
      <c r="F196" s="1">
        <v>77</v>
      </c>
      <c r="G196" s="10">
        <v>1.8000000000000016E-2</v>
      </c>
      <c r="I196" s="5">
        <v>0.24</v>
      </c>
      <c r="J196" s="1">
        <v>76</v>
      </c>
      <c r="K196" s="10">
        <v>-5.8999999999999997E-2</v>
      </c>
      <c r="M196" s="5">
        <v>0.34100000000000003</v>
      </c>
      <c r="N196" s="1">
        <v>72</v>
      </c>
      <c r="O196" s="10">
        <v>4.2000000000000037E-2</v>
      </c>
      <c r="Q196" s="5">
        <v>0.316</v>
      </c>
      <c r="R196" s="1">
        <v>59</v>
      </c>
      <c r="S196" s="10">
        <v>1.7000000000000015E-2</v>
      </c>
    </row>
    <row r="197" spans="1:19" ht="25.5" x14ac:dyDescent="0.35">
      <c r="A197" s="4" t="s">
        <v>132</v>
      </c>
      <c r="B197" s="5">
        <f>'Residents - Topline'!B197</f>
        <v>0.28599999999999998</v>
      </c>
      <c r="C197" s="1">
        <f>'Residents - Topline'!C197</f>
        <v>275</v>
      </c>
      <c r="E197" s="5">
        <v>0.317</v>
      </c>
      <c r="F197" s="1">
        <v>77</v>
      </c>
      <c r="G197" s="10">
        <v>3.1000000000000028E-2</v>
      </c>
      <c r="I197" s="5">
        <v>0.30599999999999999</v>
      </c>
      <c r="J197" s="1">
        <v>97</v>
      </c>
      <c r="K197" s="10">
        <v>2.0000000000000018E-2</v>
      </c>
      <c r="M197" s="5">
        <v>0.27500000000000002</v>
      </c>
      <c r="N197" s="1">
        <v>58</v>
      </c>
      <c r="O197" s="10">
        <v>-1.0999999999999954E-2</v>
      </c>
      <c r="Q197" s="5">
        <v>0.23</v>
      </c>
      <c r="R197" s="1">
        <v>43</v>
      </c>
      <c r="S197" s="10">
        <v>-5.5999999999999966E-2</v>
      </c>
    </row>
    <row r="198" spans="1:19" x14ac:dyDescent="0.35">
      <c r="A198" s="4" t="s">
        <v>133</v>
      </c>
      <c r="B198" s="5">
        <f>'Residents - Topline'!B198</f>
        <v>0.28199999999999997</v>
      </c>
      <c r="C198" s="1">
        <f>'Residents - Topline'!C198</f>
        <v>271</v>
      </c>
      <c r="E198" s="5">
        <v>0.35</v>
      </c>
      <c r="F198" s="1">
        <v>85</v>
      </c>
      <c r="G198" s="10">
        <v>6.8000000000000005E-2</v>
      </c>
      <c r="I198" s="5">
        <v>0.34699999999999998</v>
      </c>
      <c r="J198" s="1">
        <v>110</v>
      </c>
      <c r="K198" s="10">
        <v>6.5000000000000002E-2</v>
      </c>
      <c r="M198" s="5">
        <v>0.19400000000000001</v>
      </c>
      <c r="N198" s="1">
        <v>41</v>
      </c>
      <c r="O198" s="10">
        <v>-8.7999999999999967E-2</v>
      </c>
      <c r="Q198" s="5">
        <v>0.187</v>
      </c>
      <c r="R198" s="1">
        <v>35</v>
      </c>
      <c r="S198" s="10">
        <v>-9.4999999999999973E-2</v>
      </c>
    </row>
    <row r="199" spans="1:19" x14ac:dyDescent="0.35">
      <c r="A199" s="4" t="s">
        <v>134</v>
      </c>
      <c r="B199" s="5">
        <f>'Residents - Topline'!B199</f>
        <v>0.17799999999999999</v>
      </c>
      <c r="C199" s="1">
        <f>'Residents - Topline'!C199</f>
        <v>171</v>
      </c>
      <c r="E199" s="5">
        <v>5.8000000000000003E-2</v>
      </c>
      <c r="F199" s="1">
        <v>14</v>
      </c>
      <c r="G199" s="10">
        <v>-0.12</v>
      </c>
      <c r="I199" s="5">
        <v>0.42299999999999999</v>
      </c>
      <c r="J199" s="1">
        <v>134</v>
      </c>
      <c r="K199" s="10">
        <v>0.245</v>
      </c>
      <c r="M199" s="5">
        <v>8.1000000000000003E-2</v>
      </c>
      <c r="N199" s="1">
        <v>17</v>
      </c>
      <c r="O199" s="10">
        <v>-9.6999999999999989E-2</v>
      </c>
      <c r="Q199" s="5">
        <v>2.7E-2</v>
      </c>
      <c r="R199" s="1">
        <v>5</v>
      </c>
      <c r="S199" s="10">
        <v>-0.151</v>
      </c>
    </row>
    <row r="200" spans="1:19" x14ac:dyDescent="0.35">
      <c r="A200" s="4" t="s">
        <v>135</v>
      </c>
      <c r="B200" s="5">
        <f>'Residents - Topline'!B200</f>
        <v>0.23499999999999999</v>
      </c>
      <c r="C200" s="1">
        <f>'Residents - Topline'!C200</f>
        <v>226</v>
      </c>
      <c r="E200" s="5">
        <v>0.251</v>
      </c>
      <c r="F200" s="1">
        <v>61</v>
      </c>
      <c r="G200" s="10">
        <v>1.6000000000000014E-2</v>
      </c>
      <c r="I200" s="5">
        <v>0.33800000000000002</v>
      </c>
      <c r="J200" s="1">
        <v>107</v>
      </c>
      <c r="K200" s="10">
        <v>0.10300000000000004</v>
      </c>
      <c r="M200" s="5">
        <v>0.17499999999999999</v>
      </c>
      <c r="N200" s="1">
        <v>37</v>
      </c>
      <c r="O200" s="10">
        <v>-0.06</v>
      </c>
      <c r="Q200" s="5">
        <v>0.107</v>
      </c>
      <c r="R200" s="1">
        <v>20</v>
      </c>
      <c r="S200" s="10">
        <v>-0.128</v>
      </c>
    </row>
    <row r="201" spans="1:19" ht="25.5" x14ac:dyDescent="0.35">
      <c r="A201" s="4" t="s">
        <v>136</v>
      </c>
      <c r="B201" s="5">
        <f>'Residents - Topline'!B201</f>
        <v>8.5000000000000006E-2</v>
      </c>
      <c r="C201" s="1">
        <f>'Residents - Topline'!C201</f>
        <v>82</v>
      </c>
      <c r="E201" s="5">
        <v>6.6000000000000003E-2</v>
      </c>
      <c r="F201" s="1">
        <v>16</v>
      </c>
      <c r="G201" s="10">
        <v>-1.9000000000000003E-2</v>
      </c>
      <c r="I201" s="5">
        <v>5.7000000000000002E-2</v>
      </c>
      <c r="J201" s="1">
        <v>18</v>
      </c>
      <c r="K201" s="10">
        <v>-2.8000000000000004E-2</v>
      </c>
      <c r="M201" s="5">
        <v>8.5000000000000006E-2</v>
      </c>
      <c r="N201" s="1">
        <v>18</v>
      </c>
      <c r="O201" s="10">
        <v>0</v>
      </c>
      <c r="Q201" s="5">
        <v>0.16</v>
      </c>
      <c r="R201" s="1">
        <v>30</v>
      </c>
      <c r="S201" s="10">
        <v>7.4999999999999997E-2</v>
      </c>
    </row>
    <row r="202" spans="1:19" x14ac:dyDescent="0.35">
      <c r="A202" s="4" t="s">
        <v>137</v>
      </c>
      <c r="B202" s="5">
        <f>'Residents - Topline'!B202</f>
        <v>4.1000000000000002E-2</v>
      </c>
      <c r="C202" s="1">
        <f>'Residents - Topline'!C202</f>
        <v>39</v>
      </c>
      <c r="E202" s="5">
        <v>4.4999999999999998E-2</v>
      </c>
      <c r="F202" s="1">
        <v>11</v>
      </c>
      <c r="G202" s="10">
        <v>3.9999999999999966E-3</v>
      </c>
      <c r="I202" s="5">
        <v>2.5000000000000001E-2</v>
      </c>
      <c r="J202" s="1">
        <v>8</v>
      </c>
      <c r="K202" s="10">
        <v>-1.6E-2</v>
      </c>
      <c r="M202" s="5">
        <v>4.7E-2</v>
      </c>
      <c r="N202" s="1">
        <v>10</v>
      </c>
      <c r="O202" s="10">
        <v>5.9999999999999984E-3</v>
      </c>
      <c r="Q202" s="5">
        <v>5.2999999999999999E-2</v>
      </c>
      <c r="R202" s="1">
        <v>10</v>
      </c>
      <c r="S202" s="10">
        <v>1.1999999999999997E-2</v>
      </c>
    </row>
    <row r="203" spans="1:19" x14ac:dyDescent="0.35">
      <c r="A203" s="4" t="s">
        <v>26</v>
      </c>
      <c r="B203" s="5">
        <f>'Residents - Topline'!B203</f>
        <v>4.1000000000000002E-2</v>
      </c>
      <c r="C203" s="1">
        <f>'Residents - Topline'!C203</f>
        <v>39</v>
      </c>
      <c r="E203" s="5">
        <v>1.2E-2</v>
      </c>
      <c r="F203" s="1">
        <v>3</v>
      </c>
      <c r="G203" s="10">
        <v>-2.9000000000000001E-2</v>
      </c>
      <c r="I203" s="5">
        <v>4.1000000000000002E-2</v>
      </c>
      <c r="J203" s="1">
        <v>13</v>
      </c>
      <c r="K203" s="10">
        <v>0</v>
      </c>
      <c r="M203" s="5">
        <v>2.4E-2</v>
      </c>
      <c r="N203" s="1">
        <v>5</v>
      </c>
      <c r="O203" s="10">
        <v>-1.7000000000000001E-2</v>
      </c>
      <c r="Q203" s="5">
        <v>9.6000000000000002E-2</v>
      </c>
      <c r="R203" s="1">
        <v>18</v>
      </c>
      <c r="S203" s="10">
        <v>5.5E-2</v>
      </c>
    </row>
    <row r="204" spans="1:19" x14ac:dyDescent="0.35">
      <c r="A204" s="4" t="s">
        <v>11</v>
      </c>
    </row>
    <row r="205" spans="1:19" x14ac:dyDescent="0.35">
      <c r="A205" s="4" t="s">
        <v>11</v>
      </c>
    </row>
    <row r="206" spans="1:19" ht="26.25" x14ac:dyDescent="0.4">
      <c r="A206" s="7" t="s">
        <v>27</v>
      </c>
      <c r="B206" s="7" t="s">
        <v>28</v>
      </c>
      <c r="E206" s="7" t="s">
        <v>14</v>
      </c>
      <c r="F206" s="7" t="s">
        <v>474</v>
      </c>
      <c r="G206" s="9" t="s">
        <v>400</v>
      </c>
      <c r="I206" s="7" t="s">
        <v>14</v>
      </c>
      <c r="J206" s="7" t="s">
        <v>474</v>
      </c>
      <c r="K206" s="9" t="s">
        <v>400</v>
      </c>
      <c r="M206" s="7" t="s">
        <v>14</v>
      </c>
      <c r="N206" s="7" t="s">
        <v>474</v>
      </c>
      <c r="O206" s="9" t="s">
        <v>400</v>
      </c>
      <c r="Q206" s="7" t="s">
        <v>14</v>
      </c>
      <c r="R206" s="7" t="s">
        <v>474</v>
      </c>
      <c r="S206" s="9" t="s">
        <v>400</v>
      </c>
    </row>
    <row r="207" spans="1:19" x14ac:dyDescent="0.35">
      <c r="A207" s="6">
        <f>'Residents - Topline'!A207</f>
        <v>2.4037460978147762</v>
      </c>
      <c r="B207" s="1">
        <f>'Residents - Topline'!B207</f>
        <v>961</v>
      </c>
      <c r="E207" s="16">
        <v>243</v>
      </c>
      <c r="F207" s="15">
        <v>2.4567901234567899</v>
      </c>
      <c r="G207" s="11">
        <v>5.3044025642013715E-2</v>
      </c>
      <c r="I207" s="16">
        <v>317</v>
      </c>
      <c r="J207" s="15">
        <v>2.9432176656151419</v>
      </c>
      <c r="K207" s="11">
        <v>0.53947156780036565</v>
      </c>
      <c r="M207" s="16">
        <v>211</v>
      </c>
      <c r="N207" s="15">
        <v>2.1800947867298577</v>
      </c>
      <c r="O207" s="11">
        <v>-0.22365131108491854</v>
      </c>
      <c r="Q207" s="16">
        <v>187</v>
      </c>
      <c r="R207" s="15">
        <v>1.6631016042780749</v>
      </c>
      <c r="S207" s="11">
        <v>-0.74064449353670136</v>
      </c>
    </row>
    <row r="208" spans="1:19" x14ac:dyDescent="0.35">
      <c r="A208" s="4" t="s">
        <v>11</v>
      </c>
    </row>
    <row r="209" spans="1:19" x14ac:dyDescent="0.35">
      <c r="A209" s="4" t="s">
        <v>11</v>
      </c>
    </row>
    <row r="210" spans="1:19" ht="26.25" x14ac:dyDescent="0.4">
      <c r="A210" s="3" t="s">
        <v>138</v>
      </c>
    </row>
    <row r="211" spans="1:19" ht="13.15" x14ac:dyDescent="0.4">
      <c r="A211" s="7" t="s">
        <v>42</v>
      </c>
      <c r="B211" s="7" t="s">
        <v>13</v>
      </c>
      <c r="C211" s="7" t="s">
        <v>14</v>
      </c>
      <c r="E211" s="7" t="s">
        <v>13</v>
      </c>
      <c r="F211" s="7" t="s">
        <v>14</v>
      </c>
      <c r="G211" s="9" t="s">
        <v>400</v>
      </c>
      <c r="I211" s="7" t="s">
        <v>13</v>
      </c>
      <c r="J211" s="7" t="s">
        <v>14</v>
      </c>
      <c r="K211" s="9" t="s">
        <v>400</v>
      </c>
      <c r="M211" s="7" t="s">
        <v>13</v>
      </c>
      <c r="N211" s="7" t="s">
        <v>14</v>
      </c>
      <c r="O211" s="9" t="s">
        <v>400</v>
      </c>
      <c r="Q211" s="7" t="s">
        <v>13</v>
      </c>
      <c r="R211" s="7" t="s">
        <v>14</v>
      </c>
      <c r="S211" s="9" t="s">
        <v>400</v>
      </c>
    </row>
    <row r="212" spans="1:19" x14ac:dyDescent="0.35">
      <c r="A212" s="4" t="s">
        <v>139</v>
      </c>
      <c r="B212" s="5">
        <f>'Residents - Topline'!B212</f>
        <v>9.7000000000000003E-2</v>
      </c>
      <c r="C212" s="1">
        <f>'Residents - Topline'!C212</f>
        <v>86</v>
      </c>
      <c r="E212" s="5">
        <v>0.10199999999999999</v>
      </c>
      <c r="F212" s="1">
        <v>24</v>
      </c>
      <c r="G212" s="10">
        <v>4.9999999999999906E-3</v>
      </c>
      <c r="I212" s="5">
        <v>6.4000000000000001E-2</v>
      </c>
      <c r="J212" s="1">
        <v>19</v>
      </c>
      <c r="K212" s="10">
        <v>-3.3000000000000002E-2</v>
      </c>
      <c r="M212" s="5">
        <v>9.2999999999999999E-2</v>
      </c>
      <c r="N212" s="1">
        <v>19</v>
      </c>
      <c r="O212" s="10">
        <v>-4.0000000000000036E-3</v>
      </c>
      <c r="Q212" s="5">
        <v>0.158</v>
      </c>
      <c r="R212" s="1">
        <v>23</v>
      </c>
      <c r="S212" s="10">
        <v>6.0999999999999999E-2</v>
      </c>
    </row>
    <row r="213" spans="1:19" x14ac:dyDescent="0.35">
      <c r="A213" s="4" t="s">
        <v>140</v>
      </c>
      <c r="B213" s="5">
        <f>'Residents - Topline'!B213</f>
        <v>0.105</v>
      </c>
      <c r="C213" s="1">
        <f>'Residents - Topline'!C213</f>
        <v>93</v>
      </c>
      <c r="E213" s="5">
        <v>9.7000000000000003E-2</v>
      </c>
      <c r="F213" s="1">
        <v>23</v>
      </c>
      <c r="G213" s="10">
        <v>-7.9999999999999932E-3</v>
      </c>
      <c r="I213" s="5">
        <v>9.4E-2</v>
      </c>
      <c r="J213" s="1">
        <v>28</v>
      </c>
      <c r="K213" s="10">
        <v>-1.0999999999999996E-2</v>
      </c>
      <c r="M213" s="5">
        <v>0.13700000000000001</v>
      </c>
      <c r="N213" s="1">
        <v>28</v>
      </c>
      <c r="O213" s="10">
        <v>3.2000000000000015E-2</v>
      </c>
      <c r="Q213" s="5">
        <v>9.6000000000000002E-2</v>
      </c>
      <c r="R213" s="1">
        <v>14</v>
      </c>
      <c r="S213" s="10">
        <v>-8.9999999999999941E-3</v>
      </c>
    </row>
    <row r="214" spans="1:19" x14ac:dyDescent="0.35">
      <c r="A214" s="4" t="s">
        <v>141</v>
      </c>
      <c r="B214" s="5">
        <f>'Residents - Topline'!B214</f>
        <v>0.32100000000000001</v>
      </c>
      <c r="C214" s="1">
        <f>'Residents - Topline'!C214</f>
        <v>284</v>
      </c>
      <c r="E214" s="5">
        <v>0.34699999999999998</v>
      </c>
      <c r="F214" s="1">
        <v>82</v>
      </c>
      <c r="G214" s="10">
        <v>2.5999999999999968E-2</v>
      </c>
      <c r="I214" s="5">
        <v>0.34599999999999997</v>
      </c>
      <c r="J214" s="1">
        <v>103</v>
      </c>
      <c r="K214" s="10">
        <v>2.4999999999999967E-2</v>
      </c>
      <c r="M214" s="5">
        <v>0.27900000000000003</v>
      </c>
      <c r="N214" s="1">
        <v>57</v>
      </c>
      <c r="O214" s="10">
        <v>-4.1999999999999982E-2</v>
      </c>
      <c r="Q214" s="5">
        <v>0.28100000000000003</v>
      </c>
      <c r="R214" s="1">
        <v>41</v>
      </c>
      <c r="S214" s="10">
        <v>-3.999999999999998E-2</v>
      </c>
    </row>
    <row r="215" spans="1:19" x14ac:dyDescent="0.35">
      <c r="A215" s="4" t="s">
        <v>142</v>
      </c>
      <c r="B215" s="5">
        <f>'Residents - Topline'!B215</f>
        <v>0.26400000000000001</v>
      </c>
      <c r="C215" s="1">
        <f>'Residents - Topline'!C215</f>
        <v>234</v>
      </c>
      <c r="E215" s="5">
        <v>0.24199999999999999</v>
      </c>
      <c r="F215" s="1">
        <v>57</v>
      </c>
      <c r="G215" s="10">
        <v>-2.200000000000002E-2</v>
      </c>
      <c r="I215" s="5">
        <v>0.26200000000000001</v>
      </c>
      <c r="J215" s="1">
        <v>78</v>
      </c>
      <c r="K215" s="10">
        <v>-2.0000000000000018E-3</v>
      </c>
      <c r="M215" s="5">
        <v>0.27900000000000003</v>
      </c>
      <c r="N215" s="1">
        <v>57</v>
      </c>
      <c r="O215" s="10">
        <v>1.5000000000000013E-2</v>
      </c>
      <c r="Q215" s="5">
        <v>0.28799999999999998</v>
      </c>
      <c r="R215" s="1">
        <v>42</v>
      </c>
      <c r="S215" s="10">
        <v>2.3999999999999966E-2</v>
      </c>
    </row>
    <row r="216" spans="1:19" x14ac:dyDescent="0.35">
      <c r="A216" s="4" t="s">
        <v>143</v>
      </c>
      <c r="B216" s="5">
        <f>'Residents - Topline'!B216</f>
        <v>0.13100000000000001</v>
      </c>
      <c r="C216" s="1">
        <f>'Residents - Topline'!C216</f>
        <v>116</v>
      </c>
      <c r="E216" s="5">
        <v>0.127</v>
      </c>
      <c r="F216" s="1">
        <v>30</v>
      </c>
      <c r="G216" s="10">
        <v>-4.0000000000000036E-3</v>
      </c>
      <c r="I216" s="5">
        <v>0.13400000000000001</v>
      </c>
      <c r="J216" s="1">
        <v>40</v>
      </c>
      <c r="K216" s="10">
        <v>3.0000000000000027E-3</v>
      </c>
      <c r="M216" s="5">
        <v>0.13700000000000001</v>
      </c>
      <c r="N216" s="1">
        <v>28</v>
      </c>
      <c r="O216" s="10">
        <v>6.0000000000000053E-3</v>
      </c>
      <c r="Q216" s="5">
        <v>0.123</v>
      </c>
      <c r="R216" s="1">
        <v>18</v>
      </c>
      <c r="S216" s="10">
        <v>-8.0000000000000071E-3</v>
      </c>
    </row>
    <row r="217" spans="1:19" x14ac:dyDescent="0.35">
      <c r="A217" s="4" t="s">
        <v>144</v>
      </c>
      <c r="B217" s="5">
        <f>'Residents - Topline'!B217</f>
        <v>8.2000000000000003E-2</v>
      </c>
      <c r="C217" s="1">
        <f>'Residents - Topline'!C217</f>
        <v>73</v>
      </c>
      <c r="E217" s="5">
        <v>8.5000000000000006E-2</v>
      </c>
      <c r="F217" s="1">
        <v>20</v>
      </c>
      <c r="G217" s="10">
        <v>3.0000000000000027E-3</v>
      </c>
      <c r="I217" s="5">
        <v>0.10100000000000001</v>
      </c>
      <c r="J217" s="1">
        <v>30</v>
      </c>
      <c r="K217" s="10">
        <v>1.9000000000000003E-2</v>
      </c>
      <c r="M217" s="5">
        <v>7.3999999999999996E-2</v>
      </c>
      <c r="N217" s="1">
        <v>15</v>
      </c>
      <c r="O217" s="10">
        <v>-8.0000000000000071E-3</v>
      </c>
      <c r="Q217" s="5">
        <v>5.5E-2</v>
      </c>
      <c r="R217" s="1">
        <v>8</v>
      </c>
      <c r="S217" s="10">
        <v>-2.7000000000000003E-2</v>
      </c>
    </row>
    <row r="218" spans="1:19" x14ac:dyDescent="0.35">
      <c r="A218" s="4" t="s">
        <v>42</v>
      </c>
      <c r="B218" s="5" t="str">
        <f>'Residents - Topline'!B218</f>
        <v xml:space="preserve">Totals </v>
      </c>
      <c r="C218" s="1">
        <f>'Residents - Topline'!C218</f>
        <v>886</v>
      </c>
      <c r="E218" s="5" t="s">
        <v>78</v>
      </c>
      <c r="F218" s="16">
        <v>236</v>
      </c>
      <c r="I218" s="5" t="s">
        <v>78</v>
      </c>
      <c r="J218" s="16">
        <v>298</v>
      </c>
      <c r="M218" s="5" t="s">
        <v>78</v>
      </c>
      <c r="N218" s="16">
        <v>204</v>
      </c>
      <c r="Q218" s="5" t="s">
        <v>78</v>
      </c>
      <c r="R218" s="16">
        <v>146</v>
      </c>
    </row>
    <row r="219" spans="1:19" x14ac:dyDescent="0.35">
      <c r="A219" s="4" t="s">
        <v>11</v>
      </c>
      <c r="B219" s="5"/>
      <c r="E219" s="5"/>
      <c r="I219" s="5"/>
      <c r="M219" s="5"/>
      <c r="Q219" s="5"/>
    </row>
    <row r="220" spans="1:19" x14ac:dyDescent="0.35">
      <c r="A220" s="4" t="s">
        <v>11</v>
      </c>
      <c r="B220" s="5"/>
      <c r="E220" s="5"/>
      <c r="I220" s="5"/>
      <c r="M220" s="5"/>
      <c r="Q220" s="5"/>
    </row>
    <row r="221" spans="1:19" ht="52.5" x14ac:dyDescent="0.4">
      <c r="A221" s="3" t="s">
        <v>145</v>
      </c>
      <c r="B221" s="5"/>
      <c r="E221" s="5"/>
      <c r="I221" s="5"/>
      <c r="M221" s="5"/>
      <c r="Q221" s="5"/>
    </row>
    <row r="222" spans="1:19" ht="13.15" x14ac:dyDescent="0.4">
      <c r="A222" s="7" t="s">
        <v>42</v>
      </c>
      <c r="B222" s="7" t="s">
        <v>13</v>
      </c>
      <c r="C222" s="7" t="s">
        <v>14</v>
      </c>
      <c r="E222" s="7" t="s">
        <v>13</v>
      </c>
      <c r="F222" s="7" t="s">
        <v>14</v>
      </c>
      <c r="G222" s="9" t="s">
        <v>400</v>
      </c>
      <c r="I222" s="7" t="s">
        <v>13</v>
      </c>
      <c r="J222" s="7" t="s">
        <v>14</v>
      </c>
      <c r="K222" s="9" t="s">
        <v>400</v>
      </c>
      <c r="M222" s="7" t="s">
        <v>13</v>
      </c>
      <c r="N222" s="7" t="s">
        <v>14</v>
      </c>
      <c r="O222" s="9" t="s">
        <v>400</v>
      </c>
      <c r="Q222" s="7" t="s">
        <v>13</v>
      </c>
      <c r="R222" s="7" t="s">
        <v>14</v>
      </c>
      <c r="S222" s="9" t="s">
        <v>400</v>
      </c>
    </row>
    <row r="223" spans="1:19" x14ac:dyDescent="0.35">
      <c r="A223" s="4" t="s">
        <v>146</v>
      </c>
      <c r="B223" s="5">
        <f>'Residents - Topline'!B223</f>
        <v>0.216</v>
      </c>
      <c r="C223" s="1">
        <f>'Residents - Topline'!C223</f>
        <v>189</v>
      </c>
      <c r="E223" s="5">
        <v>0.23499999999999999</v>
      </c>
      <c r="F223" s="1">
        <v>56</v>
      </c>
      <c r="G223" s="10">
        <v>1.8999999999999989E-2</v>
      </c>
      <c r="I223" s="5">
        <v>0.26500000000000001</v>
      </c>
      <c r="J223" s="1">
        <v>77</v>
      </c>
      <c r="K223" s="10">
        <v>4.9000000000000016E-2</v>
      </c>
      <c r="M223" s="5">
        <v>0.16800000000000001</v>
      </c>
      <c r="N223" s="1">
        <v>33</v>
      </c>
      <c r="O223" s="10">
        <v>-4.7999999999999987E-2</v>
      </c>
      <c r="Q223" s="5">
        <v>0.152</v>
      </c>
      <c r="R223" s="1">
        <v>22</v>
      </c>
      <c r="S223" s="10">
        <v>-6.4000000000000001E-2</v>
      </c>
    </row>
    <row r="224" spans="1:19" x14ac:dyDescent="0.35">
      <c r="A224" s="4" t="s">
        <v>147</v>
      </c>
      <c r="B224" s="5">
        <f>'Residents - Topline'!B224</f>
        <v>0.56499999999999995</v>
      </c>
      <c r="C224" s="1">
        <f>'Residents - Topline'!C224</f>
        <v>494</v>
      </c>
      <c r="E224" s="5">
        <v>0.55900000000000005</v>
      </c>
      <c r="F224" s="1">
        <v>133</v>
      </c>
      <c r="G224" s="10">
        <v>-5.9999999999998943E-3</v>
      </c>
      <c r="I224" s="5">
        <v>0.57399999999999995</v>
      </c>
      <c r="J224" s="1">
        <v>167</v>
      </c>
      <c r="K224" s="10">
        <v>9.000000000000008E-3</v>
      </c>
      <c r="M224" s="5">
        <v>0.54800000000000004</v>
      </c>
      <c r="N224" s="1">
        <v>108</v>
      </c>
      <c r="O224" s="10">
        <v>-1.6999999999999904E-2</v>
      </c>
      <c r="Q224" s="5">
        <v>0.59299999999999997</v>
      </c>
      <c r="R224" s="1">
        <v>86</v>
      </c>
      <c r="S224" s="10">
        <v>2.8000000000000025E-2</v>
      </c>
    </row>
    <row r="225" spans="1:19" x14ac:dyDescent="0.35">
      <c r="A225" s="4" t="s">
        <v>148</v>
      </c>
      <c r="B225" s="5">
        <f>'Residents - Topline'!B225</f>
        <v>0.193</v>
      </c>
      <c r="C225" s="1">
        <f>'Residents - Topline'!C225</f>
        <v>169</v>
      </c>
      <c r="E225" s="5">
        <v>0.185</v>
      </c>
      <c r="F225" s="1">
        <v>44</v>
      </c>
      <c r="G225" s="10">
        <v>-8.0000000000000071E-3</v>
      </c>
      <c r="I225" s="5">
        <v>0.155</v>
      </c>
      <c r="J225" s="1">
        <v>45</v>
      </c>
      <c r="K225" s="10">
        <v>-3.8000000000000006E-2</v>
      </c>
      <c r="M225" s="5">
        <v>0.254</v>
      </c>
      <c r="N225" s="1">
        <v>50</v>
      </c>
      <c r="O225" s="10">
        <v>6.0999999999999999E-2</v>
      </c>
      <c r="Q225" s="5">
        <v>0.193</v>
      </c>
      <c r="R225" s="1">
        <v>28</v>
      </c>
      <c r="S225" s="10">
        <v>0</v>
      </c>
    </row>
    <row r="226" spans="1:19" x14ac:dyDescent="0.35">
      <c r="A226" s="4" t="s">
        <v>149</v>
      </c>
      <c r="B226" s="5">
        <f>'Residents - Topline'!B226</f>
        <v>2.5000000000000001E-2</v>
      </c>
      <c r="C226" s="1">
        <f>'Residents - Topline'!C226</f>
        <v>22</v>
      </c>
      <c r="E226" s="5">
        <v>2.1000000000000001E-2</v>
      </c>
      <c r="F226" s="1">
        <v>5</v>
      </c>
      <c r="G226" s="10">
        <v>-4.0000000000000001E-3</v>
      </c>
      <c r="I226" s="5">
        <v>7.0000000000000001E-3</v>
      </c>
      <c r="J226" s="1">
        <v>2</v>
      </c>
      <c r="K226" s="10">
        <v>-1.8000000000000002E-2</v>
      </c>
      <c r="M226" s="5">
        <v>0.03</v>
      </c>
      <c r="N226" s="1">
        <v>6</v>
      </c>
      <c r="O226" s="10">
        <v>4.9999999999999975E-3</v>
      </c>
      <c r="Q226" s="5">
        <v>6.2E-2</v>
      </c>
      <c r="R226" s="1">
        <v>9</v>
      </c>
      <c r="S226" s="10">
        <v>3.6999999999999998E-2</v>
      </c>
    </row>
    <row r="227" spans="1:19" x14ac:dyDescent="0.35">
      <c r="A227" s="4" t="s">
        <v>42</v>
      </c>
      <c r="B227" s="5" t="str">
        <f>'Residents - Topline'!B227</f>
        <v xml:space="preserve">Totals </v>
      </c>
      <c r="C227" s="1">
        <f>'Residents - Topline'!C227</f>
        <v>874</v>
      </c>
      <c r="E227" s="5" t="s">
        <v>78</v>
      </c>
      <c r="F227" s="16">
        <v>238</v>
      </c>
      <c r="I227" s="5" t="s">
        <v>78</v>
      </c>
      <c r="J227" s="16">
        <v>291</v>
      </c>
      <c r="M227" s="5" t="s">
        <v>78</v>
      </c>
      <c r="N227" s="16">
        <v>197</v>
      </c>
      <c r="Q227" s="5" t="s">
        <v>78</v>
      </c>
      <c r="R227" s="16">
        <v>145</v>
      </c>
    </row>
    <row r="228" spans="1:19" x14ac:dyDescent="0.35">
      <c r="A228" s="4" t="s">
        <v>11</v>
      </c>
      <c r="B228" s="5"/>
      <c r="E228" s="5"/>
      <c r="I228" s="5"/>
      <c r="M228" s="5"/>
      <c r="Q228" s="5"/>
    </row>
    <row r="229" spans="1:19" x14ac:dyDescent="0.35">
      <c r="A229" s="4" t="s">
        <v>11</v>
      </c>
      <c r="B229" s="5"/>
      <c r="E229" s="5"/>
      <c r="I229" s="5"/>
      <c r="M229" s="5"/>
      <c r="Q229" s="5"/>
    </row>
    <row r="230" spans="1:19" ht="39.4" x14ac:dyDescent="0.4">
      <c r="A230" s="3" t="s">
        <v>150</v>
      </c>
      <c r="B230" s="5"/>
      <c r="E230" s="5"/>
      <c r="I230" s="5"/>
      <c r="M230" s="5"/>
      <c r="Q230" s="5"/>
    </row>
    <row r="231" spans="1:19" ht="13.15" x14ac:dyDescent="0.4">
      <c r="A231" s="7" t="s">
        <v>42</v>
      </c>
      <c r="B231" s="7" t="s">
        <v>13</v>
      </c>
      <c r="C231" s="7" t="s">
        <v>14</v>
      </c>
      <c r="E231" s="7" t="s">
        <v>13</v>
      </c>
      <c r="F231" s="7" t="s">
        <v>14</v>
      </c>
      <c r="G231" s="9" t="s">
        <v>400</v>
      </c>
      <c r="I231" s="7" t="s">
        <v>13</v>
      </c>
      <c r="J231" s="7" t="s">
        <v>14</v>
      </c>
      <c r="K231" s="9" t="s">
        <v>400</v>
      </c>
      <c r="M231" s="7" t="s">
        <v>13</v>
      </c>
      <c r="N231" s="7" t="s">
        <v>14</v>
      </c>
      <c r="O231" s="9" t="s">
        <v>400</v>
      </c>
      <c r="Q231" s="7" t="s">
        <v>13</v>
      </c>
      <c r="R231" s="7" t="s">
        <v>14</v>
      </c>
      <c r="S231" s="9" t="s">
        <v>400</v>
      </c>
    </row>
    <row r="232" spans="1:19" ht="25.5" x14ac:dyDescent="0.35">
      <c r="A232" s="4" t="s">
        <v>151</v>
      </c>
      <c r="B232" s="5">
        <f>'Residents - Topline'!B232</f>
        <v>0.32600000000000001</v>
      </c>
      <c r="C232" s="1">
        <f>'Residents - Topline'!C232</f>
        <v>313</v>
      </c>
      <c r="E232" s="5">
        <v>0.27300000000000002</v>
      </c>
      <c r="F232" s="1">
        <v>66</v>
      </c>
      <c r="G232" s="10">
        <v>-5.2999999999999992E-2</v>
      </c>
      <c r="I232" s="5">
        <v>0.39500000000000002</v>
      </c>
      <c r="J232" s="1">
        <v>126</v>
      </c>
      <c r="K232" s="10">
        <v>6.9000000000000006E-2</v>
      </c>
      <c r="M232" s="5">
        <v>0.30099999999999999</v>
      </c>
      <c r="N232" s="1">
        <v>63</v>
      </c>
      <c r="O232" s="10">
        <v>-2.5000000000000022E-2</v>
      </c>
      <c r="Q232" s="5">
        <v>0.30499999999999999</v>
      </c>
      <c r="R232" s="1">
        <v>57</v>
      </c>
      <c r="S232" s="10">
        <v>-2.1000000000000019E-2</v>
      </c>
    </row>
    <row r="233" spans="1:19" x14ac:dyDescent="0.35">
      <c r="A233" s="4" t="s">
        <v>152</v>
      </c>
      <c r="B233" s="5">
        <f>'Residents - Topline'!B233</f>
        <v>0.41599999999999998</v>
      </c>
      <c r="C233" s="1">
        <f>'Residents - Topline'!C233</f>
        <v>399</v>
      </c>
      <c r="E233" s="5">
        <v>0.38</v>
      </c>
      <c r="F233" s="1">
        <v>92</v>
      </c>
      <c r="G233" s="10">
        <v>-3.5999999999999976E-2</v>
      </c>
      <c r="I233" s="5">
        <v>0.36399999999999999</v>
      </c>
      <c r="J233" s="1">
        <v>116</v>
      </c>
      <c r="K233" s="10">
        <v>-5.1999999999999991E-2</v>
      </c>
      <c r="M233" s="5">
        <v>0.46400000000000002</v>
      </c>
      <c r="N233" s="1">
        <v>97</v>
      </c>
      <c r="O233" s="10">
        <v>4.8000000000000043E-2</v>
      </c>
      <c r="Q233" s="5">
        <v>0.497</v>
      </c>
      <c r="R233" s="1">
        <v>93</v>
      </c>
      <c r="S233" s="10">
        <v>8.1000000000000016E-2</v>
      </c>
    </row>
    <row r="234" spans="1:19" ht="25.5" x14ac:dyDescent="0.35">
      <c r="A234" s="4" t="s">
        <v>153</v>
      </c>
      <c r="B234" s="5">
        <f>'Residents - Topline'!B234</f>
        <v>0.56499999999999995</v>
      </c>
      <c r="C234" s="1">
        <f>'Residents - Topline'!C234</f>
        <v>542</v>
      </c>
      <c r="E234" s="5">
        <v>0.55000000000000004</v>
      </c>
      <c r="F234" s="1">
        <v>133</v>
      </c>
      <c r="G234" s="10">
        <v>-1.4999999999999902E-2</v>
      </c>
      <c r="I234" s="5">
        <v>0.53600000000000003</v>
      </c>
      <c r="J234" s="1">
        <v>171</v>
      </c>
      <c r="K234" s="10">
        <v>-2.8999999999999915E-2</v>
      </c>
      <c r="M234" s="5">
        <v>0.58399999999999996</v>
      </c>
      <c r="N234" s="1">
        <v>122</v>
      </c>
      <c r="O234" s="10">
        <v>1.9000000000000017E-2</v>
      </c>
      <c r="Q234" s="5">
        <v>0.61</v>
      </c>
      <c r="R234" s="1">
        <v>114</v>
      </c>
      <c r="S234" s="10">
        <v>4.500000000000004E-2</v>
      </c>
    </row>
    <row r="235" spans="1:19" ht="38.25" x14ac:dyDescent="0.35">
      <c r="A235" s="4" t="s">
        <v>154</v>
      </c>
      <c r="B235" s="5">
        <f>'Residents - Topline'!B235</f>
        <v>0.438</v>
      </c>
      <c r="C235" s="1">
        <f>'Residents - Topline'!C235</f>
        <v>420</v>
      </c>
      <c r="E235" s="5">
        <v>0.45900000000000002</v>
      </c>
      <c r="F235" s="1">
        <v>111</v>
      </c>
      <c r="G235" s="10">
        <v>2.1000000000000019E-2</v>
      </c>
      <c r="I235" s="5">
        <v>0.439</v>
      </c>
      <c r="J235" s="1">
        <v>140</v>
      </c>
      <c r="K235" s="10">
        <v>1.0000000000000009E-3</v>
      </c>
      <c r="M235" s="5">
        <v>0.38800000000000001</v>
      </c>
      <c r="N235" s="1">
        <v>81</v>
      </c>
      <c r="O235" s="10">
        <v>-4.9999999999999989E-2</v>
      </c>
      <c r="Q235" s="5">
        <v>0.46</v>
      </c>
      <c r="R235" s="1">
        <v>86</v>
      </c>
      <c r="S235" s="10">
        <v>2.200000000000002E-2</v>
      </c>
    </row>
    <row r="236" spans="1:19" x14ac:dyDescent="0.35">
      <c r="A236" s="4" t="s">
        <v>155</v>
      </c>
      <c r="B236" s="5">
        <f>'Residents - Topline'!B236</f>
        <v>0.45400000000000001</v>
      </c>
      <c r="C236" s="1">
        <f>'Residents - Topline'!C236</f>
        <v>436</v>
      </c>
      <c r="E236" s="5">
        <v>0.46700000000000003</v>
      </c>
      <c r="F236" s="1">
        <v>113</v>
      </c>
      <c r="G236" s="10">
        <v>1.3000000000000012E-2</v>
      </c>
      <c r="I236" s="5">
        <v>0.45500000000000002</v>
      </c>
      <c r="J236" s="1">
        <v>145</v>
      </c>
      <c r="K236" s="10">
        <v>1.0000000000000009E-3</v>
      </c>
      <c r="M236" s="5">
        <v>0.46899999999999997</v>
      </c>
      <c r="N236" s="1">
        <v>98</v>
      </c>
      <c r="O236" s="10">
        <v>1.4999999999999958E-2</v>
      </c>
      <c r="Q236" s="5">
        <v>0.42199999999999999</v>
      </c>
      <c r="R236" s="1">
        <v>79</v>
      </c>
      <c r="S236" s="10">
        <v>-3.2000000000000028E-2</v>
      </c>
    </row>
    <row r="237" spans="1:19" x14ac:dyDescent="0.35">
      <c r="A237" s="4" t="s">
        <v>156</v>
      </c>
      <c r="B237" s="5">
        <f>'Residents - Topline'!B237</f>
        <v>0.25600000000000001</v>
      </c>
      <c r="C237" s="1">
        <f>'Residents - Topline'!C237</f>
        <v>246</v>
      </c>
      <c r="E237" s="5">
        <v>0.19800000000000001</v>
      </c>
      <c r="F237" s="1">
        <v>48</v>
      </c>
      <c r="G237" s="10">
        <v>-5.7999999999999996E-2</v>
      </c>
      <c r="I237" s="5">
        <v>0.251</v>
      </c>
      <c r="J237" s="1">
        <v>80</v>
      </c>
      <c r="K237" s="10">
        <v>-5.0000000000000044E-3</v>
      </c>
      <c r="M237" s="5">
        <v>0.26300000000000001</v>
      </c>
      <c r="N237" s="1">
        <v>55</v>
      </c>
      <c r="O237" s="10">
        <v>7.0000000000000062E-3</v>
      </c>
      <c r="Q237" s="5">
        <v>0.33700000000000002</v>
      </c>
      <c r="R237" s="1">
        <v>63</v>
      </c>
      <c r="S237" s="10">
        <v>8.1000000000000016E-2</v>
      </c>
    </row>
    <row r="238" spans="1:19" ht="25.5" x14ac:dyDescent="0.35">
      <c r="A238" s="4" t="s">
        <v>157</v>
      </c>
      <c r="B238" s="5">
        <f>'Residents - Topline'!B238</f>
        <v>0.317</v>
      </c>
      <c r="C238" s="1">
        <f>'Residents - Topline'!C238</f>
        <v>304</v>
      </c>
      <c r="E238" s="5">
        <v>0.30599999999999999</v>
      </c>
      <c r="F238" s="1">
        <v>74</v>
      </c>
      <c r="G238" s="10">
        <v>-1.100000000000001E-2</v>
      </c>
      <c r="I238" s="5">
        <v>0.33900000000000002</v>
      </c>
      <c r="J238" s="1">
        <v>108</v>
      </c>
      <c r="K238" s="10">
        <v>2.200000000000002E-2</v>
      </c>
      <c r="M238" s="5">
        <v>0.28199999999999997</v>
      </c>
      <c r="N238" s="1">
        <v>59</v>
      </c>
      <c r="O238" s="10">
        <v>-3.5000000000000031E-2</v>
      </c>
      <c r="Q238" s="5">
        <v>0.32600000000000001</v>
      </c>
      <c r="R238" s="1">
        <v>61</v>
      </c>
      <c r="S238" s="10">
        <v>9.000000000000008E-3</v>
      </c>
    </row>
    <row r="239" spans="1:19" x14ac:dyDescent="0.35">
      <c r="A239" s="4" t="s">
        <v>158</v>
      </c>
      <c r="B239" s="5">
        <f>'Residents - Topline'!B239</f>
        <v>0.497</v>
      </c>
      <c r="C239" s="1">
        <f>'Residents - Topline'!C239</f>
        <v>477</v>
      </c>
      <c r="E239" s="5">
        <v>0.47899999999999998</v>
      </c>
      <c r="F239" s="1">
        <v>116</v>
      </c>
      <c r="G239" s="10">
        <v>-1.8000000000000016E-2</v>
      </c>
      <c r="I239" s="5">
        <v>0.47299999999999998</v>
      </c>
      <c r="J239" s="1">
        <v>151</v>
      </c>
      <c r="K239" s="10">
        <v>-2.4000000000000021E-2</v>
      </c>
      <c r="M239" s="5">
        <v>0.51200000000000001</v>
      </c>
      <c r="N239" s="1">
        <v>107</v>
      </c>
      <c r="O239" s="10">
        <v>1.5000000000000013E-2</v>
      </c>
      <c r="Q239" s="5">
        <v>0.54500000000000004</v>
      </c>
      <c r="R239" s="1">
        <v>102</v>
      </c>
      <c r="S239" s="10">
        <v>4.8000000000000043E-2</v>
      </c>
    </row>
    <row r="240" spans="1:19" ht="25.5" x14ac:dyDescent="0.35">
      <c r="A240" s="4" t="s">
        <v>159</v>
      </c>
      <c r="B240" s="5">
        <f>'Residents - Topline'!B240</f>
        <v>0.39600000000000002</v>
      </c>
      <c r="C240" s="1">
        <f>'Residents - Topline'!C240</f>
        <v>380</v>
      </c>
      <c r="E240" s="5">
        <v>0.39700000000000002</v>
      </c>
      <c r="F240" s="1">
        <v>96</v>
      </c>
      <c r="G240" s="10">
        <v>1.0000000000000009E-3</v>
      </c>
      <c r="I240" s="5">
        <v>0.38200000000000001</v>
      </c>
      <c r="J240" s="1">
        <v>122</v>
      </c>
      <c r="K240" s="10">
        <v>-1.4000000000000012E-2</v>
      </c>
      <c r="M240" s="5">
        <v>0.41099999999999998</v>
      </c>
      <c r="N240" s="1">
        <v>86</v>
      </c>
      <c r="O240" s="10">
        <v>1.4999999999999958E-2</v>
      </c>
      <c r="Q240" s="5">
        <v>0.40100000000000002</v>
      </c>
      <c r="R240" s="1">
        <v>75</v>
      </c>
      <c r="S240" s="10">
        <v>5.0000000000000044E-3</v>
      </c>
    </row>
    <row r="241" spans="1:19" ht="25.5" x14ac:dyDescent="0.35">
      <c r="A241" s="4" t="s">
        <v>160</v>
      </c>
      <c r="B241" s="5">
        <f>'Residents - Topline'!B241</f>
        <v>0.38100000000000001</v>
      </c>
      <c r="C241" s="1">
        <f>'Residents - Topline'!C241</f>
        <v>366</v>
      </c>
      <c r="E241" s="5">
        <v>0.33500000000000002</v>
      </c>
      <c r="F241" s="1">
        <v>81</v>
      </c>
      <c r="G241" s="10">
        <v>-4.5999999999999985E-2</v>
      </c>
      <c r="I241" s="5">
        <v>0.46100000000000002</v>
      </c>
      <c r="J241" s="1">
        <v>147</v>
      </c>
      <c r="K241" s="10">
        <v>8.0000000000000016E-2</v>
      </c>
      <c r="M241" s="5">
        <v>0.34399999999999997</v>
      </c>
      <c r="N241" s="1">
        <v>72</v>
      </c>
      <c r="O241" s="10">
        <v>-3.7000000000000033E-2</v>
      </c>
      <c r="Q241" s="5">
        <v>0.35299999999999998</v>
      </c>
      <c r="R241" s="1">
        <v>66</v>
      </c>
      <c r="S241" s="10">
        <v>-2.8000000000000025E-2</v>
      </c>
    </row>
    <row r="242" spans="1:19" x14ac:dyDescent="0.35">
      <c r="A242" s="4" t="s">
        <v>40</v>
      </c>
      <c r="B242" s="5">
        <f>'Residents - Topline'!B242</f>
        <v>4.1000000000000002E-2</v>
      </c>
      <c r="C242" s="1">
        <f>'Residents - Topline'!C242</f>
        <v>39</v>
      </c>
      <c r="E242" s="5">
        <v>3.6999999999999998E-2</v>
      </c>
      <c r="F242" s="1">
        <v>9</v>
      </c>
      <c r="G242" s="10">
        <v>-4.0000000000000036E-3</v>
      </c>
      <c r="I242" s="5">
        <v>2.8000000000000001E-2</v>
      </c>
      <c r="J242" s="1">
        <v>9</v>
      </c>
      <c r="K242" s="10">
        <v>-1.3000000000000001E-2</v>
      </c>
      <c r="M242" s="5">
        <v>4.8000000000000001E-2</v>
      </c>
      <c r="N242" s="1">
        <v>10</v>
      </c>
      <c r="O242" s="10">
        <v>6.9999999999999993E-3</v>
      </c>
      <c r="Q242" s="5">
        <v>5.8999999999999997E-2</v>
      </c>
      <c r="R242" s="1">
        <v>11</v>
      </c>
      <c r="S242" s="10">
        <v>1.7999999999999995E-2</v>
      </c>
    </row>
    <row r="243" spans="1:19" x14ac:dyDescent="0.35">
      <c r="A243" s="4" t="s">
        <v>26</v>
      </c>
      <c r="B243" s="5">
        <f>'Residents - Topline'!B243</f>
        <v>0.01</v>
      </c>
      <c r="C243" s="1">
        <f>'Residents - Topline'!C243</f>
        <v>10</v>
      </c>
      <c r="E243" s="5">
        <v>8.0000000000000002E-3</v>
      </c>
      <c r="F243" s="1">
        <v>2</v>
      </c>
      <c r="G243" s="10">
        <v>-2E-3</v>
      </c>
      <c r="I243" s="5">
        <v>6.0000000000000001E-3</v>
      </c>
      <c r="J243" s="1">
        <v>2</v>
      </c>
      <c r="K243" s="10">
        <v>-4.0000000000000001E-3</v>
      </c>
      <c r="M243" s="5">
        <v>1.4E-2</v>
      </c>
      <c r="N243" s="1">
        <v>3</v>
      </c>
      <c r="O243" s="10">
        <v>4.0000000000000001E-3</v>
      </c>
      <c r="Q243" s="5">
        <v>1.6E-2</v>
      </c>
      <c r="R243" s="1">
        <v>3</v>
      </c>
      <c r="S243" s="10">
        <v>6.0000000000000001E-3</v>
      </c>
    </row>
    <row r="244" spans="1:19" x14ac:dyDescent="0.35">
      <c r="A244" s="4" t="s">
        <v>11</v>
      </c>
    </row>
    <row r="245" spans="1:19" x14ac:dyDescent="0.35">
      <c r="A245" s="4" t="s">
        <v>11</v>
      </c>
    </row>
    <row r="246" spans="1:19" ht="26.25" x14ac:dyDescent="0.4">
      <c r="A246" s="7" t="s">
        <v>27</v>
      </c>
      <c r="B246" s="7" t="s">
        <v>28</v>
      </c>
      <c r="E246" s="7" t="s">
        <v>14</v>
      </c>
      <c r="F246" s="7" t="s">
        <v>474</v>
      </c>
      <c r="G246" s="9" t="s">
        <v>400</v>
      </c>
      <c r="I246" s="7" t="s">
        <v>14</v>
      </c>
      <c r="J246" s="7" t="s">
        <v>474</v>
      </c>
      <c r="K246" s="9" t="s">
        <v>400</v>
      </c>
      <c r="M246" s="7" t="s">
        <v>14</v>
      </c>
      <c r="N246" s="7" t="s">
        <v>474</v>
      </c>
      <c r="O246" s="9" t="s">
        <v>400</v>
      </c>
      <c r="Q246" s="7" t="s">
        <v>14</v>
      </c>
      <c r="R246" s="7" t="s">
        <v>474</v>
      </c>
      <c r="S246" s="9" t="s">
        <v>400</v>
      </c>
    </row>
    <row r="247" spans="1:19" x14ac:dyDescent="0.35">
      <c r="A247" s="6">
        <f>'Residents - Topline'!A247</f>
        <v>4.0447916666666668</v>
      </c>
      <c r="B247" s="1">
        <f>'Residents - Topline'!B247</f>
        <v>960</v>
      </c>
      <c r="E247" s="16">
        <v>242</v>
      </c>
      <c r="F247" s="15">
        <v>3.8429752066115701</v>
      </c>
      <c r="G247" s="11">
        <v>-0.20181646005509668</v>
      </c>
      <c r="I247" s="16">
        <v>319</v>
      </c>
      <c r="J247" s="15">
        <v>4.0940438871473352</v>
      </c>
      <c r="K247" s="11">
        <v>4.9252220480668463E-2</v>
      </c>
      <c r="M247" s="16">
        <v>209</v>
      </c>
      <c r="N247" s="15">
        <v>4.0191387559808609</v>
      </c>
      <c r="O247" s="11">
        <v>-2.5652910685805885E-2</v>
      </c>
      <c r="Q247" s="16">
        <v>187</v>
      </c>
      <c r="R247" s="15">
        <v>4.2566844919786098</v>
      </c>
      <c r="S247" s="11">
        <v>0.21189282531194298</v>
      </c>
    </row>
    <row r="248" spans="1:19" x14ac:dyDescent="0.35">
      <c r="A248" s="4" t="s">
        <v>11</v>
      </c>
    </row>
    <row r="249" spans="1:19" x14ac:dyDescent="0.35">
      <c r="A249" s="4" t="s">
        <v>11</v>
      </c>
    </row>
    <row r="250" spans="1:19" ht="39.4" x14ac:dyDescent="0.4">
      <c r="A250" s="3" t="s">
        <v>161</v>
      </c>
    </row>
    <row r="251" spans="1:19" ht="13.15" x14ac:dyDescent="0.4">
      <c r="A251" s="7" t="s">
        <v>42</v>
      </c>
      <c r="B251" s="7" t="s">
        <v>13</v>
      </c>
      <c r="C251" s="7" t="s">
        <v>14</v>
      </c>
      <c r="E251" s="7" t="s">
        <v>13</v>
      </c>
      <c r="F251" s="7" t="s">
        <v>14</v>
      </c>
      <c r="G251" s="9" t="s">
        <v>400</v>
      </c>
      <c r="I251" s="7" t="s">
        <v>13</v>
      </c>
      <c r="J251" s="7" t="s">
        <v>14</v>
      </c>
      <c r="K251" s="9" t="s">
        <v>400</v>
      </c>
      <c r="M251" s="7" t="s">
        <v>13</v>
      </c>
      <c r="N251" s="7" t="s">
        <v>14</v>
      </c>
      <c r="O251" s="9" t="s">
        <v>400</v>
      </c>
      <c r="Q251" s="7" t="s">
        <v>13</v>
      </c>
      <c r="R251" s="7" t="s">
        <v>14</v>
      </c>
      <c r="S251" s="9" t="s">
        <v>400</v>
      </c>
    </row>
    <row r="252" spans="1:19" x14ac:dyDescent="0.35">
      <c r="A252" s="4" t="s">
        <v>162</v>
      </c>
      <c r="B252" s="5">
        <f>'Residents - Topline'!B252</f>
        <v>0.42599999999999999</v>
      </c>
      <c r="C252" s="1">
        <f>'Residents - Topline'!C252</f>
        <v>410</v>
      </c>
      <c r="E252" s="5">
        <v>0.46899999999999997</v>
      </c>
      <c r="F252" s="1">
        <v>114</v>
      </c>
      <c r="G252" s="10">
        <v>4.2999999999999983E-2</v>
      </c>
      <c r="I252" s="5">
        <v>0.41299999999999998</v>
      </c>
      <c r="J252" s="1">
        <v>132</v>
      </c>
      <c r="K252" s="10">
        <v>-1.3000000000000012E-2</v>
      </c>
      <c r="M252" s="5">
        <v>0.438</v>
      </c>
      <c r="N252" s="1">
        <v>92</v>
      </c>
      <c r="O252" s="10">
        <v>1.2000000000000011E-2</v>
      </c>
      <c r="Q252" s="5">
        <v>0.38700000000000001</v>
      </c>
      <c r="R252" s="1">
        <v>72</v>
      </c>
      <c r="S252" s="10">
        <v>-3.8999999999999979E-2</v>
      </c>
    </row>
    <row r="253" spans="1:19" x14ac:dyDescent="0.35">
      <c r="A253" s="4" t="s">
        <v>163</v>
      </c>
      <c r="B253" s="5">
        <f>'Residents - Topline'!B253</f>
        <v>0.41599999999999998</v>
      </c>
      <c r="C253" s="1">
        <f>'Residents - Topline'!C253</f>
        <v>400</v>
      </c>
      <c r="E253" s="5">
        <v>0.42399999999999999</v>
      </c>
      <c r="F253" s="1">
        <v>103</v>
      </c>
      <c r="G253" s="10">
        <v>8.0000000000000071E-3</v>
      </c>
      <c r="I253" s="5">
        <v>0.45</v>
      </c>
      <c r="J253" s="1">
        <v>144</v>
      </c>
      <c r="K253" s="10">
        <v>3.400000000000003E-2</v>
      </c>
      <c r="M253" s="5">
        <v>0.443</v>
      </c>
      <c r="N253" s="1">
        <v>93</v>
      </c>
      <c r="O253" s="10">
        <v>2.7000000000000024E-2</v>
      </c>
      <c r="Q253" s="5">
        <v>0.312</v>
      </c>
      <c r="R253" s="1">
        <v>58</v>
      </c>
      <c r="S253" s="10">
        <v>-0.10399999999999998</v>
      </c>
    </row>
    <row r="254" spans="1:19" x14ac:dyDescent="0.35">
      <c r="A254" s="4" t="s">
        <v>164</v>
      </c>
      <c r="B254" s="5">
        <f>'Residents - Topline'!B254</f>
        <v>0.52800000000000002</v>
      </c>
      <c r="C254" s="1">
        <f>'Residents - Topline'!C254</f>
        <v>508</v>
      </c>
      <c r="E254" s="5">
        <v>0.47299999999999998</v>
      </c>
      <c r="F254" s="1">
        <v>115</v>
      </c>
      <c r="G254" s="10">
        <v>-5.5000000000000049E-2</v>
      </c>
      <c r="I254" s="5">
        <v>0.59399999999999997</v>
      </c>
      <c r="J254" s="1">
        <v>190</v>
      </c>
      <c r="K254" s="10">
        <v>6.5999999999999948E-2</v>
      </c>
      <c r="M254" s="5">
        <v>0.438</v>
      </c>
      <c r="N254" s="1">
        <v>92</v>
      </c>
      <c r="O254" s="10">
        <v>-9.0000000000000024E-2</v>
      </c>
      <c r="Q254" s="5">
        <v>0.59099999999999997</v>
      </c>
      <c r="R254" s="1">
        <v>110</v>
      </c>
      <c r="S254" s="10">
        <v>6.2999999999999945E-2</v>
      </c>
    </row>
    <row r="255" spans="1:19" x14ac:dyDescent="0.35">
      <c r="A255" s="4" t="s">
        <v>165</v>
      </c>
      <c r="B255" s="5">
        <f>'Residents - Topline'!B255</f>
        <v>0.51700000000000002</v>
      </c>
      <c r="C255" s="1">
        <f>'Residents - Topline'!C255</f>
        <v>497</v>
      </c>
      <c r="E255" s="5">
        <v>0.48599999999999999</v>
      </c>
      <c r="F255" s="1">
        <v>118</v>
      </c>
      <c r="G255" s="10">
        <v>-3.1000000000000028E-2</v>
      </c>
      <c r="I255" s="5">
        <v>0.50900000000000001</v>
      </c>
      <c r="J255" s="1">
        <v>163</v>
      </c>
      <c r="K255" s="10">
        <v>-8.0000000000000071E-3</v>
      </c>
      <c r="M255" s="5">
        <v>0.54300000000000004</v>
      </c>
      <c r="N255" s="1">
        <v>114</v>
      </c>
      <c r="O255" s="10">
        <v>2.6000000000000023E-2</v>
      </c>
      <c r="Q255" s="5">
        <v>0.54300000000000004</v>
      </c>
      <c r="R255" s="1">
        <v>101</v>
      </c>
      <c r="S255" s="10">
        <v>2.6000000000000023E-2</v>
      </c>
    </row>
    <row r="256" spans="1:19" x14ac:dyDescent="0.35">
      <c r="A256" s="4" t="s">
        <v>166</v>
      </c>
      <c r="B256" s="5">
        <f>'Residents - Topline'!B256</f>
        <v>0.43</v>
      </c>
      <c r="C256" s="1">
        <f>'Residents - Topline'!C256</f>
        <v>414</v>
      </c>
      <c r="E256" s="5">
        <v>0.379</v>
      </c>
      <c r="F256" s="1">
        <v>92</v>
      </c>
      <c r="G256" s="10">
        <v>-5.099999999999999E-2</v>
      </c>
      <c r="I256" s="5">
        <v>0.4</v>
      </c>
      <c r="J256" s="1">
        <v>128</v>
      </c>
      <c r="K256" s="10">
        <v>-2.9999999999999971E-2</v>
      </c>
      <c r="M256" s="5">
        <v>0.47099999999999997</v>
      </c>
      <c r="N256" s="1">
        <v>99</v>
      </c>
      <c r="O256" s="10">
        <v>4.0999999999999981E-2</v>
      </c>
      <c r="Q256" s="5">
        <v>0.51100000000000001</v>
      </c>
      <c r="R256" s="1">
        <v>95</v>
      </c>
      <c r="S256" s="10">
        <v>8.1000000000000016E-2</v>
      </c>
    </row>
    <row r="257" spans="1:19" x14ac:dyDescent="0.35">
      <c r="A257" s="4" t="s">
        <v>167</v>
      </c>
      <c r="B257" s="5">
        <f>'Residents - Topline'!B257</f>
        <v>0.33900000000000002</v>
      </c>
      <c r="C257" s="1">
        <f>'Residents - Topline'!C257</f>
        <v>326</v>
      </c>
      <c r="E257" s="5">
        <v>0.25900000000000001</v>
      </c>
      <c r="F257" s="1">
        <v>63</v>
      </c>
      <c r="G257" s="10">
        <v>-8.0000000000000016E-2</v>
      </c>
      <c r="I257" s="5">
        <v>0.32500000000000001</v>
      </c>
      <c r="J257" s="1">
        <v>104</v>
      </c>
      <c r="K257" s="10">
        <v>-1.4000000000000012E-2</v>
      </c>
      <c r="M257" s="5">
        <v>0.42899999999999999</v>
      </c>
      <c r="N257" s="1">
        <v>90</v>
      </c>
      <c r="O257" s="10">
        <v>8.9999999999999969E-2</v>
      </c>
      <c r="Q257" s="5">
        <v>0.36</v>
      </c>
      <c r="R257" s="1">
        <v>67</v>
      </c>
      <c r="S257" s="10">
        <v>2.0999999999999963E-2</v>
      </c>
    </row>
    <row r="258" spans="1:19" x14ac:dyDescent="0.35">
      <c r="A258" s="4" t="s">
        <v>168</v>
      </c>
      <c r="B258" s="5">
        <f>'Residents - Topline'!B258</f>
        <v>0.45300000000000001</v>
      </c>
      <c r="C258" s="1">
        <f>'Residents - Topline'!C258</f>
        <v>436</v>
      </c>
      <c r="E258" s="5">
        <v>0.47299999999999998</v>
      </c>
      <c r="F258" s="1">
        <v>115</v>
      </c>
      <c r="G258" s="10">
        <v>1.9999999999999962E-2</v>
      </c>
      <c r="I258" s="5">
        <v>0.47199999999999998</v>
      </c>
      <c r="J258" s="1">
        <v>151</v>
      </c>
      <c r="K258" s="10">
        <v>1.8999999999999961E-2</v>
      </c>
      <c r="M258" s="5">
        <v>0.47099999999999997</v>
      </c>
      <c r="N258" s="1">
        <v>99</v>
      </c>
      <c r="O258" s="10">
        <v>1.799999999999996E-2</v>
      </c>
      <c r="Q258" s="5">
        <v>0.38200000000000001</v>
      </c>
      <c r="R258" s="1">
        <v>71</v>
      </c>
      <c r="S258" s="10">
        <v>-7.1000000000000008E-2</v>
      </c>
    </row>
    <row r="259" spans="1:19" ht="25.5" x14ac:dyDescent="0.35">
      <c r="A259" s="4" t="s">
        <v>169</v>
      </c>
      <c r="B259" s="5">
        <f>'Residents - Topline'!B259</f>
        <v>0.29199999999999998</v>
      </c>
      <c r="C259" s="1">
        <f>'Residents - Topline'!C259</f>
        <v>281</v>
      </c>
      <c r="E259" s="5">
        <v>0.29599999999999999</v>
      </c>
      <c r="F259" s="1">
        <v>72</v>
      </c>
      <c r="G259" s="10">
        <v>4.0000000000000036E-3</v>
      </c>
      <c r="I259" s="5">
        <v>0.35899999999999999</v>
      </c>
      <c r="J259" s="1">
        <v>115</v>
      </c>
      <c r="K259" s="10">
        <v>6.7000000000000004E-2</v>
      </c>
      <c r="M259" s="5">
        <v>0.31</v>
      </c>
      <c r="N259" s="1">
        <v>65</v>
      </c>
      <c r="O259" s="10">
        <v>1.8000000000000016E-2</v>
      </c>
      <c r="Q259" s="5">
        <v>0.156</v>
      </c>
      <c r="R259" s="1">
        <v>29</v>
      </c>
      <c r="S259" s="10">
        <v>-0.13599999999999998</v>
      </c>
    </row>
    <row r="260" spans="1:19" x14ac:dyDescent="0.35">
      <c r="A260" s="4" t="s">
        <v>170</v>
      </c>
      <c r="B260" s="5">
        <f>'Residents - Topline'!B260</f>
        <v>0.40500000000000003</v>
      </c>
      <c r="C260" s="1">
        <f>'Residents - Topline'!C260</f>
        <v>390</v>
      </c>
      <c r="E260" s="5">
        <v>0.374</v>
      </c>
      <c r="F260" s="1">
        <v>91</v>
      </c>
      <c r="G260" s="10">
        <v>-3.1000000000000028E-2</v>
      </c>
      <c r="I260" s="5">
        <v>0.46300000000000002</v>
      </c>
      <c r="J260" s="1">
        <v>148</v>
      </c>
      <c r="K260" s="10">
        <v>5.7999999999999996E-2</v>
      </c>
      <c r="M260" s="5">
        <v>0.4</v>
      </c>
      <c r="N260" s="1">
        <v>84</v>
      </c>
      <c r="O260" s="10">
        <v>-5.0000000000000044E-3</v>
      </c>
      <c r="Q260" s="5">
        <v>0.34899999999999998</v>
      </c>
      <c r="R260" s="1">
        <v>65</v>
      </c>
      <c r="S260" s="10">
        <v>-5.600000000000005E-2</v>
      </c>
    </row>
    <row r="261" spans="1:19" ht="25.5" x14ac:dyDescent="0.35">
      <c r="A261" s="4" t="s">
        <v>171</v>
      </c>
      <c r="B261" s="5">
        <f>'Residents - Topline'!B261</f>
        <v>4.7E-2</v>
      </c>
      <c r="C261" s="1">
        <f>'Residents - Topline'!C261</f>
        <v>45</v>
      </c>
      <c r="E261" s="5">
        <v>5.2999999999999999E-2</v>
      </c>
      <c r="F261" s="1">
        <v>13</v>
      </c>
      <c r="G261" s="10">
        <v>5.9999999999999984E-3</v>
      </c>
      <c r="I261" s="5">
        <v>2.8000000000000001E-2</v>
      </c>
      <c r="J261" s="1">
        <v>9</v>
      </c>
      <c r="K261" s="10">
        <v>-1.9E-2</v>
      </c>
      <c r="M261" s="5">
        <v>5.1999999999999998E-2</v>
      </c>
      <c r="N261" s="1">
        <v>11</v>
      </c>
      <c r="O261" s="10">
        <v>4.9999999999999975E-3</v>
      </c>
      <c r="Q261" s="5">
        <v>6.5000000000000002E-2</v>
      </c>
      <c r="R261" s="1">
        <v>12</v>
      </c>
      <c r="S261" s="10">
        <v>1.8000000000000002E-2</v>
      </c>
    </row>
    <row r="262" spans="1:19" x14ac:dyDescent="0.35">
      <c r="A262" s="4" t="s">
        <v>26</v>
      </c>
      <c r="B262" s="5">
        <f>'Residents - Topline'!B262</f>
        <v>0.01</v>
      </c>
      <c r="C262" s="1">
        <f>'Residents - Topline'!C262</f>
        <v>10</v>
      </c>
      <c r="E262" s="5">
        <v>8.0000000000000002E-3</v>
      </c>
      <c r="F262" s="1">
        <v>2</v>
      </c>
      <c r="G262" s="10">
        <v>-2E-3</v>
      </c>
      <c r="I262" s="5">
        <v>6.0000000000000001E-3</v>
      </c>
      <c r="J262" s="1">
        <v>2</v>
      </c>
      <c r="K262" s="10">
        <v>-4.0000000000000001E-3</v>
      </c>
      <c r="M262" s="5">
        <v>1.9E-2</v>
      </c>
      <c r="N262" s="1">
        <v>4</v>
      </c>
      <c r="O262" s="10">
        <v>8.9999999999999993E-3</v>
      </c>
      <c r="Q262" s="5">
        <v>1.0999999999999999E-2</v>
      </c>
      <c r="R262" s="1">
        <v>2</v>
      </c>
      <c r="S262" s="10">
        <v>9.9999999999999915E-4</v>
      </c>
    </row>
    <row r="263" spans="1:19" x14ac:dyDescent="0.35">
      <c r="A263" s="4" t="s">
        <v>11</v>
      </c>
    </row>
    <row r="264" spans="1:19" x14ac:dyDescent="0.35">
      <c r="A264" s="4" t="s">
        <v>11</v>
      </c>
    </row>
    <row r="265" spans="1:19" ht="26.25" x14ac:dyDescent="0.4">
      <c r="A265" s="7" t="s">
        <v>27</v>
      </c>
      <c r="B265" s="7" t="s">
        <v>28</v>
      </c>
      <c r="E265" s="7" t="s">
        <v>14</v>
      </c>
      <c r="F265" s="7" t="s">
        <v>474</v>
      </c>
      <c r="G265" s="9" t="s">
        <v>400</v>
      </c>
      <c r="I265" s="7" t="s">
        <v>14</v>
      </c>
      <c r="J265" s="7" t="s">
        <v>474</v>
      </c>
      <c r="K265" s="9" t="s">
        <v>400</v>
      </c>
      <c r="M265" s="7" t="s">
        <v>14</v>
      </c>
      <c r="N265" s="7" t="s">
        <v>474</v>
      </c>
      <c r="O265" s="9" t="s">
        <v>400</v>
      </c>
      <c r="Q265" s="7" t="s">
        <v>14</v>
      </c>
      <c r="R265" s="7" t="s">
        <v>474</v>
      </c>
      <c r="S265" s="9" t="s">
        <v>400</v>
      </c>
    </row>
    <row r="266" spans="1:19" x14ac:dyDescent="0.35">
      <c r="A266" s="6">
        <f>'Residents - Topline'!A266</f>
        <v>3.8066528066528065</v>
      </c>
      <c r="B266" s="1">
        <f>'Residents - Topline'!B266</f>
        <v>962</v>
      </c>
      <c r="E266" s="16">
        <v>243</v>
      </c>
      <c r="F266" s="15">
        <v>3.6337448559670782</v>
      </c>
      <c r="G266" s="11">
        <v>-0.17290795068572828</v>
      </c>
      <c r="I266" s="16">
        <v>320</v>
      </c>
      <c r="J266" s="15">
        <v>3.984375</v>
      </c>
      <c r="K266" s="11">
        <v>0.17772219334719352</v>
      </c>
      <c r="M266" s="16">
        <v>210</v>
      </c>
      <c r="N266" s="15">
        <v>3.9428571428571431</v>
      </c>
      <c r="O266" s="11">
        <v>0.13620433620433658</v>
      </c>
      <c r="Q266" s="16">
        <v>186</v>
      </c>
      <c r="R266" s="15">
        <v>3.5913978494623655</v>
      </c>
      <c r="S266" s="11">
        <v>-0.21525495719044097</v>
      </c>
    </row>
    <row r="267" spans="1:19" x14ac:dyDescent="0.35">
      <c r="A267" s="4" t="s">
        <v>11</v>
      </c>
    </row>
    <row r="268" spans="1:19" x14ac:dyDescent="0.35">
      <c r="A268" s="4" t="s">
        <v>11</v>
      </c>
    </row>
    <row r="269" spans="1:19" ht="39.4" x14ac:dyDescent="0.4">
      <c r="A269" s="3" t="s">
        <v>172</v>
      </c>
    </row>
    <row r="270" spans="1:19" ht="13.15" x14ac:dyDescent="0.4">
      <c r="A270" s="7" t="s">
        <v>42</v>
      </c>
      <c r="B270" s="7" t="s">
        <v>13</v>
      </c>
      <c r="C270" s="7" t="s">
        <v>14</v>
      </c>
      <c r="E270" s="7" t="s">
        <v>13</v>
      </c>
      <c r="F270" s="7" t="s">
        <v>14</v>
      </c>
      <c r="G270" s="9" t="s">
        <v>400</v>
      </c>
      <c r="I270" s="7" t="s">
        <v>13</v>
      </c>
      <c r="J270" s="7" t="s">
        <v>14</v>
      </c>
      <c r="K270" s="9" t="s">
        <v>400</v>
      </c>
      <c r="M270" s="7" t="s">
        <v>13</v>
      </c>
      <c r="N270" s="7" t="s">
        <v>14</v>
      </c>
      <c r="O270" s="9" t="s">
        <v>400</v>
      </c>
      <c r="Q270" s="7" t="s">
        <v>13</v>
      </c>
      <c r="R270" s="7" t="s">
        <v>14</v>
      </c>
      <c r="S270" s="9" t="s">
        <v>400</v>
      </c>
    </row>
    <row r="271" spans="1:19" x14ac:dyDescent="0.35">
      <c r="A271" s="4" t="s">
        <v>173</v>
      </c>
      <c r="B271" s="5">
        <f>'Residents - Topline'!B271</f>
        <v>0.26100000000000001</v>
      </c>
      <c r="C271" s="1">
        <f>'Residents - Topline'!C271</f>
        <v>251</v>
      </c>
      <c r="E271" s="5">
        <v>0.27200000000000002</v>
      </c>
      <c r="F271" s="1">
        <v>66</v>
      </c>
      <c r="G271" s="10">
        <v>1.100000000000001E-2</v>
      </c>
      <c r="I271" s="5">
        <v>0.30499999999999999</v>
      </c>
      <c r="J271" s="1">
        <v>97</v>
      </c>
      <c r="K271" s="10">
        <v>4.3999999999999984E-2</v>
      </c>
      <c r="M271" s="5">
        <v>0.23200000000000001</v>
      </c>
      <c r="N271" s="1">
        <v>49</v>
      </c>
      <c r="O271" s="10">
        <v>-2.8999999999999998E-2</v>
      </c>
      <c r="Q271" s="5">
        <v>0.19800000000000001</v>
      </c>
      <c r="R271" s="1">
        <v>37</v>
      </c>
      <c r="S271" s="10">
        <v>-6.3E-2</v>
      </c>
    </row>
    <row r="272" spans="1:19" x14ac:dyDescent="0.35">
      <c r="A272" s="4" t="s">
        <v>174</v>
      </c>
      <c r="B272" s="5">
        <f>'Residents - Topline'!B272</f>
        <v>0.32800000000000001</v>
      </c>
      <c r="C272" s="1">
        <f>'Residents - Topline'!C272</f>
        <v>316</v>
      </c>
      <c r="E272" s="5">
        <v>0.32500000000000001</v>
      </c>
      <c r="F272" s="1">
        <v>79</v>
      </c>
      <c r="G272" s="10">
        <v>-3.0000000000000027E-3</v>
      </c>
      <c r="I272" s="5">
        <v>0.371</v>
      </c>
      <c r="J272" s="1">
        <v>118</v>
      </c>
      <c r="K272" s="10">
        <v>4.2999999999999983E-2</v>
      </c>
      <c r="M272" s="5">
        <v>0.30299999999999999</v>
      </c>
      <c r="N272" s="1">
        <v>64</v>
      </c>
      <c r="O272" s="10">
        <v>-2.5000000000000022E-2</v>
      </c>
      <c r="Q272" s="5">
        <v>0.29399999999999998</v>
      </c>
      <c r="R272" s="1">
        <v>55</v>
      </c>
      <c r="S272" s="10">
        <v>-3.400000000000003E-2</v>
      </c>
    </row>
    <row r="273" spans="1:19" ht="25.5" x14ac:dyDescent="0.35">
      <c r="A273" s="4" t="s">
        <v>175</v>
      </c>
      <c r="B273" s="5">
        <f>'Residents - Topline'!B273</f>
        <v>0.44700000000000001</v>
      </c>
      <c r="C273" s="1">
        <f>'Residents - Topline'!C273</f>
        <v>430</v>
      </c>
      <c r="E273" s="5">
        <v>0.38300000000000001</v>
      </c>
      <c r="F273" s="1">
        <v>93</v>
      </c>
      <c r="G273" s="10">
        <v>-6.4000000000000001E-2</v>
      </c>
      <c r="I273" s="5">
        <v>0.437</v>
      </c>
      <c r="J273" s="1">
        <v>139</v>
      </c>
      <c r="K273" s="10">
        <v>-1.0000000000000009E-2</v>
      </c>
      <c r="M273" s="5">
        <v>0.50700000000000001</v>
      </c>
      <c r="N273" s="1">
        <v>107</v>
      </c>
      <c r="O273" s="10">
        <v>0.06</v>
      </c>
      <c r="Q273" s="5">
        <v>0.48699999999999999</v>
      </c>
      <c r="R273" s="1">
        <v>91</v>
      </c>
      <c r="S273" s="10">
        <v>3.999999999999998E-2</v>
      </c>
    </row>
    <row r="274" spans="1:19" ht="25.5" x14ac:dyDescent="0.35">
      <c r="A274" s="4" t="s">
        <v>176</v>
      </c>
      <c r="B274" s="5">
        <f>'Residents - Topline'!B274</f>
        <v>0.39800000000000002</v>
      </c>
      <c r="C274" s="1">
        <f>'Residents - Topline'!C274</f>
        <v>383</v>
      </c>
      <c r="E274" s="5">
        <v>0.36199999999999999</v>
      </c>
      <c r="F274" s="1">
        <v>88</v>
      </c>
      <c r="G274" s="10">
        <v>-3.6000000000000032E-2</v>
      </c>
      <c r="I274" s="5">
        <v>0.41499999999999998</v>
      </c>
      <c r="J274" s="1">
        <v>132</v>
      </c>
      <c r="K274" s="10">
        <v>1.699999999999996E-2</v>
      </c>
      <c r="M274" s="5">
        <v>0.41699999999999998</v>
      </c>
      <c r="N274" s="1">
        <v>88</v>
      </c>
      <c r="O274" s="10">
        <v>1.8999999999999961E-2</v>
      </c>
      <c r="Q274" s="5">
        <v>0.39600000000000002</v>
      </c>
      <c r="R274" s="1">
        <v>74</v>
      </c>
      <c r="S274" s="10">
        <v>-2.0000000000000018E-3</v>
      </c>
    </row>
    <row r="275" spans="1:19" x14ac:dyDescent="0.35">
      <c r="A275" s="4" t="s">
        <v>177</v>
      </c>
      <c r="B275" s="5">
        <f>'Residents - Topline'!B275</f>
        <v>0.433</v>
      </c>
      <c r="C275" s="1">
        <f>'Residents - Topline'!C275</f>
        <v>417</v>
      </c>
      <c r="E275" s="5">
        <v>0.39500000000000002</v>
      </c>
      <c r="F275" s="1">
        <v>96</v>
      </c>
      <c r="G275" s="10">
        <v>-3.7999999999999978E-2</v>
      </c>
      <c r="I275" s="5">
        <v>0.434</v>
      </c>
      <c r="J275" s="1">
        <v>138</v>
      </c>
      <c r="K275" s="10">
        <v>1.0000000000000009E-3</v>
      </c>
      <c r="M275" s="5">
        <v>0.47399999999999998</v>
      </c>
      <c r="N275" s="1">
        <v>100</v>
      </c>
      <c r="O275" s="10">
        <v>4.0999999999999981E-2</v>
      </c>
      <c r="Q275" s="5">
        <v>0.433</v>
      </c>
      <c r="R275" s="1">
        <v>81</v>
      </c>
      <c r="S275" s="10">
        <v>0</v>
      </c>
    </row>
    <row r="276" spans="1:19" x14ac:dyDescent="0.35">
      <c r="A276" s="4" t="s">
        <v>178</v>
      </c>
      <c r="B276" s="5">
        <f>'Residents - Topline'!B276</f>
        <v>0.47199999999999998</v>
      </c>
      <c r="C276" s="1">
        <f>'Residents - Topline'!C276</f>
        <v>454</v>
      </c>
      <c r="E276" s="5">
        <v>0.45300000000000001</v>
      </c>
      <c r="F276" s="1">
        <v>110</v>
      </c>
      <c r="G276" s="10">
        <v>-1.8999999999999961E-2</v>
      </c>
      <c r="I276" s="5">
        <v>0.44700000000000001</v>
      </c>
      <c r="J276" s="1">
        <v>142</v>
      </c>
      <c r="K276" s="10">
        <v>-2.4999999999999967E-2</v>
      </c>
      <c r="M276" s="5">
        <v>0.47399999999999998</v>
      </c>
      <c r="N276" s="1">
        <v>100</v>
      </c>
      <c r="O276" s="10">
        <v>2.0000000000000018E-3</v>
      </c>
      <c r="Q276" s="5">
        <v>0.54</v>
      </c>
      <c r="R276" s="1">
        <v>101</v>
      </c>
      <c r="S276" s="10">
        <v>6.800000000000006E-2</v>
      </c>
    </row>
    <row r="277" spans="1:19" x14ac:dyDescent="0.35">
      <c r="A277" s="4" t="s">
        <v>179</v>
      </c>
      <c r="B277" s="5">
        <f>'Residents - Topline'!B277</f>
        <v>0.35799999999999998</v>
      </c>
      <c r="C277" s="1">
        <f>'Residents - Topline'!C277</f>
        <v>344</v>
      </c>
      <c r="E277" s="5">
        <v>0.39900000000000002</v>
      </c>
      <c r="F277" s="1">
        <v>97</v>
      </c>
      <c r="G277" s="10">
        <v>4.1000000000000036E-2</v>
      </c>
      <c r="I277" s="5">
        <v>0.38100000000000001</v>
      </c>
      <c r="J277" s="1">
        <v>121</v>
      </c>
      <c r="K277" s="10">
        <v>2.300000000000002E-2</v>
      </c>
      <c r="M277" s="5">
        <v>0.35499999999999998</v>
      </c>
      <c r="N277" s="1">
        <v>75</v>
      </c>
      <c r="O277" s="10">
        <v>-3.0000000000000027E-3</v>
      </c>
      <c r="Q277" s="5">
        <v>0.27300000000000002</v>
      </c>
      <c r="R277" s="1">
        <v>51</v>
      </c>
      <c r="S277" s="10">
        <v>-8.4999999999999964E-2</v>
      </c>
    </row>
    <row r="278" spans="1:19" x14ac:dyDescent="0.35">
      <c r="A278" s="4" t="s">
        <v>180</v>
      </c>
      <c r="B278" s="5">
        <f>'Residents - Topline'!B278</f>
        <v>0.374</v>
      </c>
      <c r="C278" s="1">
        <f>'Residents - Topline'!C278</f>
        <v>360</v>
      </c>
      <c r="E278" s="5">
        <v>0.36199999999999999</v>
      </c>
      <c r="F278" s="1">
        <v>88</v>
      </c>
      <c r="G278" s="10">
        <v>-1.2000000000000011E-2</v>
      </c>
      <c r="I278" s="5">
        <v>0.39300000000000002</v>
      </c>
      <c r="J278" s="1">
        <v>125</v>
      </c>
      <c r="K278" s="10">
        <v>1.9000000000000017E-2</v>
      </c>
      <c r="M278" s="5">
        <v>0.39300000000000002</v>
      </c>
      <c r="N278" s="1">
        <v>83</v>
      </c>
      <c r="O278" s="10">
        <v>1.9000000000000017E-2</v>
      </c>
      <c r="Q278" s="5">
        <v>0.33700000000000002</v>
      </c>
      <c r="R278" s="1">
        <v>63</v>
      </c>
      <c r="S278" s="10">
        <v>-3.6999999999999977E-2</v>
      </c>
    </row>
    <row r="279" spans="1:19" ht="25.5" x14ac:dyDescent="0.35">
      <c r="A279" s="4" t="s">
        <v>181</v>
      </c>
      <c r="B279" s="5">
        <f>'Residents - Topline'!B279</f>
        <v>0.34200000000000003</v>
      </c>
      <c r="C279" s="1">
        <f>'Residents - Topline'!C279</f>
        <v>329</v>
      </c>
      <c r="E279" s="5">
        <v>0.3</v>
      </c>
      <c r="F279" s="1">
        <v>73</v>
      </c>
      <c r="G279" s="10">
        <v>-4.2000000000000037E-2</v>
      </c>
      <c r="I279" s="5">
        <v>0.38700000000000001</v>
      </c>
      <c r="J279" s="1">
        <v>123</v>
      </c>
      <c r="K279" s="10">
        <v>4.4999999999999984E-2</v>
      </c>
      <c r="M279" s="5">
        <v>0.36</v>
      </c>
      <c r="N279" s="1">
        <v>76</v>
      </c>
      <c r="O279" s="10">
        <v>1.799999999999996E-2</v>
      </c>
      <c r="Q279" s="5">
        <v>0.29399999999999998</v>
      </c>
      <c r="R279" s="1">
        <v>55</v>
      </c>
      <c r="S279" s="10">
        <v>-4.8000000000000043E-2</v>
      </c>
    </row>
    <row r="280" spans="1:19" x14ac:dyDescent="0.35">
      <c r="A280" s="4" t="s">
        <v>182</v>
      </c>
      <c r="B280" s="5">
        <f>'Residents - Topline'!B280</f>
        <v>0.29499999999999998</v>
      </c>
      <c r="C280" s="1">
        <f>'Residents - Topline'!C280</f>
        <v>284</v>
      </c>
      <c r="E280" s="5">
        <v>0.28399999999999997</v>
      </c>
      <c r="F280" s="1">
        <v>69</v>
      </c>
      <c r="G280" s="10">
        <v>-1.100000000000001E-2</v>
      </c>
      <c r="I280" s="5">
        <v>0.33300000000000002</v>
      </c>
      <c r="J280" s="1">
        <v>106</v>
      </c>
      <c r="K280" s="10">
        <v>3.8000000000000034E-2</v>
      </c>
      <c r="M280" s="5">
        <v>0.308</v>
      </c>
      <c r="N280" s="1">
        <v>65</v>
      </c>
      <c r="O280" s="10">
        <v>1.3000000000000012E-2</v>
      </c>
      <c r="Q280" s="5">
        <v>0.23499999999999999</v>
      </c>
      <c r="R280" s="1">
        <v>44</v>
      </c>
      <c r="S280" s="10">
        <v>-0.06</v>
      </c>
    </row>
    <row r="281" spans="1:19" x14ac:dyDescent="0.35">
      <c r="A281" s="4" t="s">
        <v>40</v>
      </c>
      <c r="B281" s="5">
        <f>'Residents - Topline'!B281</f>
        <v>7.1999999999999995E-2</v>
      </c>
      <c r="C281" s="1">
        <f>'Residents - Topline'!C281</f>
        <v>69</v>
      </c>
      <c r="E281" s="5">
        <v>8.2000000000000003E-2</v>
      </c>
      <c r="F281" s="1">
        <v>20</v>
      </c>
      <c r="G281" s="10">
        <v>1.0000000000000009E-2</v>
      </c>
      <c r="I281" s="5">
        <v>3.7999999999999999E-2</v>
      </c>
      <c r="J281" s="1">
        <v>12</v>
      </c>
      <c r="K281" s="10">
        <v>-3.3999999999999996E-2</v>
      </c>
      <c r="M281" s="5">
        <v>7.0999999999999994E-2</v>
      </c>
      <c r="N281" s="1">
        <v>15</v>
      </c>
      <c r="O281" s="10">
        <v>-1.0000000000000009E-3</v>
      </c>
      <c r="Q281" s="5">
        <v>0.11799999999999999</v>
      </c>
      <c r="R281" s="1">
        <v>22</v>
      </c>
      <c r="S281" s="10">
        <v>4.5999999999999999E-2</v>
      </c>
    </row>
    <row r="282" spans="1:19" x14ac:dyDescent="0.35">
      <c r="A282" s="4" t="s">
        <v>26</v>
      </c>
      <c r="B282" s="5">
        <f>'Residents - Topline'!B282</f>
        <v>3.0000000000000001E-3</v>
      </c>
      <c r="C282" s="1">
        <f>'Residents - Topline'!C282</f>
        <v>3</v>
      </c>
      <c r="E282" s="5">
        <v>0</v>
      </c>
      <c r="F282" s="1">
        <v>0</v>
      </c>
      <c r="G282" s="10">
        <v>-3.0000000000000001E-3</v>
      </c>
      <c r="I282" s="5">
        <v>3.0000000000000001E-3</v>
      </c>
      <c r="J282" s="1">
        <v>1</v>
      </c>
      <c r="K282" s="10">
        <v>0</v>
      </c>
      <c r="M282" s="5">
        <v>0</v>
      </c>
      <c r="N282" s="1">
        <v>0</v>
      </c>
      <c r="O282" s="10">
        <v>-3.0000000000000001E-3</v>
      </c>
      <c r="Q282" s="5">
        <v>1.0999999999999999E-2</v>
      </c>
      <c r="R282" s="1">
        <v>2</v>
      </c>
      <c r="S282" s="10">
        <v>8.0000000000000002E-3</v>
      </c>
    </row>
    <row r="283" spans="1:19" x14ac:dyDescent="0.35">
      <c r="A283" s="4" t="s">
        <v>11</v>
      </c>
    </row>
    <row r="284" spans="1:19" x14ac:dyDescent="0.35">
      <c r="A284" s="4" t="s">
        <v>11</v>
      </c>
    </row>
    <row r="285" spans="1:19" ht="26.25" x14ac:dyDescent="0.4">
      <c r="A285" s="7" t="s">
        <v>27</v>
      </c>
      <c r="B285" s="7" t="s">
        <v>28</v>
      </c>
      <c r="E285" s="7" t="s">
        <v>14</v>
      </c>
      <c r="F285" s="7" t="s">
        <v>474</v>
      </c>
      <c r="G285" s="9" t="s">
        <v>400</v>
      </c>
      <c r="I285" s="7" t="s">
        <v>14</v>
      </c>
      <c r="J285" s="7" t="s">
        <v>474</v>
      </c>
      <c r="K285" s="9" t="s">
        <v>400</v>
      </c>
      <c r="M285" s="7" t="s">
        <v>14</v>
      </c>
      <c r="N285" s="7" t="s">
        <v>474</v>
      </c>
      <c r="O285" s="9" t="s">
        <v>400</v>
      </c>
      <c r="Q285" s="7" t="s">
        <v>14</v>
      </c>
      <c r="R285" s="7" t="s">
        <v>474</v>
      </c>
      <c r="S285" s="9" t="s">
        <v>400</v>
      </c>
    </row>
    <row r="286" spans="1:19" x14ac:dyDescent="0.35">
      <c r="A286" s="6">
        <f>'Residents - Topline'!A286</f>
        <v>3.7089397089397091</v>
      </c>
      <c r="B286" s="1">
        <f>'Residents - Topline'!B286</f>
        <v>962</v>
      </c>
      <c r="E286" s="16">
        <v>243</v>
      </c>
      <c r="F286" s="15">
        <v>3.5349794238683128</v>
      </c>
      <c r="G286" s="11">
        <v>-0.17396028507139638</v>
      </c>
      <c r="I286" s="16">
        <v>318</v>
      </c>
      <c r="J286" s="15">
        <v>3.9025157232704402</v>
      </c>
      <c r="K286" s="11">
        <v>0.19357601433073102</v>
      </c>
      <c r="M286" s="16">
        <v>211</v>
      </c>
      <c r="N286" s="15">
        <v>3.824644549763033</v>
      </c>
      <c r="O286" s="11">
        <v>0.11570484082332388</v>
      </c>
      <c r="Q286" s="16">
        <v>187</v>
      </c>
      <c r="R286" s="15">
        <v>3.4866310160427809</v>
      </c>
      <c r="S286" s="11">
        <v>-0.22230869289692823</v>
      </c>
    </row>
    <row r="287" spans="1:19" x14ac:dyDescent="0.35">
      <c r="A287" s="4" t="s">
        <v>11</v>
      </c>
    </row>
    <row r="288" spans="1:19" x14ac:dyDescent="0.35">
      <c r="A288" s="4" t="s">
        <v>11</v>
      </c>
    </row>
    <row r="289" spans="1:19" ht="39.4" x14ac:dyDescent="0.4">
      <c r="A289" s="3" t="s">
        <v>183</v>
      </c>
    </row>
    <row r="290" spans="1:19" ht="13.15" x14ac:dyDescent="0.4">
      <c r="A290" s="7" t="s">
        <v>42</v>
      </c>
      <c r="B290" s="7" t="s">
        <v>13</v>
      </c>
      <c r="C290" s="7" t="s">
        <v>14</v>
      </c>
      <c r="E290" s="7" t="s">
        <v>13</v>
      </c>
      <c r="F290" s="7" t="s">
        <v>14</v>
      </c>
      <c r="G290" s="9" t="s">
        <v>400</v>
      </c>
      <c r="I290" s="7" t="s">
        <v>13</v>
      </c>
      <c r="J290" s="7" t="s">
        <v>14</v>
      </c>
      <c r="K290" s="9" t="s">
        <v>400</v>
      </c>
      <c r="M290" s="7" t="s">
        <v>13</v>
      </c>
      <c r="N290" s="7" t="s">
        <v>14</v>
      </c>
      <c r="O290" s="9" t="s">
        <v>400</v>
      </c>
      <c r="Q290" s="7" t="s">
        <v>13</v>
      </c>
      <c r="R290" s="7" t="s">
        <v>14</v>
      </c>
      <c r="S290" s="9" t="s">
        <v>400</v>
      </c>
    </row>
    <row r="291" spans="1:19" x14ac:dyDescent="0.35">
      <c r="A291" s="4" t="s">
        <v>184</v>
      </c>
      <c r="B291" s="5">
        <f>'Residents - Topline'!B291</f>
        <v>0.504</v>
      </c>
      <c r="C291" s="1">
        <f>'Residents - Topline'!C291</f>
        <v>483</v>
      </c>
      <c r="E291" s="5">
        <v>0.52500000000000002</v>
      </c>
      <c r="F291" s="1">
        <v>126</v>
      </c>
      <c r="G291" s="10">
        <v>2.1000000000000019E-2</v>
      </c>
      <c r="I291" s="5">
        <v>0.52200000000000002</v>
      </c>
      <c r="J291" s="1">
        <v>166</v>
      </c>
      <c r="K291" s="10">
        <v>1.8000000000000016E-2</v>
      </c>
      <c r="M291" s="5">
        <v>0.44800000000000001</v>
      </c>
      <c r="N291" s="1">
        <v>95</v>
      </c>
      <c r="O291" s="10">
        <v>-5.5999999999999994E-2</v>
      </c>
      <c r="Q291" s="5">
        <v>0.51300000000000001</v>
      </c>
      <c r="R291" s="1">
        <v>96</v>
      </c>
      <c r="S291" s="10">
        <v>9.000000000000008E-3</v>
      </c>
    </row>
    <row r="292" spans="1:19" x14ac:dyDescent="0.35">
      <c r="A292" s="4" t="s">
        <v>185</v>
      </c>
      <c r="B292" s="5">
        <f>'Residents - Topline'!B292</f>
        <v>0.626</v>
      </c>
      <c r="C292" s="1">
        <f>'Residents - Topline'!C292</f>
        <v>600</v>
      </c>
      <c r="E292" s="5">
        <v>0.61299999999999999</v>
      </c>
      <c r="F292" s="1">
        <v>147</v>
      </c>
      <c r="G292" s="10">
        <v>-1.3000000000000012E-2</v>
      </c>
      <c r="I292" s="5">
        <v>0.57499999999999996</v>
      </c>
      <c r="J292" s="1">
        <v>183</v>
      </c>
      <c r="K292" s="10">
        <v>-5.1000000000000045E-2</v>
      </c>
      <c r="M292" s="5">
        <v>0.60799999999999998</v>
      </c>
      <c r="N292" s="1">
        <v>129</v>
      </c>
      <c r="O292" s="10">
        <v>-1.8000000000000016E-2</v>
      </c>
      <c r="Q292" s="5">
        <v>0.74299999999999999</v>
      </c>
      <c r="R292" s="1">
        <v>139</v>
      </c>
      <c r="S292" s="10">
        <v>0.11699999999999999</v>
      </c>
    </row>
    <row r="293" spans="1:19" x14ac:dyDescent="0.35">
      <c r="A293" s="4" t="s">
        <v>186</v>
      </c>
      <c r="B293" s="5">
        <f>'Residents - Topline'!B293</f>
        <v>0.56100000000000005</v>
      </c>
      <c r="C293" s="1">
        <f>'Residents - Topline'!C293</f>
        <v>538</v>
      </c>
      <c r="E293" s="5">
        <v>0.57099999999999995</v>
      </c>
      <c r="F293" s="1">
        <v>137</v>
      </c>
      <c r="G293" s="10">
        <v>9.9999999999998979E-3</v>
      </c>
      <c r="I293" s="5">
        <v>0.58499999999999996</v>
      </c>
      <c r="J293" s="1">
        <v>186</v>
      </c>
      <c r="K293" s="10">
        <v>2.399999999999991E-2</v>
      </c>
      <c r="M293" s="5">
        <v>0.5</v>
      </c>
      <c r="N293" s="1">
        <v>106</v>
      </c>
      <c r="O293" s="10">
        <v>-6.1000000000000054E-2</v>
      </c>
      <c r="Q293" s="5">
        <v>0.57799999999999996</v>
      </c>
      <c r="R293" s="1">
        <v>108</v>
      </c>
      <c r="S293" s="10">
        <v>1.6999999999999904E-2</v>
      </c>
    </row>
    <row r="294" spans="1:19" x14ac:dyDescent="0.35">
      <c r="A294" s="4" t="s">
        <v>187</v>
      </c>
      <c r="B294" s="5">
        <f>'Residents - Topline'!B294</f>
        <v>0.56399999999999995</v>
      </c>
      <c r="C294" s="1">
        <f>'Residents - Topline'!C294</f>
        <v>541</v>
      </c>
      <c r="E294" s="5">
        <v>0.52500000000000002</v>
      </c>
      <c r="F294" s="1">
        <v>126</v>
      </c>
      <c r="G294" s="10">
        <v>-3.8999999999999924E-2</v>
      </c>
      <c r="I294" s="5">
        <v>0.51600000000000001</v>
      </c>
      <c r="J294" s="1">
        <v>164</v>
      </c>
      <c r="K294" s="10">
        <v>-4.7999999999999932E-2</v>
      </c>
      <c r="M294" s="5">
        <v>0.57099999999999995</v>
      </c>
      <c r="N294" s="1">
        <v>121</v>
      </c>
      <c r="O294" s="10">
        <v>7.0000000000000062E-3</v>
      </c>
      <c r="Q294" s="5">
        <v>0.69499999999999995</v>
      </c>
      <c r="R294" s="1">
        <v>130</v>
      </c>
      <c r="S294" s="10">
        <v>0.13100000000000001</v>
      </c>
    </row>
    <row r="295" spans="1:19" x14ac:dyDescent="0.35">
      <c r="A295" s="4" t="s">
        <v>188</v>
      </c>
      <c r="B295" s="5">
        <f>'Residents - Topline'!B295</f>
        <v>0.53100000000000003</v>
      </c>
      <c r="C295" s="1">
        <f>'Residents - Topline'!C295</f>
        <v>509</v>
      </c>
      <c r="E295" s="5">
        <v>0.49199999999999999</v>
      </c>
      <c r="F295" s="1">
        <v>118</v>
      </c>
      <c r="G295" s="10">
        <v>-3.9000000000000035E-2</v>
      </c>
      <c r="I295" s="5">
        <v>0.55700000000000005</v>
      </c>
      <c r="J295" s="1">
        <v>177</v>
      </c>
      <c r="K295" s="10">
        <v>2.6000000000000023E-2</v>
      </c>
      <c r="M295" s="5">
        <v>0.52800000000000002</v>
      </c>
      <c r="N295" s="1">
        <v>112</v>
      </c>
      <c r="O295" s="10">
        <v>-3.0000000000000027E-3</v>
      </c>
      <c r="Q295" s="5">
        <v>0.54500000000000004</v>
      </c>
      <c r="R295" s="1">
        <v>102</v>
      </c>
      <c r="S295" s="10">
        <v>1.4000000000000012E-2</v>
      </c>
    </row>
    <row r="296" spans="1:19" x14ac:dyDescent="0.35">
      <c r="A296" s="4" t="s">
        <v>189</v>
      </c>
      <c r="B296" s="5">
        <f>'Residents - Topline'!B296</f>
        <v>0.57399999999999995</v>
      </c>
      <c r="C296" s="1">
        <f>'Residents - Topline'!C296</f>
        <v>550</v>
      </c>
      <c r="E296" s="5">
        <v>0.56299999999999994</v>
      </c>
      <c r="F296" s="1">
        <v>135</v>
      </c>
      <c r="G296" s="10">
        <v>-1.100000000000001E-2</v>
      </c>
      <c r="I296" s="5">
        <v>0.56599999999999995</v>
      </c>
      <c r="J296" s="1">
        <v>180</v>
      </c>
      <c r="K296" s="10">
        <v>-8.0000000000000071E-3</v>
      </c>
      <c r="M296" s="5">
        <v>0.57999999999999996</v>
      </c>
      <c r="N296" s="1">
        <v>123</v>
      </c>
      <c r="O296" s="10">
        <v>6.0000000000000053E-3</v>
      </c>
      <c r="Q296" s="5">
        <v>0.59399999999999997</v>
      </c>
      <c r="R296" s="1">
        <v>111</v>
      </c>
      <c r="S296" s="10">
        <v>2.0000000000000018E-2</v>
      </c>
    </row>
    <row r="297" spans="1:19" x14ac:dyDescent="0.35">
      <c r="A297" s="4" t="s">
        <v>190</v>
      </c>
      <c r="B297" s="5">
        <f>'Residents - Topline'!B297</f>
        <v>0.46800000000000003</v>
      </c>
      <c r="C297" s="1">
        <f>'Residents - Topline'!C297</f>
        <v>449</v>
      </c>
      <c r="E297" s="5">
        <v>0.44600000000000001</v>
      </c>
      <c r="F297" s="1">
        <v>107</v>
      </c>
      <c r="G297" s="10">
        <v>-2.200000000000002E-2</v>
      </c>
      <c r="I297" s="5">
        <v>0.46500000000000002</v>
      </c>
      <c r="J297" s="1">
        <v>148</v>
      </c>
      <c r="K297" s="10">
        <v>-3.0000000000000027E-3</v>
      </c>
      <c r="M297" s="5">
        <v>0.42</v>
      </c>
      <c r="N297" s="1">
        <v>89</v>
      </c>
      <c r="O297" s="10">
        <v>-4.8000000000000043E-2</v>
      </c>
      <c r="Q297" s="5">
        <v>0.56100000000000005</v>
      </c>
      <c r="R297" s="1">
        <v>105</v>
      </c>
      <c r="S297" s="10">
        <v>9.3000000000000027E-2</v>
      </c>
    </row>
    <row r="298" spans="1:19" x14ac:dyDescent="0.35">
      <c r="A298" s="4" t="s">
        <v>191</v>
      </c>
      <c r="B298" s="5">
        <f>'Residents - Topline'!B298</f>
        <v>0.57499999999999996</v>
      </c>
      <c r="C298" s="1">
        <f>'Residents - Topline'!C298</f>
        <v>551</v>
      </c>
      <c r="E298" s="5">
        <v>0.52900000000000003</v>
      </c>
      <c r="F298" s="1">
        <v>127</v>
      </c>
      <c r="G298" s="10">
        <v>-4.599999999999993E-2</v>
      </c>
      <c r="I298" s="5">
        <v>0.61</v>
      </c>
      <c r="J298" s="1">
        <v>194</v>
      </c>
      <c r="K298" s="10">
        <v>3.5000000000000031E-2</v>
      </c>
      <c r="M298" s="5">
        <v>0.52800000000000002</v>
      </c>
      <c r="N298" s="1">
        <v>112</v>
      </c>
      <c r="O298" s="10">
        <v>-4.6999999999999931E-2</v>
      </c>
      <c r="Q298" s="5">
        <v>0.62</v>
      </c>
      <c r="R298" s="1">
        <v>116</v>
      </c>
      <c r="S298" s="10">
        <v>4.500000000000004E-2</v>
      </c>
    </row>
    <row r="299" spans="1:19" x14ac:dyDescent="0.35">
      <c r="A299" s="4" t="s">
        <v>192</v>
      </c>
      <c r="B299" s="5">
        <f>'Residents - Topline'!B299</f>
        <v>0.439</v>
      </c>
      <c r="C299" s="1">
        <f>'Residents - Topline'!C299</f>
        <v>421</v>
      </c>
      <c r="E299" s="5">
        <v>0.4</v>
      </c>
      <c r="F299" s="1">
        <v>96</v>
      </c>
      <c r="G299" s="10">
        <v>-3.8999999999999979E-2</v>
      </c>
      <c r="I299" s="5">
        <v>0.443</v>
      </c>
      <c r="J299" s="1">
        <v>141</v>
      </c>
      <c r="K299" s="10">
        <v>4.0000000000000036E-3</v>
      </c>
      <c r="M299" s="5">
        <v>0.42</v>
      </c>
      <c r="N299" s="1">
        <v>89</v>
      </c>
      <c r="O299" s="10">
        <v>-1.9000000000000017E-2</v>
      </c>
      <c r="Q299" s="5">
        <v>0.50800000000000001</v>
      </c>
      <c r="R299" s="1">
        <v>95</v>
      </c>
      <c r="S299" s="10">
        <v>6.9000000000000006E-2</v>
      </c>
    </row>
    <row r="300" spans="1:19" x14ac:dyDescent="0.35">
      <c r="A300" s="4" t="s">
        <v>193</v>
      </c>
      <c r="B300" s="5">
        <f>'Residents - Topline'!B300</f>
        <v>0.58299999999999996</v>
      </c>
      <c r="C300" s="1">
        <f>'Residents - Topline'!C300</f>
        <v>559</v>
      </c>
      <c r="E300" s="5">
        <v>0.5</v>
      </c>
      <c r="F300" s="1">
        <v>120</v>
      </c>
      <c r="G300" s="10">
        <v>-8.2999999999999963E-2</v>
      </c>
      <c r="I300" s="5">
        <v>0.65100000000000002</v>
      </c>
      <c r="J300" s="1">
        <v>207</v>
      </c>
      <c r="K300" s="10">
        <v>6.800000000000006E-2</v>
      </c>
      <c r="M300" s="5">
        <v>0.54200000000000004</v>
      </c>
      <c r="N300" s="1">
        <v>115</v>
      </c>
      <c r="O300" s="10">
        <v>-4.0999999999999925E-2</v>
      </c>
      <c r="Q300" s="5">
        <v>0.62</v>
      </c>
      <c r="R300" s="1">
        <v>116</v>
      </c>
      <c r="S300" s="10">
        <v>3.7000000000000033E-2</v>
      </c>
    </row>
    <row r="301" spans="1:19" x14ac:dyDescent="0.35">
      <c r="A301" s="4" t="s">
        <v>194</v>
      </c>
      <c r="B301" s="5">
        <f>'Residents - Topline'!B301</f>
        <v>0.23300000000000001</v>
      </c>
      <c r="C301" s="1">
        <f>'Residents - Topline'!C301</f>
        <v>223</v>
      </c>
      <c r="E301" s="5">
        <v>0.217</v>
      </c>
      <c r="F301" s="1">
        <v>52</v>
      </c>
      <c r="G301" s="10">
        <v>-1.6000000000000014E-2</v>
      </c>
      <c r="I301" s="5">
        <v>0.20399999999999999</v>
      </c>
      <c r="J301" s="1">
        <v>65</v>
      </c>
      <c r="K301" s="10">
        <v>-2.9000000000000026E-2</v>
      </c>
      <c r="M301" s="5">
        <v>0.21199999999999999</v>
      </c>
      <c r="N301" s="1">
        <v>45</v>
      </c>
      <c r="O301" s="10">
        <v>-2.1000000000000019E-2</v>
      </c>
      <c r="Q301" s="5">
        <v>0.32600000000000001</v>
      </c>
      <c r="R301" s="1">
        <v>61</v>
      </c>
      <c r="S301" s="10">
        <v>9.2999999999999999E-2</v>
      </c>
    </row>
    <row r="302" spans="1:19" x14ac:dyDescent="0.35">
      <c r="A302" s="4" t="s">
        <v>195</v>
      </c>
      <c r="B302" s="5">
        <f>'Residents - Topline'!B302</f>
        <v>2.1999999999999999E-2</v>
      </c>
      <c r="C302" s="1">
        <f>'Residents - Topline'!C302</f>
        <v>21</v>
      </c>
      <c r="E302" s="5">
        <v>2.9000000000000001E-2</v>
      </c>
      <c r="F302" s="1">
        <v>7</v>
      </c>
      <c r="G302" s="10">
        <v>7.0000000000000027E-3</v>
      </c>
      <c r="I302" s="5">
        <v>1.2999999999999999E-2</v>
      </c>
      <c r="J302" s="1">
        <v>4</v>
      </c>
      <c r="K302" s="10">
        <v>-8.9999999999999993E-3</v>
      </c>
      <c r="M302" s="5">
        <v>2.4E-2</v>
      </c>
      <c r="N302" s="1">
        <v>5</v>
      </c>
      <c r="O302" s="10">
        <v>2.0000000000000018E-3</v>
      </c>
      <c r="Q302" s="5">
        <v>2.7E-2</v>
      </c>
      <c r="R302" s="1">
        <v>5</v>
      </c>
      <c r="S302" s="10">
        <v>5.000000000000001E-3</v>
      </c>
    </row>
    <row r="303" spans="1:19" x14ac:dyDescent="0.35">
      <c r="A303" s="4" t="s">
        <v>11</v>
      </c>
      <c r="E303" s="5"/>
      <c r="I303" s="5"/>
      <c r="M303" s="5"/>
      <c r="Q303" s="5"/>
    </row>
    <row r="304" spans="1:19" x14ac:dyDescent="0.35">
      <c r="A304" s="4" t="s">
        <v>11</v>
      </c>
    </row>
    <row r="305" spans="1:19" ht="26.25" x14ac:dyDescent="0.4">
      <c r="A305" s="7" t="s">
        <v>27</v>
      </c>
      <c r="B305" s="7" t="s">
        <v>28</v>
      </c>
      <c r="E305" s="7" t="s">
        <v>42</v>
      </c>
      <c r="F305" s="7" t="s">
        <v>474</v>
      </c>
      <c r="G305" s="9" t="s">
        <v>400</v>
      </c>
      <c r="I305" s="7" t="s">
        <v>42</v>
      </c>
      <c r="J305" s="7" t="s">
        <v>474</v>
      </c>
      <c r="K305" s="9" t="s">
        <v>400</v>
      </c>
      <c r="M305" s="7" t="s">
        <v>42</v>
      </c>
      <c r="N305" s="7" t="s">
        <v>474</v>
      </c>
      <c r="O305" s="9" t="s">
        <v>400</v>
      </c>
      <c r="Q305" s="7" t="s">
        <v>42</v>
      </c>
      <c r="R305" s="7" t="s">
        <v>474</v>
      </c>
      <c r="S305" s="9" t="s">
        <v>400</v>
      </c>
    </row>
    <row r="306" spans="1:19" x14ac:dyDescent="0.35">
      <c r="A306" s="6">
        <f>'Residents - Topline'!A306</f>
        <v>5.4233576642335768</v>
      </c>
      <c r="B306" s="1">
        <f>'Residents - Topline'!B306</f>
        <v>959</v>
      </c>
      <c r="E306" s="16">
        <v>240</v>
      </c>
      <c r="F306" s="15">
        <v>5.1624999999999996</v>
      </c>
      <c r="G306" s="11">
        <v>-0.26085766423357715</v>
      </c>
      <c r="I306" s="16">
        <v>318</v>
      </c>
      <c r="J306" s="15">
        <v>5.4905660377358494</v>
      </c>
      <c r="K306" s="11">
        <v>6.72083735022726E-2</v>
      </c>
      <c r="M306" s="16">
        <v>212</v>
      </c>
      <c r="N306" s="15">
        <v>5.1462264150943398</v>
      </c>
      <c r="O306" s="11">
        <v>-0.27713124913923703</v>
      </c>
      <c r="Q306" s="16">
        <v>187</v>
      </c>
      <c r="R306" s="15">
        <v>5.9786096256684491</v>
      </c>
      <c r="S306" s="11">
        <v>0.55525196143487232</v>
      </c>
    </row>
    <row r="307" spans="1:19" x14ac:dyDescent="0.35">
      <c r="A307" s="4" t="s">
        <v>11</v>
      </c>
    </row>
    <row r="308" spans="1:19" x14ac:dyDescent="0.35">
      <c r="A308" s="4" t="s">
        <v>11</v>
      </c>
    </row>
    <row r="309" spans="1:19" ht="39.4" x14ac:dyDescent="0.4">
      <c r="A309" s="3" t="s">
        <v>196</v>
      </c>
    </row>
    <row r="310" spans="1:19" ht="13.15" x14ac:dyDescent="0.4">
      <c r="A310" s="7" t="s">
        <v>42</v>
      </c>
      <c r="B310" s="7" t="s">
        <v>13</v>
      </c>
      <c r="C310" s="7" t="s">
        <v>14</v>
      </c>
      <c r="E310" s="7" t="s">
        <v>13</v>
      </c>
      <c r="F310" s="7" t="s">
        <v>14</v>
      </c>
      <c r="G310" s="9" t="s">
        <v>400</v>
      </c>
      <c r="I310" s="7" t="s">
        <v>13</v>
      </c>
      <c r="J310" s="7" t="s">
        <v>14</v>
      </c>
      <c r="K310" s="9" t="s">
        <v>400</v>
      </c>
      <c r="M310" s="7" t="s">
        <v>13</v>
      </c>
      <c r="N310" s="7" t="s">
        <v>14</v>
      </c>
      <c r="O310" s="9" t="s">
        <v>400</v>
      </c>
      <c r="Q310" s="7" t="s">
        <v>13</v>
      </c>
      <c r="R310" s="7" t="s">
        <v>14</v>
      </c>
      <c r="S310" s="9" t="s">
        <v>400</v>
      </c>
    </row>
    <row r="311" spans="1:19" x14ac:dyDescent="0.35">
      <c r="A311" s="4" t="s">
        <v>197</v>
      </c>
      <c r="B311" s="5">
        <f>'Residents - Topline'!B311</f>
        <v>0.48699999999999999</v>
      </c>
      <c r="C311" s="1">
        <f>'Residents - Topline'!C311</f>
        <v>469</v>
      </c>
      <c r="E311" s="5">
        <v>0.48099999999999998</v>
      </c>
      <c r="F311" s="1">
        <v>117</v>
      </c>
      <c r="G311" s="10">
        <v>-6.0000000000000053E-3</v>
      </c>
      <c r="I311" s="5">
        <v>0.45800000000000002</v>
      </c>
      <c r="J311" s="1">
        <v>146</v>
      </c>
      <c r="K311" s="10">
        <v>-2.899999999999997E-2</v>
      </c>
      <c r="M311" s="5">
        <v>0.50700000000000001</v>
      </c>
      <c r="N311" s="1">
        <v>107</v>
      </c>
      <c r="O311" s="10">
        <v>2.0000000000000018E-2</v>
      </c>
      <c r="Q311" s="5">
        <v>0.52400000000000002</v>
      </c>
      <c r="R311" s="1">
        <v>98</v>
      </c>
      <c r="S311" s="10">
        <v>3.7000000000000033E-2</v>
      </c>
    </row>
    <row r="312" spans="1:19" ht="25.5" x14ac:dyDescent="0.35">
      <c r="A312" s="4" t="s">
        <v>198</v>
      </c>
      <c r="B312" s="5">
        <f>'Residents - Topline'!B312</f>
        <v>0.54700000000000004</v>
      </c>
      <c r="C312" s="1">
        <f>'Residents - Topline'!C312</f>
        <v>527</v>
      </c>
      <c r="E312" s="5">
        <v>0.54700000000000004</v>
      </c>
      <c r="F312" s="1">
        <v>133</v>
      </c>
      <c r="G312" s="10">
        <v>0</v>
      </c>
      <c r="I312" s="5">
        <v>0.54200000000000004</v>
      </c>
      <c r="J312" s="1">
        <v>173</v>
      </c>
      <c r="K312" s="10">
        <v>-5.0000000000000044E-3</v>
      </c>
      <c r="M312" s="5">
        <v>0.52600000000000002</v>
      </c>
      <c r="N312" s="1">
        <v>111</v>
      </c>
      <c r="O312" s="10">
        <v>-2.1000000000000019E-2</v>
      </c>
      <c r="Q312" s="5">
        <v>0.58299999999999996</v>
      </c>
      <c r="R312" s="1">
        <v>109</v>
      </c>
      <c r="S312" s="10">
        <v>3.5999999999999921E-2</v>
      </c>
    </row>
    <row r="313" spans="1:19" ht="25.5" x14ac:dyDescent="0.35">
      <c r="A313" s="4" t="s">
        <v>199</v>
      </c>
      <c r="B313" s="5">
        <f>'Residents - Topline'!B313</f>
        <v>0.46700000000000003</v>
      </c>
      <c r="C313" s="1">
        <f>'Residents - Topline'!C313</f>
        <v>450</v>
      </c>
      <c r="E313" s="5">
        <v>0.46100000000000002</v>
      </c>
      <c r="F313" s="1">
        <v>112</v>
      </c>
      <c r="G313" s="10">
        <v>-6.0000000000000053E-3</v>
      </c>
      <c r="I313" s="5">
        <v>0.42599999999999999</v>
      </c>
      <c r="J313" s="1">
        <v>136</v>
      </c>
      <c r="K313" s="10">
        <v>-4.1000000000000036E-2</v>
      </c>
      <c r="M313" s="5">
        <v>0.498</v>
      </c>
      <c r="N313" s="1">
        <v>105</v>
      </c>
      <c r="O313" s="10">
        <v>3.0999999999999972E-2</v>
      </c>
      <c r="Q313" s="5">
        <v>0.51300000000000001</v>
      </c>
      <c r="R313" s="1">
        <v>96</v>
      </c>
      <c r="S313" s="10">
        <v>4.5999999999999985E-2</v>
      </c>
    </row>
    <row r="314" spans="1:19" x14ac:dyDescent="0.35">
      <c r="A314" s="4" t="s">
        <v>200</v>
      </c>
      <c r="B314" s="5">
        <f>'Residents - Topline'!B314</f>
        <v>0.499</v>
      </c>
      <c r="C314" s="1">
        <f>'Residents - Topline'!C314</f>
        <v>481</v>
      </c>
      <c r="E314" s="5">
        <v>0.52700000000000002</v>
      </c>
      <c r="F314" s="1">
        <v>128</v>
      </c>
      <c r="G314" s="10">
        <v>2.8000000000000025E-2</v>
      </c>
      <c r="I314" s="5">
        <v>0.47299999999999998</v>
      </c>
      <c r="J314" s="1">
        <v>151</v>
      </c>
      <c r="K314" s="10">
        <v>-2.6000000000000023E-2</v>
      </c>
      <c r="M314" s="5">
        <v>0.47399999999999998</v>
      </c>
      <c r="N314" s="1">
        <v>100</v>
      </c>
      <c r="O314" s="10">
        <v>-2.5000000000000022E-2</v>
      </c>
      <c r="Q314" s="5">
        <v>0.54</v>
      </c>
      <c r="R314" s="1">
        <v>101</v>
      </c>
      <c r="S314" s="10">
        <v>4.1000000000000036E-2</v>
      </c>
    </row>
    <row r="315" spans="1:19" x14ac:dyDescent="0.35">
      <c r="A315" s="4" t="s">
        <v>201</v>
      </c>
      <c r="B315" s="5">
        <f>'Residents - Topline'!B315</f>
        <v>0.55500000000000005</v>
      </c>
      <c r="C315" s="1">
        <f>'Residents - Topline'!C315</f>
        <v>534</v>
      </c>
      <c r="E315" s="5">
        <v>0.56000000000000005</v>
      </c>
      <c r="F315" s="1">
        <v>136</v>
      </c>
      <c r="G315" s="10">
        <v>5.0000000000000044E-3</v>
      </c>
      <c r="I315" s="5">
        <v>0.54200000000000004</v>
      </c>
      <c r="J315" s="1">
        <v>173</v>
      </c>
      <c r="K315" s="10">
        <v>-1.3000000000000012E-2</v>
      </c>
      <c r="M315" s="5">
        <v>0.51700000000000002</v>
      </c>
      <c r="N315" s="1">
        <v>109</v>
      </c>
      <c r="O315" s="10">
        <v>-3.8000000000000034E-2</v>
      </c>
      <c r="Q315" s="5">
        <v>0.61499999999999999</v>
      </c>
      <c r="R315" s="1">
        <v>115</v>
      </c>
      <c r="S315" s="10">
        <v>5.9999999999999942E-2</v>
      </c>
    </row>
    <row r="316" spans="1:19" x14ac:dyDescent="0.35">
      <c r="A316" s="4" t="s">
        <v>202</v>
      </c>
      <c r="B316" s="5">
        <f>'Residents - Topline'!B316</f>
        <v>0.45300000000000001</v>
      </c>
      <c r="C316" s="1">
        <f>'Residents - Topline'!C316</f>
        <v>436</v>
      </c>
      <c r="E316" s="5">
        <v>0.432</v>
      </c>
      <c r="F316" s="1">
        <v>105</v>
      </c>
      <c r="G316" s="10">
        <v>-2.1000000000000019E-2</v>
      </c>
      <c r="I316" s="5">
        <v>0.442</v>
      </c>
      <c r="J316" s="1">
        <v>141</v>
      </c>
      <c r="K316" s="10">
        <v>-1.100000000000001E-2</v>
      </c>
      <c r="M316" s="5">
        <v>0.46400000000000002</v>
      </c>
      <c r="N316" s="1">
        <v>98</v>
      </c>
      <c r="O316" s="10">
        <v>1.100000000000001E-2</v>
      </c>
      <c r="Q316" s="5">
        <v>0.48699999999999999</v>
      </c>
      <c r="R316" s="1">
        <v>91</v>
      </c>
      <c r="S316" s="10">
        <v>3.3999999999999975E-2</v>
      </c>
    </row>
    <row r="317" spans="1:19" x14ac:dyDescent="0.35">
      <c r="A317" s="4" t="s">
        <v>203</v>
      </c>
      <c r="B317" s="5">
        <f>'Residents - Topline'!B317</f>
        <v>0.57799999999999996</v>
      </c>
      <c r="C317" s="1">
        <f>'Residents - Topline'!C317</f>
        <v>557</v>
      </c>
      <c r="E317" s="5">
        <v>0.57599999999999996</v>
      </c>
      <c r="F317" s="1">
        <v>140</v>
      </c>
      <c r="G317" s="10">
        <v>-2.0000000000000018E-3</v>
      </c>
      <c r="I317" s="5">
        <v>0.58599999999999997</v>
      </c>
      <c r="J317" s="1">
        <v>187</v>
      </c>
      <c r="K317" s="10">
        <v>8.0000000000000071E-3</v>
      </c>
      <c r="M317" s="5">
        <v>0.55000000000000004</v>
      </c>
      <c r="N317" s="1">
        <v>116</v>
      </c>
      <c r="O317" s="10">
        <v>-2.7999999999999914E-2</v>
      </c>
      <c r="Q317" s="5">
        <v>0.60399999999999998</v>
      </c>
      <c r="R317" s="1">
        <v>113</v>
      </c>
      <c r="S317" s="10">
        <v>2.6000000000000023E-2</v>
      </c>
    </row>
    <row r="318" spans="1:19" x14ac:dyDescent="0.35">
      <c r="A318" s="4" t="s">
        <v>204</v>
      </c>
      <c r="B318" s="5">
        <f>'Residents - Topline'!B318</f>
        <v>0.47199999999999998</v>
      </c>
      <c r="C318" s="1">
        <f>'Residents - Topline'!C318</f>
        <v>455</v>
      </c>
      <c r="E318" s="5">
        <v>0.49</v>
      </c>
      <c r="F318" s="1">
        <v>119</v>
      </c>
      <c r="G318" s="10">
        <v>1.8000000000000016E-2</v>
      </c>
      <c r="I318" s="5">
        <v>0.46700000000000003</v>
      </c>
      <c r="J318" s="1">
        <v>149</v>
      </c>
      <c r="K318" s="10">
        <v>-4.9999999999999489E-3</v>
      </c>
      <c r="M318" s="5">
        <v>0.43099999999999999</v>
      </c>
      <c r="N318" s="1">
        <v>91</v>
      </c>
      <c r="O318" s="10">
        <v>-4.0999999999999981E-2</v>
      </c>
      <c r="Q318" s="5">
        <v>0.51300000000000001</v>
      </c>
      <c r="R318" s="1">
        <v>96</v>
      </c>
      <c r="S318" s="10">
        <v>4.1000000000000036E-2</v>
      </c>
    </row>
    <row r="319" spans="1:19" x14ac:dyDescent="0.35">
      <c r="A319" s="4" t="s">
        <v>205</v>
      </c>
      <c r="B319" s="5">
        <f>'Residents - Topline'!B319</f>
        <v>0.53500000000000003</v>
      </c>
      <c r="C319" s="1">
        <f>'Residents - Topline'!C319</f>
        <v>515</v>
      </c>
      <c r="E319" s="5">
        <v>0.49</v>
      </c>
      <c r="F319" s="1">
        <v>119</v>
      </c>
      <c r="G319" s="10">
        <v>-4.500000000000004E-2</v>
      </c>
      <c r="I319" s="5">
        <v>0.51700000000000002</v>
      </c>
      <c r="J319" s="1">
        <v>165</v>
      </c>
      <c r="K319" s="10">
        <v>-1.8000000000000016E-2</v>
      </c>
      <c r="M319" s="5">
        <v>0.54500000000000004</v>
      </c>
      <c r="N319" s="1">
        <v>115</v>
      </c>
      <c r="O319" s="10">
        <v>1.0000000000000009E-2</v>
      </c>
      <c r="Q319" s="5">
        <v>0.61499999999999999</v>
      </c>
      <c r="R319" s="1">
        <v>115</v>
      </c>
      <c r="S319" s="10">
        <v>7.999999999999996E-2</v>
      </c>
    </row>
    <row r="320" spans="1:19" ht="25.5" x14ac:dyDescent="0.35">
      <c r="A320" s="4" t="s">
        <v>206</v>
      </c>
      <c r="B320" s="5">
        <f>'Residents - Topline'!B320</f>
        <v>0.54600000000000004</v>
      </c>
      <c r="C320" s="1">
        <f>'Residents - Topline'!C320</f>
        <v>526</v>
      </c>
      <c r="E320" s="5">
        <v>0.51900000000000002</v>
      </c>
      <c r="F320" s="1">
        <v>126</v>
      </c>
      <c r="G320" s="10">
        <v>-2.7000000000000024E-2</v>
      </c>
      <c r="I320" s="5">
        <v>0.54500000000000004</v>
      </c>
      <c r="J320" s="1">
        <v>174</v>
      </c>
      <c r="K320" s="10">
        <v>-1.0000000000000009E-3</v>
      </c>
      <c r="M320" s="5">
        <v>0.50700000000000001</v>
      </c>
      <c r="N320" s="1">
        <v>107</v>
      </c>
      <c r="O320" s="10">
        <v>-3.9000000000000035E-2</v>
      </c>
      <c r="Q320" s="5">
        <v>0.63100000000000001</v>
      </c>
      <c r="R320" s="1">
        <v>118</v>
      </c>
      <c r="S320" s="10">
        <v>8.4999999999999964E-2</v>
      </c>
    </row>
    <row r="321" spans="1:19" x14ac:dyDescent="0.35">
      <c r="A321" s="4" t="s">
        <v>194</v>
      </c>
      <c r="B321" s="5">
        <f>'Residents - Topline'!B321</f>
        <v>0.24099999999999999</v>
      </c>
      <c r="C321" s="1">
        <f>'Residents - Topline'!C321</f>
        <v>232</v>
      </c>
      <c r="E321" s="5">
        <v>0.22600000000000001</v>
      </c>
      <c r="F321" s="1">
        <v>55</v>
      </c>
      <c r="G321" s="10">
        <v>-1.4999999999999986E-2</v>
      </c>
      <c r="I321" s="5">
        <v>0.19700000000000001</v>
      </c>
      <c r="J321" s="1">
        <v>63</v>
      </c>
      <c r="K321" s="10">
        <v>-4.3999999999999984E-2</v>
      </c>
      <c r="M321" s="5">
        <v>0.251</v>
      </c>
      <c r="N321" s="1">
        <v>53</v>
      </c>
      <c r="O321" s="10">
        <v>1.0000000000000009E-2</v>
      </c>
      <c r="Q321" s="5">
        <v>0.32600000000000001</v>
      </c>
      <c r="R321" s="1">
        <v>61</v>
      </c>
      <c r="S321" s="10">
        <v>8.500000000000002E-2</v>
      </c>
    </row>
    <row r="322" spans="1:19" x14ac:dyDescent="0.35">
      <c r="A322" s="4" t="s">
        <v>40</v>
      </c>
      <c r="B322" s="5">
        <f>'Residents - Topline'!B322</f>
        <v>2.7E-2</v>
      </c>
      <c r="C322" s="1">
        <f>'Residents - Topline'!C322</f>
        <v>26</v>
      </c>
      <c r="E322" s="5">
        <v>3.3000000000000002E-2</v>
      </c>
      <c r="F322" s="1">
        <v>8</v>
      </c>
      <c r="G322" s="10">
        <v>6.0000000000000019E-3</v>
      </c>
      <c r="I322" s="5">
        <v>1.9E-2</v>
      </c>
      <c r="J322" s="1">
        <v>6</v>
      </c>
      <c r="K322" s="10">
        <v>-8.0000000000000002E-3</v>
      </c>
      <c r="M322" s="5">
        <v>1.9E-2</v>
      </c>
      <c r="N322" s="1">
        <v>4</v>
      </c>
      <c r="O322" s="10">
        <v>-8.0000000000000002E-3</v>
      </c>
      <c r="Q322" s="5">
        <v>4.2999999999999997E-2</v>
      </c>
      <c r="R322" s="1">
        <v>8</v>
      </c>
      <c r="S322" s="10">
        <v>1.5999999999999997E-2</v>
      </c>
    </row>
    <row r="323" spans="1:19" x14ac:dyDescent="0.35">
      <c r="A323" s="4" t="s">
        <v>11</v>
      </c>
    </row>
    <row r="324" spans="1:19" x14ac:dyDescent="0.35">
      <c r="A324" s="4" t="s">
        <v>11</v>
      </c>
    </row>
    <row r="325" spans="1:19" ht="26.25" x14ac:dyDescent="0.4">
      <c r="A325" s="7" t="s">
        <v>27</v>
      </c>
      <c r="B325" s="7" t="s">
        <v>28</v>
      </c>
      <c r="E325" s="7" t="s">
        <v>14</v>
      </c>
      <c r="F325" s="7" t="s">
        <v>474</v>
      </c>
      <c r="G325" s="9" t="s">
        <v>400</v>
      </c>
      <c r="I325" s="7" t="s">
        <v>14</v>
      </c>
      <c r="J325" s="7" t="s">
        <v>474</v>
      </c>
      <c r="K325" s="9" t="s">
        <v>400</v>
      </c>
      <c r="M325" s="7" t="s">
        <v>14</v>
      </c>
      <c r="N325" s="7" t="s">
        <v>474</v>
      </c>
      <c r="O325" s="9" t="s">
        <v>400</v>
      </c>
      <c r="Q325" s="7" t="s">
        <v>14</v>
      </c>
      <c r="R325" s="7" t="s">
        <v>474</v>
      </c>
      <c r="S325" s="9" t="s">
        <v>400</v>
      </c>
    </row>
    <row r="326" spans="1:19" x14ac:dyDescent="0.35">
      <c r="A326" s="6">
        <f>'Residents - Topline'!A326</f>
        <v>5.1401869158878508</v>
      </c>
      <c r="B326" s="1">
        <f>'Residents - Topline'!B326</f>
        <v>963</v>
      </c>
      <c r="E326" s="16">
        <v>243</v>
      </c>
      <c r="F326" s="15">
        <v>5.0823045267489713</v>
      </c>
      <c r="G326" s="11">
        <v>-5.7882389138879553E-2</v>
      </c>
      <c r="I326" s="16">
        <v>319</v>
      </c>
      <c r="J326" s="15">
        <v>5</v>
      </c>
      <c r="K326" s="11">
        <v>-0.14018691588785082</v>
      </c>
      <c r="M326" s="16">
        <v>211</v>
      </c>
      <c r="N326" s="15">
        <v>5.0189573459715637</v>
      </c>
      <c r="O326" s="11">
        <v>-0.12122956991628708</v>
      </c>
      <c r="Q326" s="16">
        <v>187</v>
      </c>
      <c r="R326" s="15">
        <v>5.6256684491978612</v>
      </c>
      <c r="S326" s="11">
        <v>0.48548153331001043</v>
      </c>
    </row>
    <row r="327" spans="1:19" x14ac:dyDescent="0.35">
      <c r="A327" s="4" t="s">
        <v>11</v>
      </c>
    </row>
    <row r="328" spans="1:19" x14ac:dyDescent="0.35">
      <c r="A328" s="4" t="s">
        <v>11</v>
      </c>
    </row>
    <row r="329" spans="1:19" ht="39.4" x14ac:dyDescent="0.4">
      <c r="A329" s="3" t="s">
        <v>207</v>
      </c>
    </row>
    <row r="330" spans="1:19" ht="13.15" x14ac:dyDescent="0.4">
      <c r="A330" s="7" t="s">
        <v>42</v>
      </c>
      <c r="B330" s="7" t="s">
        <v>13</v>
      </c>
      <c r="C330" s="7" t="s">
        <v>14</v>
      </c>
      <c r="E330" s="7" t="s">
        <v>13</v>
      </c>
      <c r="F330" s="7" t="s">
        <v>14</v>
      </c>
      <c r="G330" s="9" t="s">
        <v>400</v>
      </c>
      <c r="I330" s="7" t="s">
        <v>13</v>
      </c>
      <c r="J330" s="7" t="s">
        <v>14</v>
      </c>
      <c r="K330" s="9" t="s">
        <v>400</v>
      </c>
      <c r="M330" s="7" t="s">
        <v>13</v>
      </c>
      <c r="N330" s="7" t="s">
        <v>14</v>
      </c>
      <c r="O330" s="9" t="s">
        <v>400</v>
      </c>
      <c r="Q330" s="7" t="s">
        <v>13</v>
      </c>
      <c r="R330" s="7" t="s">
        <v>14</v>
      </c>
      <c r="S330" s="9" t="s">
        <v>400</v>
      </c>
    </row>
    <row r="331" spans="1:19" x14ac:dyDescent="0.35">
      <c r="A331" s="4" t="s">
        <v>208</v>
      </c>
      <c r="B331" s="5">
        <f>'Residents - Topline'!B331</f>
        <v>0.318</v>
      </c>
      <c r="C331" s="1">
        <f>'Residents - Topline'!C331</f>
        <v>282</v>
      </c>
      <c r="E331" s="5">
        <v>0.35299999999999998</v>
      </c>
      <c r="F331" s="1">
        <v>84</v>
      </c>
      <c r="G331" s="10">
        <v>3.4999999999999976E-2</v>
      </c>
      <c r="I331" s="5">
        <v>0.371</v>
      </c>
      <c r="J331" s="1">
        <v>111</v>
      </c>
      <c r="K331" s="10">
        <v>5.2999999999999992E-2</v>
      </c>
      <c r="M331" s="5">
        <v>0.28699999999999998</v>
      </c>
      <c r="N331" s="1">
        <v>58</v>
      </c>
      <c r="O331" s="10">
        <v>-3.1000000000000028E-2</v>
      </c>
      <c r="Q331" s="5">
        <v>0.193</v>
      </c>
      <c r="R331" s="1">
        <v>28</v>
      </c>
      <c r="S331" s="10">
        <v>-0.125</v>
      </c>
    </row>
    <row r="332" spans="1:19" x14ac:dyDescent="0.35">
      <c r="A332" s="4" t="s">
        <v>209</v>
      </c>
      <c r="B332" s="5">
        <f>'Residents - Topline'!B332</f>
        <v>0.53600000000000003</v>
      </c>
      <c r="C332" s="1">
        <f>'Residents - Topline'!C332</f>
        <v>475</v>
      </c>
      <c r="E332" s="5">
        <v>0.496</v>
      </c>
      <c r="F332" s="1">
        <v>118</v>
      </c>
      <c r="G332" s="10">
        <v>-4.0000000000000036E-2</v>
      </c>
      <c r="I332" s="5">
        <v>0.51500000000000001</v>
      </c>
      <c r="J332" s="1">
        <v>154</v>
      </c>
      <c r="K332" s="10">
        <v>-2.1000000000000019E-2</v>
      </c>
      <c r="M332" s="5">
        <v>0.61399999999999999</v>
      </c>
      <c r="N332" s="1">
        <v>124</v>
      </c>
      <c r="O332" s="10">
        <v>7.7999999999999958E-2</v>
      </c>
      <c r="Q332" s="5">
        <v>0.53800000000000003</v>
      </c>
      <c r="R332" s="1">
        <v>78</v>
      </c>
      <c r="S332" s="10">
        <v>2.0000000000000018E-3</v>
      </c>
    </row>
    <row r="333" spans="1:19" x14ac:dyDescent="0.35">
      <c r="A333" s="4" t="s">
        <v>210</v>
      </c>
      <c r="B333" s="5">
        <f>'Residents - Topline'!B333</f>
        <v>0.126</v>
      </c>
      <c r="C333" s="1">
        <f>'Residents - Topline'!C333</f>
        <v>112</v>
      </c>
      <c r="E333" s="5">
        <v>0.122</v>
      </c>
      <c r="F333" s="1">
        <v>29</v>
      </c>
      <c r="G333" s="10">
        <v>-4.0000000000000036E-3</v>
      </c>
      <c r="I333" s="5">
        <v>0.104</v>
      </c>
      <c r="J333" s="1">
        <v>31</v>
      </c>
      <c r="K333" s="10">
        <v>-2.2000000000000006E-2</v>
      </c>
      <c r="M333" s="5">
        <v>9.4E-2</v>
      </c>
      <c r="N333" s="1">
        <v>19</v>
      </c>
      <c r="O333" s="10">
        <v>-3.2000000000000001E-2</v>
      </c>
      <c r="Q333" s="5">
        <v>0.22800000000000001</v>
      </c>
      <c r="R333" s="1">
        <v>33</v>
      </c>
      <c r="S333" s="10">
        <v>0.10200000000000001</v>
      </c>
    </row>
    <row r="334" spans="1:19" x14ac:dyDescent="0.35">
      <c r="A334" s="4" t="s">
        <v>211</v>
      </c>
      <c r="B334" s="5">
        <f>'Residents - Topline'!B334</f>
        <v>1.9E-2</v>
      </c>
      <c r="C334" s="1">
        <f>'Residents - Topline'!C334</f>
        <v>17</v>
      </c>
      <c r="E334" s="5">
        <v>2.9000000000000001E-2</v>
      </c>
      <c r="F334" s="1">
        <v>7</v>
      </c>
      <c r="G334" s="10">
        <v>1.0000000000000002E-2</v>
      </c>
      <c r="I334" s="5">
        <v>0.01</v>
      </c>
      <c r="J334" s="1">
        <v>3</v>
      </c>
      <c r="K334" s="10">
        <v>-8.9999999999999993E-3</v>
      </c>
      <c r="M334" s="5">
        <v>5.0000000000000001E-3</v>
      </c>
      <c r="N334" s="1">
        <v>1</v>
      </c>
      <c r="O334" s="10">
        <v>-1.3999999999999999E-2</v>
      </c>
      <c r="Q334" s="5">
        <v>4.1000000000000002E-2</v>
      </c>
      <c r="R334" s="1">
        <v>6</v>
      </c>
      <c r="S334" s="10">
        <v>2.2000000000000002E-2</v>
      </c>
    </row>
    <row r="335" spans="1:19" x14ac:dyDescent="0.35">
      <c r="A335" s="4" t="s">
        <v>42</v>
      </c>
      <c r="B335" s="5" t="str">
        <f>'Residents - Topline'!B335</f>
        <v xml:space="preserve">Totals </v>
      </c>
      <c r="C335" s="1">
        <f>'Residents - Topline'!C335</f>
        <v>886</v>
      </c>
      <c r="E335" s="5" t="s">
        <v>78</v>
      </c>
      <c r="F335" s="16">
        <v>238</v>
      </c>
      <c r="I335" s="5" t="s">
        <v>78</v>
      </c>
      <c r="J335" s="16">
        <v>299</v>
      </c>
      <c r="M335" s="5" t="s">
        <v>78</v>
      </c>
      <c r="N335" s="16">
        <v>202</v>
      </c>
      <c r="Q335" s="5" t="s">
        <v>78</v>
      </c>
      <c r="R335" s="16">
        <v>145</v>
      </c>
    </row>
    <row r="336" spans="1:19" x14ac:dyDescent="0.35">
      <c r="A336" s="4" t="s">
        <v>11</v>
      </c>
      <c r="B336" s="5"/>
      <c r="E336" s="5"/>
      <c r="I336" s="5"/>
      <c r="M336" s="5"/>
      <c r="Q336" s="5"/>
    </row>
    <row r="337" spans="1:19" x14ac:dyDescent="0.35">
      <c r="A337" s="4" t="s">
        <v>11</v>
      </c>
      <c r="B337" s="5"/>
      <c r="E337" s="5"/>
      <c r="I337" s="5"/>
      <c r="M337" s="5"/>
      <c r="Q337" s="5"/>
    </row>
    <row r="338" spans="1:19" ht="39.4" x14ac:dyDescent="0.4">
      <c r="A338" s="3" t="s">
        <v>212</v>
      </c>
      <c r="B338" s="5"/>
      <c r="E338" s="5"/>
      <c r="I338" s="5"/>
      <c r="M338" s="5"/>
      <c r="Q338" s="5"/>
    </row>
    <row r="339" spans="1:19" ht="13.15" x14ac:dyDescent="0.4">
      <c r="A339" s="7" t="s">
        <v>42</v>
      </c>
      <c r="B339" s="7" t="s">
        <v>13</v>
      </c>
      <c r="C339" s="7" t="s">
        <v>14</v>
      </c>
      <c r="E339" s="7" t="s">
        <v>13</v>
      </c>
      <c r="F339" s="7" t="s">
        <v>14</v>
      </c>
      <c r="G339" s="9" t="s">
        <v>400</v>
      </c>
      <c r="I339" s="7" t="s">
        <v>13</v>
      </c>
      <c r="J339" s="7" t="s">
        <v>14</v>
      </c>
      <c r="K339" s="9" t="s">
        <v>400</v>
      </c>
      <c r="M339" s="7" t="s">
        <v>13</v>
      </c>
      <c r="N339" s="7" t="s">
        <v>14</v>
      </c>
      <c r="O339" s="9" t="s">
        <v>400</v>
      </c>
      <c r="Q339" s="7" t="s">
        <v>13</v>
      </c>
      <c r="R339" s="7" t="s">
        <v>14</v>
      </c>
      <c r="S339" s="9" t="s">
        <v>400</v>
      </c>
    </row>
    <row r="340" spans="1:19" x14ac:dyDescent="0.35">
      <c r="A340" s="4" t="s">
        <v>146</v>
      </c>
      <c r="B340" s="5">
        <f>'Residents - Topline'!B340</f>
        <v>0.51500000000000001</v>
      </c>
      <c r="C340" s="1">
        <f>'Residents - Topline'!C340</f>
        <v>448</v>
      </c>
      <c r="E340" s="5">
        <v>0.48499999999999999</v>
      </c>
      <c r="F340" s="1">
        <v>114</v>
      </c>
      <c r="G340" s="10">
        <v>-3.0000000000000027E-2</v>
      </c>
      <c r="I340" s="5">
        <v>0.56999999999999995</v>
      </c>
      <c r="J340" s="1">
        <v>167</v>
      </c>
      <c r="K340" s="10">
        <v>5.4999999999999938E-2</v>
      </c>
      <c r="M340" s="5">
        <v>0.53600000000000003</v>
      </c>
      <c r="N340" s="1">
        <v>105</v>
      </c>
      <c r="O340" s="10">
        <v>2.1000000000000019E-2</v>
      </c>
      <c r="Q340" s="5">
        <v>0.42399999999999999</v>
      </c>
      <c r="R340" s="1">
        <v>61</v>
      </c>
      <c r="S340" s="10">
        <v>-9.1000000000000025E-2</v>
      </c>
    </row>
    <row r="341" spans="1:19" x14ac:dyDescent="0.35">
      <c r="A341" s="4" t="s">
        <v>213</v>
      </c>
      <c r="B341" s="5">
        <f>'Residents - Topline'!B341</f>
        <v>0.40899999999999997</v>
      </c>
      <c r="C341" s="1">
        <f>'Residents - Topline'!C341</f>
        <v>356</v>
      </c>
      <c r="E341" s="5">
        <v>0.42599999999999999</v>
      </c>
      <c r="F341" s="1">
        <v>100</v>
      </c>
      <c r="G341" s="10">
        <v>1.7000000000000015E-2</v>
      </c>
      <c r="I341" s="5">
        <v>0.39200000000000002</v>
      </c>
      <c r="J341" s="1">
        <v>115</v>
      </c>
      <c r="K341" s="10">
        <v>-1.699999999999996E-2</v>
      </c>
      <c r="M341" s="5">
        <v>0.39300000000000002</v>
      </c>
      <c r="N341" s="1">
        <v>77</v>
      </c>
      <c r="O341" s="10">
        <v>-1.5999999999999959E-2</v>
      </c>
      <c r="Q341" s="5">
        <v>0.44400000000000001</v>
      </c>
      <c r="R341" s="1">
        <v>64</v>
      </c>
      <c r="S341" s="10">
        <v>3.5000000000000031E-2</v>
      </c>
    </row>
    <row r="342" spans="1:19" x14ac:dyDescent="0.35">
      <c r="A342" s="4" t="s">
        <v>214</v>
      </c>
      <c r="B342" s="5">
        <f>'Residents - Topline'!B342</f>
        <v>5.6000000000000001E-2</v>
      </c>
      <c r="C342" s="1">
        <f>'Residents - Topline'!C342</f>
        <v>49</v>
      </c>
      <c r="E342" s="5">
        <v>7.1999999999999995E-2</v>
      </c>
      <c r="F342" s="1">
        <v>17</v>
      </c>
      <c r="G342" s="10">
        <v>1.5999999999999993E-2</v>
      </c>
      <c r="I342" s="5">
        <v>3.1E-2</v>
      </c>
      <c r="J342" s="1">
        <v>9</v>
      </c>
      <c r="K342" s="10">
        <v>-2.5000000000000001E-2</v>
      </c>
      <c r="M342" s="5">
        <v>6.6000000000000003E-2</v>
      </c>
      <c r="N342" s="1">
        <v>13</v>
      </c>
      <c r="O342" s="10">
        <v>1.0000000000000002E-2</v>
      </c>
      <c r="Q342" s="5">
        <v>6.3E-2</v>
      </c>
      <c r="R342" s="1">
        <v>9</v>
      </c>
      <c r="S342" s="10">
        <v>6.9999999999999993E-3</v>
      </c>
    </row>
    <row r="343" spans="1:19" x14ac:dyDescent="0.35">
      <c r="A343" s="4" t="s">
        <v>149</v>
      </c>
      <c r="B343" s="5">
        <f>'Residents - Topline'!B343</f>
        <v>0.02</v>
      </c>
      <c r="C343" s="1">
        <f>'Residents - Topline'!C343</f>
        <v>17</v>
      </c>
      <c r="E343" s="5">
        <v>1.7000000000000001E-2</v>
      </c>
      <c r="F343" s="1">
        <v>4</v>
      </c>
      <c r="G343" s="10">
        <v>-2.9999999999999992E-3</v>
      </c>
      <c r="I343" s="5">
        <v>7.0000000000000001E-3</v>
      </c>
      <c r="J343" s="1">
        <v>2</v>
      </c>
      <c r="K343" s="10">
        <v>-1.3000000000000001E-2</v>
      </c>
      <c r="M343" s="5">
        <v>5.0000000000000001E-3</v>
      </c>
      <c r="N343" s="1">
        <v>1</v>
      </c>
      <c r="O343" s="10">
        <v>-1.4999999999999999E-2</v>
      </c>
      <c r="Q343" s="5">
        <v>6.9000000000000006E-2</v>
      </c>
      <c r="R343" s="1">
        <v>10</v>
      </c>
      <c r="S343" s="10">
        <v>4.9000000000000002E-2</v>
      </c>
    </row>
    <row r="344" spans="1:19" x14ac:dyDescent="0.35">
      <c r="A344" s="4" t="s">
        <v>42</v>
      </c>
      <c r="B344" s="5" t="str">
        <f>'Residents - Topline'!B344</f>
        <v xml:space="preserve">Totals </v>
      </c>
      <c r="C344" s="1">
        <f>'Residents - Topline'!C344</f>
        <v>870</v>
      </c>
      <c r="E344" s="5" t="s">
        <v>78</v>
      </c>
      <c r="F344" s="16">
        <v>235</v>
      </c>
      <c r="I344" s="5" t="s">
        <v>78</v>
      </c>
      <c r="J344" s="16">
        <v>293</v>
      </c>
      <c r="M344" s="5" t="s">
        <v>78</v>
      </c>
      <c r="N344" s="16">
        <v>196</v>
      </c>
      <c r="Q344" s="5" t="s">
        <v>78</v>
      </c>
      <c r="R344" s="16">
        <v>144</v>
      </c>
    </row>
    <row r="345" spans="1:19" x14ac:dyDescent="0.35">
      <c r="A345" s="4" t="s">
        <v>11</v>
      </c>
      <c r="B345" s="5"/>
      <c r="E345" s="5"/>
      <c r="I345" s="5"/>
      <c r="M345" s="5"/>
      <c r="Q345" s="5"/>
    </row>
    <row r="346" spans="1:19" x14ac:dyDescent="0.35">
      <c r="A346" s="4" t="s">
        <v>11</v>
      </c>
      <c r="B346" s="5"/>
      <c r="E346" s="5"/>
      <c r="I346" s="5"/>
      <c r="M346" s="5"/>
      <c r="Q346" s="5"/>
    </row>
    <row r="347" spans="1:19" ht="91.9" x14ac:dyDescent="0.4">
      <c r="A347" s="3" t="s">
        <v>215</v>
      </c>
      <c r="B347" s="5"/>
      <c r="E347" s="5"/>
      <c r="I347" s="5"/>
      <c r="M347" s="5"/>
      <c r="Q347" s="5"/>
    </row>
    <row r="348" spans="1:19" ht="13.15" x14ac:dyDescent="0.4">
      <c r="A348" s="7" t="s">
        <v>42</v>
      </c>
      <c r="B348" s="7" t="s">
        <v>13</v>
      </c>
      <c r="C348" s="7" t="s">
        <v>14</v>
      </c>
      <c r="E348" s="7" t="s">
        <v>13</v>
      </c>
      <c r="F348" s="7" t="s">
        <v>14</v>
      </c>
      <c r="G348" s="9" t="s">
        <v>400</v>
      </c>
      <c r="I348" s="7" t="s">
        <v>13</v>
      </c>
      <c r="J348" s="7" t="s">
        <v>14</v>
      </c>
      <c r="K348" s="9" t="s">
        <v>400</v>
      </c>
      <c r="M348" s="7" t="s">
        <v>13</v>
      </c>
      <c r="N348" s="7" t="s">
        <v>14</v>
      </c>
      <c r="O348" s="9" t="s">
        <v>400</v>
      </c>
      <c r="Q348" s="7" t="s">
        <v>13</v>
      </c>
      <c r="R348" s="7" t="s">
        <v>14</v>
      </c>
      <c r="S348" s="9" t="s">
        <v>400</v>
      </c>
    </row>
    <row r="349" spans="1:19" ht="25.5" x14ac:dyDescent="0.35">
      <c r="A349" s="4" t="s">
        <v>216</v>
      </c>
      <c r="B349" s="5">
        <f>'Residents - Topline'!B349</f>
        <v>0.55700000000000005</v>
      </c>
      <c r="C349" s="1">
        <f>'Residents - Topline'!C349</f>
        <v>536</v>
      </c>
      <c r="E349" s="5">
        <v>0.57399999999999995</v>
      </c>
      <c r="F349" s="1">
        <v>140</v>
      </c>
      <c r="G349" s="10">
        <v>1.6999999999999904E-2</v>
      </c>
      <c r="I349" s="5">
        <v>0.47199999999999998</v>
      </c>
      <c r="J349" s="1">
        <v>150</v>
      </c>
      <c r="K349" s="10">
        <v>-8.5000000000000075E-2</v>
      </c>
      <c r="M349" s="5">
        <v>0.55700000000000005</v>
      </c>
      <c r="N349" s="1">
        <v>118</v>
      </c>
      <c r="O349" s="10">
        <v>0</v>
      </c>
      <c r="Q349" s="5">
        <v>0.67900000000000005</v>
      </c>
      <c r="R349" s="1">
        <v>127</v>
      </c>
      <c r="S349" s="10">
        <v>0.122</v>
      </c>
    </row>
    <row r="350" spans="1:19" ht="25.5" x14ac:dyDescent="0.35">
      <c r="A350" s="4" t="s">
        <v>217</v>
      </c>
      <c r="B350" s="5">
        <f>'Residents - Topline'!B350</f>
        <v>0.14299999999999999</v>
      </c>
      <c r="C350" s="1">
        <f>'Residents - Topline'!C350</f>
        <v>138</v>
      </c>
      <c r="E350" s="5">
        <v>0.156</v>
      </c>
      <c r="F350" s="1">
        <v>38</v>
      </c>
      <c r="G350" s="10">
        <v>1.3000000000000012E-2</v>
      </c>
      <c r="I350" s="5">
        <v>0.16700000000000001</v>
      </c>
      <c r="J350" s="1">
        <v>53</v>
      </c>
      <c r="K350" s="10">
        <v>2.4000000000000021E-2</v>
      </c>
      <c r="M350" s="5">
        <v>0.13200000000000001</v>
      </c>
      <c r="N350" s="1">
        <v>28</v>
      </c>
      <c r="O350" s="10">
        <v>-1.0999999999999982E-2</v>
      </c>
      <c r="Q350" s="5">
        <v>0.10199999999999999</v>
      </c>
      <c r="R350" s="1">
        <v>19</v>
      </c>
      <c r="S350" s="10">
        <v>-4.0999999999999995E-2</v>
      </c>
    </row>
    <row r="351" spans="1:19" x14ac:dyDescent="0.35">
      <c r="A351" s="4" t="s">
        <v>218</v>
      </c>
      <c r="B351" s="5">
        <f>'Residents - Topline'!B351</f>
        <v>0.13900000000000001</v>
      </c>
      <c r="C351" s="1">
        <f>'Residents - Topline'!C351</f>
        <v>134</v>
      </c>
      <c r="E351" s="5">
        <v>0.13900000000000001</v>
      </c>
      <c r="F351" s="1">
        <v>34</v>
      </c>
      <c r="G351" s="10">
        <v>0</v>
      </c>
      <c r="I351" s="5">
        <v>0.129</v>
      </c>
      <c r="J351" s="1">
        <v>41</v>
      </c>
      <c r="K351" s="10">
        <v>-1.0000000000000009E-2</v>
      </c>
      <c r="M351" s="5">
        <v>0.17499999999999999</v>
      </c>
      <c r="N351" s="1">
        <v>37</v>
      </c>
      <c r="O351" s="10">
        <v>3.5999999999999976E-2</v>
      </c>
      <c r="Q351" s="5">
        <v>0.11799999999999999</v>
      </c>
      <c r="R351" s="1">
        <v>22</v>
      </c>
      <c r="S351" s="10">
        <v>-2.1000000000000019E-2</v>
      </c>
    </row>
    <row r="352" spans="1:19" ht="25.5" x14ac:dyDescent="0.35">
      <c r="A352" s="4" t="s">
        <v>219</v>
      </c>
      <c r="B352" s="5">
        <f>'Residents - Topline'!B352</f>
        <v>5.8999999999999997E-2</v>
      </c>
      <c r="C352" s="1">
        <f>'Residents - Topline'!C352</f>
        <v>57</v>
      </c>
      <c r="E352" s="5">
        <v>5.7000000000000002E-2</v>
      </c>
      <c r="F352" s="1">
        <v>14</v>
      </c>
      <c r="G352" s="10">
        <v>-1.9999999999999948E-3</v>
      </c>
      <c r="I352" s="5">
        <v>9.0999999999999998E-2</v>
      </c>
      <c r="J352" s="1">
        <v>29</v>
      </c>
      <c r="K352" s="10">
        <v>3.2000000000000001E-2</v>
      </c>
      <c r="M352" s="5">
        <v>3.3000000000000002E-2</v>
      </c>
      <c r="N352" s="1">
        <v>7</v>
      </c>
      <c r="O352" s="10">
        <v>-2.5999999999999995E-2</v>
      </c>
      <c r="Q352" s="5">
        <v>3.2000000000000001E-2</v>
      </c>
      <c r="R352" s="1">
        <v>6</v>
      </c>
      <c r="S352" s="10">
        <v>-2.6999999999999996E-2</v>
      </c>
    </row>
    <row r="353" spans="1:19" ht="25.5" x14ac:dyDescent="0.35">
      <c r="A353" s="4" t="s">
        <v>220</v>
      </c>
      <c r="B353" s="5">
        <f>'Residents - Topline'!B353</f>
        <v>6.4000000000000001E-2</v>
      </c>
      <c r="C353" s="1">
        <f>'Residents - Topline'!C353</f>
        <v>62</v>
      </c>
      <c r="E353" s="5">
        <v>3.3000000000000002E-2</v>
      </c>
      <c r="F353" s="1">
        <v>8</v>
      </c>
      <c r="G353" s="10">
        <v>-3.1E-2</v>
      </c>
      <c r="I353" s="5">
        <v>9.7000000000000003E-2</v>
      </c>
      <c r="J353" s="1">
        <v>31</v>
      </c>
      <c r="K353" s="10">
        <v>3.3000000000000002E-2</v>
      </c>
      <c r="M353" s="5">
        <v>7.0999999999999994E-2</v>
      </c>
      <c r="N353" s="1">
        <v>15</v>
      </c>
      <c r="O353" s="10">
        <v>6.9999999999999923E-3</v>
      </c>
      <c r="Q353" s="5">
        <v>4.2999999999999997E-2</v>
      </c>
      <c r="R353" s="1">
        <v>8</v>
      </c>
      <c r="S353" s="10">
        <v>-2.1000000000000005E-2</v>
      </c>
    </row>
    <row r="354" spans="1:19" x14ac:dyDescent="0.35">
      <c r="A354" s="4" t="s">
        <v>26</v>
      </c>
      <c r="B354" s="5">
        <f>'Residents - Topline'!B354</f>
        <v>4.0000000000000001E-3</v>
      </c>
      <c r="C354" s="1">
        <f>'Residents - Topline'!C354</f>
        <v>4</v>
      </c>
      <c r="E354" s="5">
        <v>4.0000000000000001E-3</v>
      </c>
      <c r="F354" s="1">
        <v>1</v>
      </c>
      <c r="G354" s="10">
        <v>0</v>
      </c>
      <c r="I354" s="5">
        <v>6.0000000000000001E-3</v>
      </c>
      <c r="J354" s="1">
        <v>2</v>
      </c>
      <c r="K354" s="10">
        <v>2E-3</v>
      </c>
      <c r="M354" s="5">
        <v>5.0000000000000001E-3</v>
      </c>
      <c r="N354" s="1">
        <v>1</v>
      </c>
      <c r="O354" s="10">
        <v>1E-3</v>
      </c>
      <c r="Q354" s="5">
        <v>0</v>
      </c>
      <c r="R354" s="1">
        <v>0</v>
      </c>
      <c r="S354" s="10">
        <v>-4.0000000000000001E-3</v>
      </c>
    </row>
    <row r="355" spans="1:19" x14ac:dyDescent="0.35">
      <c r="A355" s="4" t="s">
        <v>221</v>
      </c>
      <c r="B355" s="5">
        <f>'Residents - Topline'!B355</f>
        <v>3.3000000000000002E-2</v>
      </c>
      <c r="C355" s="1">
        <f>'Residents - Topline'!C355</f>
        <v>32</v>
      </c>
      <c r="E355" s="5">
        <v>3.6999999999999998E-2</v>
      </c>
      <c r="F355" s="1">
        <v>9</v>
      </c>
      <c r="G355" s="10">
        <v>3.9999999999999966E-3</v>
      </c>
      <c r="I355" s="5">
        <v>3.7999999999999999E-2</v>
      </c>
      <c r="J355" s="1">
        <v>12</v>
      </c>
      <c r="K355" s="10">
        <v>4.9999999999999975E-3</v>
      </c>
      <c r="M355" s="5">
        <v>2.8000000000000001E-2</v>
      </c>
      <c r="N355" s="1">
        <v>6</v>
      </c>
      <c r="O355" s="10">
        <v>-5.000000000000001E-3</v>
      </c>
      <c r="Q355" s="5">
        <v>2.7E-2</v>
      </c>
      <c r="R355" s="1">
        <v>5</v>
      </c>
      <c r="S355" s="10">
        <v>-6.0000000000000019E-3</v>
      </c>
    </row>
    <row r="356" spans="1:19" x14ac:dyDescent="0.35">
      <c r="A356" s="4" t="s">
        <v>42</v>
      </c>
      <c r="B356" s="5" t="str">
        <f>'Residents - Topline'!B356</f>
        <v xml:space="preserve">Totals </v>
      </c>
      <c r="C356" s="1">
        <f>'Residents - Topline'!C356</f>
        <v>963</v>
      </c>
      <c r="E356" s="5" t="s">
        <v>78</v>
      </c>
      <c r="F356" s="16">
        <v>244</v>
      </c>
      <c r="I356" s="5" t="s">
        <v>78</v>
      </c>
      <c r="J356" s="16">
        <v>318</v>
      </c>
      <c r="M356" s="5" t="s">
        <v>78</v>
      </c>
      <c r="N356" s="16">
        <v>212</v>
      </c>
      <c r="Q356" s="5" t="s">
        <v>78</v>
      </c>
      <c r="R356" s="16">
        <v>187</v>
      </c>
    </row>
    <row r="357" spans="1:19" x14ac:dyDescent="0.35">
      <c r="A357" s="4" t="s">
        <v>11</v>
      </c>
      <c r="B357" s="5"/>
      <c r="E357" s="5"/>
      <c r="I357" s="5"/>
      <c r="M357" s="5"/>
      <c r="Q357" s="5"/>
    </row>
    <row r="358" spans="1:19" x14ac:dyDescent="0.35">
      <c r="A358" s="4" t="s">
        <v>11</v>
      </c>
      <c r="B358" s="5"/>
      <c r="E358" s="5"/>
      <c r="I358" s="5"/>
      <c r="M358" s="5"/>
      <c r="Q358" s="5"/>
    </row>
    <row r="359" spans="1:19" ht="65.650000000000006" x14ac:dyDescent="0.4">
      <c r="A359" s="3" t="s">
        <v>222</v>
      </c>
      <c r="B359" s="5"/>
      <c r="E359" s="5"/>
      <c r="I359" s="5"/>
      <c r="M359" s="5"/>
      <c r="Q359" s="5"/>
    </row>
    <row r="360" spans="1:19" ht="13.15" x14ac:dyDescent="0.4">
      <c r="A360" s="7" t="s">
        <v>42</v>
      </c>
      <c r="B360" s="7" t="s">
        <v>13</v>
      </c>
      <c r="C360" s="7" t="s">
        <v>14</v>
      </c>
      <c r="E360" s="7" t="s">
        <v>13</v>
      </c>
      <c r="F360" s="7" t="s">
        <v>14</v>
      </c>
      <c r="G360" s="9" t="s">
        <v>400</v>
      </c>
      <c r="I360" s="7" t="s">
        <v>13</v>
      </c>
      <c r="J360" s="7" t="s">
        <v>14</v>
      </c>
      <c r="K360" s="9" t="s">
        <v>400</v>
      </c>
      <c r="M360" s="7" t="s">
        <v>13</v>
      </c>
      <c r="N360" s="7" t="s">
        <v>14</v>
      </c>
      <c r="O360" s="9" t="s">
        <v>400</v>
      </c>
      <c r="Q360" s="7" t="s">
        <v>13</v>
      </c>
      <c r="R360" s="7" t="s">
        <v>14</v>
      </c>
      <c r="S360" s="9" t="s">
        <v>400</v>
      </c>
    </row>
    <row r="361" spans="1:19" ht="38.25" x14ac:dyDescent="0.35">
      <c r="A361" s="4" t="s">
        <v>223</v>
      </c>
      <c r="B361" s="5">
        <f>'Residents - Topline'!B361</f>
        <v>0.40400000000000003</v>
      </c>
      <c r="C361" s="1">
        <f>'Residents - Topline'!C361</f>
        <v>358</v>
      </c>
      <c r="E361" s="5">
        <v>0.45400000000000001</v>
      </c>
      <c r="F361" s="1">
        <v>108</v>
      </c>
      <c r="G361" s="10">
        <v>4.9999999999999989E-2</v>
      </c>
      <c r="I361" s="5">
        <v>0.39500000000000002</v>
      </c>
      <c r="J361" s="1">
        <v>118</v>
      </c>
      <c r="K361" s="10">
        <v>-9.000000000000008E-3</v>
      </c>
      <c r="M361" s="5">
        <v>0.39600000000000002</v>
      </c>
      <c r="N361" s="1">
        <v>80</v>
      </c>
      <c r="O361" s="10">
        <v>-8.0000000000000071E-3</v>
      </c>
      <c r="Q361" s="5">
        <v>0.35599999999999998</v>
      </c>
      <c r="R361" s="1">
        <v>52</v>
      </c>
      <c r="S361" s="10">
        <v>-4.8000000000000043E-2</v>
      </c>
    </row>
    <row r="362" spans="1:19" ht="38.25" x14ac:dyDescent="0.35">
      <c r="A362" s="4" t="s">
        <v>224</v>
      </c>
      <c r="B362" s="5">
        <f>'Residents - Topline'!B362</f>
        <v>0.17399999999999999</v>
      </c>
      <c r="C362" s="1">
        <f>'Residents - Topline'!C362</f>
        <v>154</v>
      </c>
      <c r="E362" s="5">
        <v>0.193</v>
      </c>
      <c r="F362" s="1">
        <v>46</v>
      </c>
      <c r="G362" s="10">
        <v>1.9000000000000017E-2</v>
      </c>
      <c r="I362" s="5">
        <v>0.19400000000000001</v>
      </c>
      <c r="J362" s="1">
        <v>58</v>
      </c>
      <c r="K362" s="10">
        <v>2.0000000000000018E-2</v>
      </c>
      <c r="M362" s="5">
        <v>0.19800000000000001</v>
      </c>
      <c r="N362" s="1">
        <v>40</v>
      </c>
      <c r="O362" s="10">
        <v>2.4000000000000021E-2</v>
      </c>
      <c r="Q362" s="5">
        <v>6.2E-2</v>
      </c>
      <c r="R362" s="1">
        <v>9</v>
      </c>
      <c r="S362" s="10">
        <v>-0.11199999999999999</v>
      </c>
    </row>
    <row r="363" spans="1:19" ht="38.25" x14ac:dyDescent="0.35">
      <c r="A363" s="4" t="s">
        <v>225</v>
      </c>
      <c r="B363" s="5">
        <f>'Residents - Topline'!B363</f>
        <v>0.221</v>
      </c>
      <c r="C363" s="1">
        <f>'Residents - Topline'!C363</f>
        <v>196</v>
      </c>
      <c r="E363" s="5">
        <v>0.185</v>
      </c>
      <c r="F363" s="1">
        <v>44</v>
      </c>
      <c r="G363" s="10">
        <v>-3.6000000000000004E-2</v>
      </c>
      <c r="I363" s="5">
        <v>0.217</v>
      </c>
      <c r="J363" s="1">
        <v>65</v>
      </c>
      <c r="K363" s="10">
        <v>-4.0000000000000036E-3</v>
      </c>
      <c r="M363" s="5">
        <v>0.21299999999999999</v>
      </c>
      <c r="N363" s="1">
        <v>43</v>
      </c>
      <c r="O363" s="10">
        <v>-8.0000000000000071E-3</v>
      </c>
      <c r="Q363" s="5">
        <v>0.29499999999999998</v>
      </c>
      <c r="R363" s="1">
        <v>43</v>
      </c>
      <c r="S363" s="10">
        <v>7.3999999999999982E-2</v>
      </c>
    </row>
    <row r="364" spans="1:19" ht="25.5" x14ac:dyDescent="0.35">
      <c r="A364" s="4" t="s">
        <v>226</v>
      </c>
      <c r="B364" s="5">
        <f>'Residents - Topline'!B364</f>
        <v>8.5000000000000006E-2</v>
      </c>
      <c r="C364" s="1">
        <f>'Residents - Topline'!C364</f>
        <v>75</v>
      </c>
      <c r="E364" s="5">
        <v>8.7999999999999995E-2</v>
      </c>
      <c r="F364" s="1">
        <v>21</v>
      </c>
      <c r="G364" s="10">
        <v>2.9999999999999888E-3</v>
      </c>
      <c r="I364" s="5">
        <v>7.3999999999999996E-2</v>
      </c>
      <c r="J364" s="1">
        <v>22</v>
      </c>
      <c r="K364" s="10">
        <v>-1.100000000000001E-2</v>
      </c>
      <c r="M364" s="5">
        <v>8.8999999999999996E-2</v>
      </c>
      <c r="N364" s="1">
        <v>18</v>
      </c>
      <c r="O364" s="10">
        <v>3.9999999999999897E-3</v>
      </c>
      <c r="Q364" s="5">
        <v>9.6000000000000002E-2</v>
      </c>
      <c r="R364" s="1">
        <v>14</v>
      </c>
      <c r="S364" s="10">
        <v>1.0999999999999996E-2</v>
      </c>
    </row>
    <row r="365" spans="1:19" ht="38.25" x14ac:dyDescent="0.35">
      <c r="A365" s="4" t="s">
        <v>227</v>
      </c>
      <c r="B365" s="5">
        <f>'Residents - Topline'!B365</f>
        <v>0.104</v>
      </c>
      <c r="C365" s="1">
        <f>'Residents - Topline'!C365</f>
        <v>92</v>
      </c>
      <c r="E365" s="5">
        <v>7.5999999999999998E-2</v>
      </c>
      <c r="F365" s="1">
        <v>18</v>
      </c>
      <c r="G365" s="10">
        <v>-2.7999999999999997E-2</v>
      </c>
      <c r="I365" s="5">
        <v>0.107</v>
      </c>
      <c r="J365" s="1">
        <v>32</v>
      </c>
      <c r="K365" s="10">
        <v>3.0000000000000027E-3</v>
      </c>
      <c r="M365" s="5">
        <v>8.8999999999999996E-2</v>
      </c>
      <c r="N365" s="1">
        <v>18</v>
      </c>
      <c r="O365" s="10">
        <v>-1.4999999999999999E-2</v>
      </c>
      <c r="Q365" s="5">
        <v>0.16400000000000001</v>
      </c>
      <c r="R365" s="1">
        <v>24</v>
      </c>
      <c r="S365" s="10">
        <v>6.0000000000000012E-2</v>
      </c>
    </row>
    <row r="366" spans="1:19" x14ac:dyDescent="0.35">
      <c r="A366" s="4" t="s">
        <v>26</v>
      </c>
      <c r="B366" s="5">
        <f>'Residents - Topline'!B366</f>
        <v>1.4E-2</v>
      </c>
      <c r="C366" s="1">
        <f>'Residents - Topline'!C366</f>
        <v>12</v>
      </c>
      <c r="E366" s="5">
        <v>4.0000000000000001E-3</v>
      </c>
      <c r="F366" s="1">
        <v>1</v>
      </c>
      <c r="G366" s="10">
        <v>-0.01</v>
      </c>
      <c r="I366" s="5">
        <v>1.2999999999999999E-2</v>
      </c>
      <c r="J366" s="1">
        <v>4</v>
      </c>
      <c r="K366" s="10">
        <v>-1.0000000000000009E-3</v>
      </c>
      <c r="M366" s="5">
        <v>1.4999999999999999E-2</v>
      </c>
      <c r="N366" s="1">
        <v>3</v>
      </c>
      <c r="O366" s="10">
        <v>9.9999999999999915E-4</v>
      </c>
      <c r="Q366" s="5">
        <v>2.7E-2</v>
      </c>
      <c r="R366" s="1">
        <v>4</v>
      </c>
      <c r="S366" s="10">
        <v>1.2999999999999999E-2</v>
      </c>
    </row>
    <row r="367" spans="1:19" x14ac:dyDescent="0.35">
      <c r="A367" s="4" t="s">
        <v>42</v>
      </c>
      <c r="B367" s="5" t="str">
        <f>'Residents - Topline'!B367</f>
        <v xml:space="preserve">Totals </v>
      </c>
      <c r="C367" s="1">
        <f>'Residents - Topline'!C367</f>
        <v>887</v>
      </c>
      <c r="E367" s="5" t="s">
        <v>78</v>
      </c>
      <c r="F367" s="16">
        <v>238</v>
      </c>
      <c r="I367" s="5" t="s">
        <v>78</v>
      </c>
      <c r="J367" s="16">
        <v>299</v>
      </c>
      <c r="M367" s="5" t="s">
        <v>78</v>
      </c>
      <c r="N367" s="16">
        <v>202</v>
      </c>
      <c r="Q367" s="5" t="s">
        <v>78</v>
      </c>
      <c r="R367" s="16">
        <v>146</v>
      </c>
    </row>
    <row r="368" spans="1:19" x14ac:dyDescent="0.35">
      <c r="A368" s="4" t="s">
        <v>11</v>
      </c>
      <c r="B368" s="5"/>
      <c r="E368" s="5"/>
      <c r="I368" s="5"/>
      <c r="M368" s="5"/>
      <c r="Q368" s="5"/>
    </row>
    <row r="369" spans="1:19" x14ac:dyDescent="0.35">
      <c r="A369" s="4" t="s">
        <v>11</v>
      </c>
      <c r="B369" s="5"/>
      <c r="E369" s="5"/>
      <c r="I369" s="5"/>
      <c r="M369" s="5"/>
      <c r="Q369" s="5"/>
    </row>
    <row r="370" spans="1:19" ht="52.5" x14ac:dyDescent="0.4">
      <c r="A370" s="3" t="s">
        <v>228</v>
      </c>
      <c r="B370" s="5"/>
      <c r="E370" s="5"/>
      <c r="I370" s="5"/>
      <c r="M370" s="5"/>
      <c r="Q370" s="5"/>
    </row>
    <row r="371" spans="1:19" ht="13.15" x14ac:dyDescent="0.4">
      <c r="A371" s="7" t="s">
        <v>42</v>
      </c>
      <c r="B371" s="7" t="s">
        <v>13</v>
      </c>
      <c r="C371" s="7" t="s">
        <v>14</v>
      </c>
      <c r="E371" s="7" t="s">
        <v>13</v>
      </c>
      <c r="F371" s="7" t="s">
        <v>14</v>
      </c>
      <c r="G371" s="9" t="s">
        <v>400</v>
      </c>
      <c r="I371" s="7" t="s">
        <v>13</v>
      </c>
      <c r="J371" s="7" t="s">
        <v>14</v>
      </c>
      <c r="K371" s="9" t="s">
        <v>400</v>
      </c>
      <c r="M371" s="7" t="s">
        <v>13</v>
      </c>
      <c r="N371" s="7" t="s">
        <v>14</v>
      </c>
      <c r="O371" s="9" t="s">
        <v>400</v>
      </c>
      <c r="Q371" s="7" t="s">
        <v>13</v>
      </c>
      <c r="R371" s="7" t="s">
        <v>14</v>
      </c>
      <c r="S371" s="9" t="s">
        <v>400</v>
      </c>
    </row>
    <row r="372" spans="1:19" x14ac:dyDescent="0.35">
      <c r="A372" s="4" t="s">
        <v>229</v>
      </c>
      <c r="B372" s="5">
        <f>'Residents - Topline'!B372</f>
        <v>0.41399999999999998</v>
      </c>
      <c r="C372" s="1">
        <f>'Residents - Topline'!C372</f>
        <v>366</v>
      </c>
      <c r="E372" s="5">
        <v>0.40799999999999997</v>
      </c>
      <c r="F372" s="1">
        <v>97</v>
      </c>
      <c r="G372" s="10">
        <v>-6.0000000000000053E-3</v>
      </c>
      <c r="I372" s="5">
        <v>0.443</v>
      </c>
      <c r="J372" s="1">
        <v>131</v>
      </c>
      <c r="K372" s="10">
        <v>2.9000000000000026E-2</v>
      </c>
      <c r="M372" s="5">
        <v>0.45300000000000001</v>
      </c>
      <c r="N372" s="1">
        <v>92</v>
      </c>
      <c r="O372" s="10">
        <v>3.9000000000000035E-2</v>
      </c>
      <c r="Q372" s="5">
        <v>0.317</v>
      </c>
      <c r="R372" s="1">
        <v>46</v>
      </c>
      <c r="S372" s="10">
        <v>-9.6999999999999975E-2</v>
      </c>
    </row>
    <row r="373" spans="1:19" x14ac:dyDescent="0.35">
      <c r="A373" s="4" t="s">
        <v>230</v>
      </c>
      <c r="B373" s="5">
        <f>'Residents - Topline'!B373</f>
        <v>0.38800000000000001</v>
      </c>
      <c r="C373" s="1">
        <f>'Residents - Topline'!C373</f>
        <v>343</v>
      </c>
      <c r="E373" s="5">
        <v>0.41599999999999998</v>
      </c>
      <c r="F373" s="1">
        <v>99</v>
      </c>
      <c r="G373" s="10">
        <v>2.7999999999999969E-2</v>
      </c>
      <c r="I373" s="5">
        <v>0.39500000000000002</v>
      </c>
      <c r="J373" s="1">
        <v>117</v>
      </c>
      <c r="K373" s="10">
        <v>7.0000000000000062E-3</v>
      </c>
      <c r="M373" s="5">
        <v>0.36499999999999999</v>
      </c>
      <c r="N373" s="1">
        <v>74</v>
      </c>
      <c r="O373" s="10">
        <v>-2.300000000000002E-2</v>
      </c>
      <c r="Q373" s="5">
        <v>0.35899999999999999</v>
      </c>
      <c r="R373" s="1">
        <v>52</v>
      </c>
      <c r="S373" s="10">
        <v>-2.9000000000000026E-2</v>
      </c>
    </row>
    <row r="374" spans="1:19" x14ac:dyDescent="0.35">
      <c r="A374" s="4" t="s">
        <v>231</v>
      </c>
      <c r="B374" s="5">
        <f>'Residents - Topline'!B374</f>
        <v>0.126</v>
      </c>
      <c r="C374" s="1">
        <f>'Residents - Topline'!C374</f>
        <v>111</v>
      </c>
      <c r="E374" s="5">
        <v>0.122</v>
      </c>
      <c r="F374" s="1">
        <v>29</v>
      </c>
      <c r="G374" s="10">
        <v>-4.0000000000000036E-3</v>
      </c>
      <c r="I374" s="5">
        <v>0.115</v>
      </c>
      <c r="J374" s="1">
        <v>34</v>
      </c>
      <c r="K374" s="10">
        <v>-1.0999999999999996E-2</v>
      </c>
      <c r="M374" s="5">
        <v>0.13300000000000001</v>
      </c>
      <c r="N374" s="1">
        <v>27</v>
      </c>
      <c r="O374" s="10">
        <v>7.0000000000000062E-3</v>
      </c>
      <c r="Q374" s="5">
        <v>0.14499999999999999</v>
      </c>
      <c r="R374" s="1">
        <v>21</v>
      </c>
      <c r="S374" s="10">
        <v>1.8999999999999989E-2</v>
      </c>
    </row>
    <row r="375" spans="1:19" x14ac:dyDescent="0.35">
      <c r="A375" s="4" t="s">
        <v>232</v>
      </c>
      <c r="B375" s="5">
        <f>'Residents - Topline'!B375</f>
        <v>6.8000000000000005E-2</v>
      </c>
      <c r="C375" s="1">
        <f>'Residents - Topline'!C375</f>
        <v>60</v>
      </c>
      <c r="E375" s="5">
        <v>5.5E-2</v>
      </c>
      <c r="F375" s="1">
        <v>13</v>
      </c>
      <c r="G375" s="10">
        <v>-1.3000000000000005E-2</v>
      </c>
      <c r="I375" s="5">
        <v>4.1000000000000002E-2</v>
      </c>
      <c r="J375" s="1">
        <v>12</v>
      </c>
      <c r="K375" s="10">
        <v>-2.7000000000000003E-2</v>
      </c>
      <c r="M375" s="5">
        <v>4.9000000000000002E-2</v>
      </c>
      <c r="N375" s="1">
        <v>10</v>
      </c>
      <c r="O375" s="10">
        <v>-1.9000000000000003E-2</v>
      </c>
      <c r="Q375" s="5">
        <v>0.17199999999999999</v>
      </c>
      <c r="R375" s="1">
        <v>25</v>
      </c>
      <c r="S375" s="10">
        <v>0.10399999999999998</v>
      </c>
    </row>
    <row r="376" spans="1:19" x14ac:dyDescent="0.35">
      <c r="A376" s="4" t="s">
        <v>26</v>
      </c>
      <c r="B376" s="5">
        <f>'Residents - Topline'!B376</f>
        <v>3.0000000000000001E-3</v>
      </c>
      <c r="C376" s="1">
        <f>'Residents - Topline'!C376</f>
        <v>3</v>
      </c>
      <c r="E376" s="5">
        <v>0</v>
      </c>
      <c r="F376" s="1">
        <v>0</v>
      </c>
      <c r="G376" s="10">
        <v>-3.0000000000000001E-3</v>
      </c>
      <c r="I376" s="5">
        <v>7.0000000000000001E-3</v>
      </c>
      <c r="J376" s="1">
        <v>2</v>
      </c>
      <c r="K376" s="10">
        <v>4.0000000000000001E-3</v>
      </c>
      <c r="M376" s="5">
        <v>0</v>
      </c>
      <c r="N376" s="1">
        <v>0</v>
      </c>
      <c r="O376" s="10">
        <v>-3.0000000000000001E-3</v>
      </c>
      <c r="Q376" s="5">
        <v>7.0000000000000001E-3</v>
      </c>
      <c r="R376" s="1">
        <v>1</v>
      </c>
      <c r="S376" s="10">
        <v>4.0000000000000001E-3</v>
      </c>
    </row>
    <row r="377" spans="1:19" x14ac:dyDescent="0.35">
      <c r="A377" s="4" t="s">
        <v>42</v>
      </c>
      <c r="B377" s="5" t="str">
        <f>'Residents - Topline'!B377</f>
        <v xml:space="preserve">Totals </v>
      </c>
      <c r="C377" s="1">
        <f>'Residents - Topline'!C377</f>
        <v>883</v>
      </c>
      <c r="E377" s="5" t="s">
        <v>78</v>
      </c>
      <c r="F377" s="16">
        <v>238</v>
      </c>
      <c r="I377" s="5" t="s">
        <v>78</v>
      </c>
      <c r="J377" s="16">
        <v>296</v>
      </c>
      <c r="M377" s="5" t="s">
        <v>78</v>
      </c>
      <c r="N377" s="16">
        <v>203</v>
      </c>
      <c r="Q377" s="5" t="s">
        <v>78</v>
      </c>
      <c r="R377" s="16">
        <v>145</v>
      </c>
    </row>
    <row r="378" spans="1:19" x14ac:dyDescent="0.35">
      <c r="A378" s="4" t="s">
        <v>11</v>
      </c>
      <c r="B378" s="5"/>
      <c r="E378" s="5"/>
      <c r="I378" s="5"/>
      <c r="M378" s="5"/>
      <c r="Q378" s="5"/>
    </row>
    <row r="379" spans="1:19" x14ac:dyDescent="0.35">
      <c r="A379" s="4" t="s">
        <v>11</v>
      </c>
      <c r="B379" s="5"/>
      <c r="E379" s="5"/>
      <c r="I379" s="5"/>
      <c r="M379" s="5"/>
      <c r="Q379" s="5"/>
    </row>
    <row r="380" spans="1:19" ht="13.15" x14ac:dyDescent="0.4">
      <c r="A380" s="3" t="s">
        <v>414</v>
      </c>
      <c r="B380" s="5"/>
      <c r="E380" s="5"/>
      <c r="I380" s="5"/>
      <c r="M380" s="5"/>
      <c r="Q380" s="5"/>
    </row>
    <row r="381" spans="1:19" ht="13.15" x14ac:dyDescent="0.4">
      <c r="A381" s="7" t="s">
        <v>42</v>
      </c>
      <c r="B381" s="7" t="s">
        <v>13</v>
      </c>
      <c r="C381" s="7" t="s">
        <v>14</v>
      </c>
      <c r="E381" s="7" t="s">
        <v>13</v>
      </c>
      <c r="F381" s="7" t="s">
        <v>14</v>
      </c>
      <c r="G381" s="9" t="s">
        <v>400</v>
      </c>
      <c r="I381" s="7" t="s">
        <v>13</v>
      </c>
      <c r="J381" s="7" t="s">
        <v>14</v>
      </c>
      <c r="K381" s="9" t="s">
        <v>400</v>
      </c>
      <c r="M381" s="7" t="s">
        <v>13</v>
      </c>
      <c r="N381" s="7" t="s">
        <v>14</v>
      </c>
      <c r="O381" s="9" t="s">
        <v>400</v>
      </c>
      <c r="Q381" s="7" t="s">
        <v>13</v>
      </c>
      <c r="R381" s="7" t="s">
        <v>14</v>
      </c>
      <c r="S381" s="9" t="s">
        <v>400</v>
      </c>
    </row>
    <row r="382" spans="1:19" x14ac:dyDescent="0.35">
      <c r="A382" s="4" t="s">
        <v>234</v>
      </c>
      <c r="B382" s="5">
        <f>'Residents - Topline'!B382</f>
        <v>0.253</v>
      </c>
      <c r="C382" s="1">
        <f>'Residents - Topline'!C382</f>
        <v>244</v>
      </c>
      <c r="E382" s="5">
        <v>1</v>
      </c>
      <c r="F382" s="1">
        <v>244</v>
      </c>
      <c r="G382" s="10">
        <v>0.747</v>
      </c>
      <c r="I382" s="5">
        <v>0</v>
      </c>
      <c r="J382" s="1">
        <v>0</v>
      </c>
      <c r="K382" s="10">
        <v>-0.253</v>
      </c>
      <c r="M382" s="5">
        <v>0</v>
      </c>
      <c r="N382" s="1">
        <v>0</v>
      </c>
      <c r="O382" s="10">
        <v>-0.253</v>
      </c>
      <c r="Q382" s="5">
        <v>0</v>
      </c>
      <c r="R382" s="1">
        <v>0</v>
      </c>
      <c r="S382" s="10">
        <v>-0.253</v>
      </c>
    </row>
    <row r="383" spans="1:19" x14ac:dyDescent="0.35">
      <c r="A383" s="4" t="s">
        <v>235</v>
      </c>
      <c r="B383" s="5">
        <f>'Residents - Topline'!B383</f>
        <v>0.33200000000000002</v>
      </c>
      <c r="C383" s="1">
        <f>'Residents - Topline'!C383</f>
        <v>320</v>
      </c>
      <c r="E383" s="5">
        <v>0</v>
      </c>
      <c r="F383" s="1">
        <v>0</v>
      </c>
      <c r="G383" s="10">
        <v>-0.33200000000000002</v>
      </c>
      <c r="I383" s="5">
        <v>1</v>
      </c>
      <c r="J383" s="1">
        <v>320</v>
      </c>
      <c r="K383" s="10">
        <v>0.66799999999999993</v>
      </c>
      <c r="M383" s="5">
        <v>0</v>
      </c>
      <c r="N383" s="1">
        <v>0</v>
      </c>
      <c r="O383" s="10">
        <v>-0.33200000000000002</v>
      </c>
      <c r="Q383" s="5">
        <v>0</v>
      </c>
      <c r="R383" s="1">
        <v>0</v>
      </c>
      <c r="S383" s="10">
        <v>-0.33200000000000002</v>
      </c>
    </row>
    <row r="384" spans="1:19" x14ac:dyDescent="0.35">
      <c r="A384" s="4" t="s">
        <v>236</v>
      </c>
      <c r="B384" s="5">
        <f>'Residents - Topline'!B384</f>
        <v>0.22</v>
      </c>
      <c r="C384" s="1">
        <f>'Residents - Topline'!C384</f>
        <v>212</v>
      </c>
      <c r="E384" s="5">
        <v>0</v>
      </c>
      <c r="F384" s="1">
        <v>0</v>
      </c>
      <c r="G384" s="10">
        <v>-0.22</v>
      </c>
      <c r="I384" s="5">
        <v>0</v>
      </c>
      <c r="J384" s="1">
        <v>0</v>
      </c>
      <c r="K384" s="10">
        <v>-0.22</v>
      </c>
      <c r="M384" s="5">
        <v>1</v>
      </c>
      <c r="N384" s="1">
        <v>212</v>
      </c>
      <c r="O384" s="10">
        <v>0.78</v>
      </c>
      <c r="Q384" s="5">
        <v>0</v>
      </c>
      <c r="R384" s="1">
        <v>0</v>
      </c>
      <c r="S384" s="10">
        <v>-0.22</v>
      </c>
    </row>
    <row r="385" spans="1:19" x14ac:dyDescent="0.35">
      <c r="A385" s="4" t="s">
        <v>237</v>
      </c>
      <c r="B385" s="5">
        <f>'Residents - Topline'!B385</f>
        <v>0.19400000000000001</v>
      </c>
      <c r="C385" s="1">
        <f>'Residents - Topline'!C385</f>
        <v>187</v>
      </c>
      <c r="E385" s="5">
        <v>0</v>
      </c>
      <c r="F385" s="1">
        <v>0</v>
      </c>
      <c r="G385" s="10">
        <v>-0.19400000000000001</v>
      </c>
      <c r="I385" s="5">
        <v>0</v>
      </c>
      <c r="J385" s="1">
        <v>0</v>
      </c>
      <c r="K385" s="10">
        <v>-0.19400000000000001</v>
      </c>
      <c r="M385" s="5">
        <v>0</v>
      </c>
      <c r="N385" s="1">
        <v>0</v>
      </c>
      <c r="O385" s="10">
        <v>-0.19400000000000001</v>
      </c>
      <c r="Q385" s="5">
        <v>1</v>
      </c>
      <c r="R385" s="1">
        <v>187</v>
      </c>
      <c r="S385" s="10">
        <v>0.80600000000000005</v>
      </c>
    </row>
    <row r="386" spans="1:19" x14ac:dyDescent="0.35">
      <c r="A386" s="4" t="s">
        <v>11</v>
      </c>
      <c r="B386" s="5"/>
      <c r="E386" s="5"/>
      <c r="I386" s="5"/>
      <c r="M386" s="5"/>
      <c r="Q386" s="5"/>
    </row>
    <row r="387" spans="1:19" x14ac:dyDescent="0.35">
      <c r="A387" s="4" t="s">
        <v>11</v>
      </c>
      <c r="B387" s="5"/>
      <c r="E387" s="5"/>
      <c r="I387" s="5"/>
      <c r="M387" s="5"/>
      <c r="Q387" s="5"/>
    </row>
    <row r="388" spans="1:19" ht="13.15" x14ac:dyDescent="0.4">
      <c r="A388" s="3" t="s">
        <v>238</v>
      </c>
      <c r="B388" s="5"/>
      <c r="E388" s="5"/>
      <c r="I388" s="5"/>
      <c r="M388" s="5"/>
      <c r="Q388" s="5"/>
    </row>
    <row r="389" spans="1:19" ht="13.15" x14ac:dyDescent="0.4">
      <c r="A389" s="7" t="s">
        <v>42</v>
      </c>
      <c r="B389" s="7" t="s">
        <v>13</v>
      </c>
      <c r="C389" s="7" t="s">
        <v>14</v>
      </c>
      <c r="E389" s="7" t="s">
        <v>13</v>
      </c>
      <c r="F389" s="7" t="s">
        <v>14</v>
      </c>
      <c r="G389" s="9" t="s">
        <v>400</v>
      </c>
      <c r="I389" s="7" t="s">
        <v>13</v>
      </c>
      <c r="J389" s="7" t="s">
        <v>14</v>
      </c>
      <c r="K389" s="9" t="s">
        <v>400</v>
      </c>
      <c r="M389" s="7" t="s">
        <v>13</v>
      </c>
      <c r="N389" s="7" t="s">
        <v>14</v>
      </c>
      <c r="O389" s="9" t="s">
        <v>400</v>
      </c>
      <c r="Q389" s="7" t="s">
        <v>13</v>
      </c>
      <c r="R389" s="7" t="s">
        <v>14</v>
      </c>
      <c r="S389" s="9" t="s">
        <v>400</v>
      </c>
    </row>
    <row r="390" spans="1:19" x14ac:dyDescent="0.35">
      <c r="A390" s="4" t="s">
        <v>239</v>
      </c>
      <c r="B390" s="5">
        <f>'Residents - Topline'!B391</f>
        <v>0.2</v>
      </c>
      <c r="C390" s="1">
        <f>'Residents - Topline'!C391</f>
        <v>193</v>
      </c>
      <c r="E390" s="5">
        <v>0.63500000000000001</v>
      </c>
      <c r="F390" s="1">
        <v>155</v>
      </c>
      <c r="G390" s="10">
        <v>0.435</v>
      </c>
      <c r="I390" s="5">
        <v>0.11899999999999999</v>
      </c>
      <c r="J390" s="1">
        <v>38</v>
      </c>
      <c r="K390" s="10">
        <v>-8.1000000000000016E-2</v>
      </c>
      <c r="M390" s="5">
        <v>0</v>
      </c>
      <c r="N390" s="1">
        <v>0</v>
      </c>
      <c r="O390" s="10">
        <v>-0.2</v>
      </c>
      <c r="Q390" s="5">
        <v>0</v>
      </c>
      <c r="R390" s="1">
        <v>0</v>
      </c>
      <c r="S390" s="10">
        <v>-0.2</v>
      </c>
    </row>
    <row r="391" spans="1:19" x14ac:dyDescent="0.35">
      <c r="A391" s="4" t="s">
        <v>240</v>
      </c>
      <c r="B391" s="5">
        <f>'Residents - Topline'!B392</f>
        <v>0.22500000000000001</v>
      </c>
      <c r="C391" s="1">
        <f>'Residents - Topline'!C392</f>
        <v>217</v>
      </c>
      <c r="E391" s="5">
        <v>0.36499999999999999</v>
      </c>
      <c r="F391" s="1">
        <v>89</v>
      </c>
      <c r="G391" s="10">
        <v>0.13999999999999999</v>
      </c>
      <c r="I391" s="5">
        <v>0.40300000000000002</v>
      </c>
      <c r="J391" s="1">
        <v>128</v>
      </c>
      <c r="K391" s="10">
        <v>0.17800000000000002</v>
      </c>
      <c r="M391" s="5">
        <v>0</v>
      </c>
      <c r="N391" s="1">
        <v>0</v>
      </c>
      <c r="O391" s="10">
        <v>-0.22500000000000001</v>
      </c>
      <c r="Q391" s="5">
        <v>0</v>
      </c>
      <c r="R391" s="1">
        <v>0</v>
      </c>
      <c r="S391" s="10">
        <v>-0.22500000000000001</v>
      </c>
    </row>
    <row r="392" spans="1:19" x14ac:dyDescent="0.35">
      <c r="A392" s="4" t="s">
        <v>241</v>
      </c>
      <c r="B392" s="5">
        <f>'Residents - Topline'!B393</f>
        <v>0.221</v>
      </c>
      <c r="C392" s="1">
        <f>'Residents - Topline'!C393</f>
        <v>213</v>
      </c>
      <c r="E392" s="5">
        <v>0</v>
      </c>
      <c r="F392" s="1">
        <v>0</v>
      </c>
      <c r="G392" s="10">
        <v>-0.221</v>
      </c>
      <c r="I392" s="5">
        <v>0.36799999999999999</v>
      </c>
      <c r="J392" s="1">
        <v>117</v>
      </c>
      <c r="K392" s="10">
        <v>0.14699999999999999</v>
      </c>
      <c r="M392" s="5">
        <v>0.443</v>
      </c>
      <c r="N392" s="1">
        <v>94</v>
      </c>
      <c r="O392" s="10">
        <v>0.222</v>
      </c>
      <c r="Q392" s="5">
        <v>0</v>
      </c>
      <c r="R392" s="1">
        <v>0</v>
      </c>
      <c r="S392" s="10">
        <v>-0.221</v>
      </c>
    </row>
    <row r="393" spans="1:19" x14ac:dyDescent="0.35">
      <c r="A393" s="4" t="s">
        <v>242</v>
      </c>
      <c r="B393" s="5">
        <f>'Residents - Topline'!B394</f>
        <v>0.153</v>
      </c>
      <c r="C393" s="1">
        <f>'Residents - Topline'!C394</f>
        <v>147</v>
      </c>
      <c r="E393" s="5">
        <v>0</v>
      </c>
      <c r="F393" s="1">
        <v>0</v>
      </c>
      <c r="G393" s="10">
        <v>-0.153</v>
      </c>
      <c r="I393" s="5">
        <v>9.0999999999999998E-2</v>
      </c>
      <c r="J393" s="1">
        <v>29</v>
      </c>
      <c r="K393" s="10">
        <v>-6.2E-2</v>
      </c>
      <c r="M393" s="5">
        <v>0.55700000000000005</v>
      </c>
      <c r="N393" s="1">
        <v>118</v>
      </c>
      <c r="O393" s="10">
        <v>0.40400000000000003</v>
      </c>
      <c r="Q393" s="5">
        <v>0</v>
      </c>
      <c r="R393" s="1">
        <v>0</v>
      </c>
      <c r="S393" s="10">
        <v>-0.153</v>
      </c>
    </row>
    <row r="394" spans="1:19" x14ac:dyDescent="0.35">
      <c r="A394" s="4" t="s">
        <v>243</v>
      </c>
      <c r="B394" s="5">
        <f>'Residents - Topline'!B395</f>
        <v>0.115</v>
      </c>
      <c r="C394" s="1">
        <f>'Residents - Topline'!C395</f>
        <v>111</v>
      </c>
      <c r="E394" s="5">
        <v>0</v>
      </c>
      <c r="F394" s="1">
        <v>0</v>
      </c>
      <c r="G394" s="10">
        <v>-0.115</v>
      </c>
      <c r="I394" s="5">
        <v>1.9E-2</v>
      </c>
      <c r="J394" s="1">
        <v>6</v>
      </c>
      <c r="K394" s="10">
        <v>-9.6000000000000002E-2</v>
      </c>
      <c r="M394" s="5">
        <v>0</v>
      </c>
      <c r="N394" s="1">
        <v>0</v>
      </c>
      <c r="O394" s="10">
        <v>-0.115</v>
      </c>
      <c r="Q394" s="5">
        <v>0.56100000000000005</v>
      </c>
      <c r="R394" s="1">
        <v>105</v>
      </c>
      <c r="S394" s="10">
        <v>0.44600000000000006</v>
      </c>
    </row>
    <row r="395" spans="1:19" x14ac:dyDescent="0.35">
      <c r="A395" s="4" t="s">
        <v>244</v>
      </c>
      <c r="B395" s="5">
        <f>'Residents - Topline'!B396</f>
        <v>8.5000000000000006E-2</v>
      </c>
      <c r="C395" s="1">
        <f>'Residents - Topline'!C396</f>
        <v>82</v>
      </c>
      <c r="E395" s="5">
        <v>0</v>
      </c>
      <c r="F395" s="1">
        <v>0</v>
      </c>
      <c r="G395" s="10">
        <v>-8.5000000000000006E-2</v>
      </c>
      <c r="I395" s="5">
        <v>0</v>
      </c>
      <c r="J395" s="1">
        <v>0</v>
      </c>
      <c r="K395" s="10">
        <v>-8.5000000000000006E-2</v>
      </c>
      <c r="M395" s="5">
        <v>0</v>
      </c>
      <c r="N395" s="1">
        <v>0</v>
      </c>
      <c r="O395" s="10">
        <v>-8.5000000000000006E-2</v>
      </c>
      <c r="Q395" s="5">
        <v>0.439</v>
      </c>
      <c r="R395" s="1">
        <v>82</v>
      </c>
      <c r="S395" s="10">
        <v>0.35399999999999998</v>
      </c>
    </row>
    <row r="396" spans="1:19" x14ac:dyDescent="0.35">
      <c r="A396" s="4" t="s">
        <v>42</v>
      </c>
      <c r="B396" s="5" t="str">
        <f>'Residents - Topline'!B397</f>
        <v xml:space="preserve">Totals </v>
      </c>
      <c r="C396" s="1">
        <f>'Residents - Topline'!C397</f>
        <v>963</v>
      </c>
      <c r="E396" s="5" t="s">
        <v>78</v>
      </c>
      <c r="F396" s="16">
        <v>244</v>
      </c>
      <c r="I396" s="5" t="s">
        <v>78</v>
      </c>
      <c r="J396" s="16">
        <v>318</v>
      </c>
      <c r="M396" s="5" t="s">
        <v>78</v>
      </c>
      <c r="N396" s="16">
        <v>212</v>
      </c>
      <c r="Q396" s="5" t="s">
        <v>78</v>
      </c>
      <c r="R396" s="16">
        <v>187</v>
      </c>
    </row>
    <row r="397" spans="1:19" x14ac:dyDescent="0.35">
      <c r="A397" s="4" t="s">
        <v>11</v>
      </c>
      <c r="B397" s="5"/>
      <c r="E397" s="5"/>
      <c r="I397" s="5"/>
      <c r="M397" s="5"/>
      <c r="Q397" s="5"/>
    </row>
    <row r="398" spans="1:19" x14ac:dyDescent="0.35">
      <c r="A398" s="4" t="s">
        <v>11</v>
      </c>
      <c r="B398" s="5"/>
      <c r="E398" s="5"/>
      <c r="I398" s="5"/>
      <c r="M398" s="5"/>
      <c r="Q398" s="5"/>
    </row>
    <row r="399" spans="1:19" ht="13.15" x14ac:dyDescent="0.4">
      <c r="A399" s="3" t="s">
        <v>245</v>
      </c>
      <c r="B399" s="5"/>
      <c r="E399" s="5"/>
      <c r="I399" s="5"/>
      <c r="M399" s="5"/>
      <c r="Q399" s="5"/>
    </row>
    <row r="400" spans="1:19" ht="13.15" x14ac:dyDescent="0.4">
      <c r="A400" s="7" t="s">
        <v>42</v>
      </c>
      <c r="B400" s="7" t="s">
        <v>13</v>
      </c>
      <c r="C400" s="7" t="s">
        <v>14</v>
      </c>
      <c r="E400" s="7" t="s">
        <v>13</v>
      </c>
      <c r="F400" s="7" t="s">
        <v>14</v>
      </c>
      <c r="G400" s="9" t="s">
        <v>400</v>
      </c>
      <c r="I400" s="7" t="s">
        <v>13</v>
      </c>
      <c r="J400" s="7" t="s">
        <v>14</v>
      </c>
      <c r="K400" s="9" t="s">
        <v>400</v>
      </c>
      <c r="M400" s="7" t="s">
        <v>13</v>
      </c>
      <c r="N400" s="7" t="s">
        <v>14</v>
      </c>
      <c r="O400" s="9" t="s">
        <v>400</v>
      </c>
      <c r="Q400" s="7" t="s">
        <v>13</v>
      </c>
      <c r="R400" s="7" t="s">
        <v>14</v>
      </c>
      <c r="S400" s="9" t="s">
        <v>400</v>
      </c>
    </row>
    <row r="401" spans="1:19" x14ac:dyDescent="0.35">
      <c r="A401" s="4" t="s">
        <v>246</v>
      </c>
      <c r="B401" s="5">
        <f>'Residents - Topline'!B402</f>
        <v>0.41599999999999998</v>
      </c>
      <c r="C401" s="1">
        <f>'Residents - Topline'!C402</f>
        <v>400</v>
      </c>
      <c r="E401" s="5">
        <v>0.44400000000000001</v>
      </c>
      <c r="F401" s="1">
        <v>107</v>
      </c>
      <c r="G401" s="10">
        <v>2.8000000000000025E-2</v>
      </c>
      <c r="I401" s="5">
        <v>0.38900000000000001</v>
      </c>
      <c r="J401" s="1">
        <v>124</v>
      </c>
      <c r="K401" s="10">
        <v>-2.6999999999999968E-2</v>
      </c>
      <c r="M401" s="5">
        <v>0.42499999999999999</v>
      </c>
      <c r="N401" s="1">
        <v>90</v>
      </c>
      <c r="O401" s="10">
        <v>9.000000000000008E-3</v>
      </c>
      <c r="Q401" s="5">
        <v>0.41699999999999998</v>
      </c>
      <c r="R401" s="1">
        <v>78</v>
      </c>
      <c r="S401" s="10">
        <v>1.0000000000000009E-3</v>
      </c>
    </row>
    <row r="402" spans="1:19" x14ac:dyDescent="0.35">
      <c r="A402" s="4" t="s">
        <v>247</v>
      </c>
      <c r="B402" s="5">
        <f>'Residents - Topline'!B403</f>
        <v>0.54</v>
      </c>
      <c r="C402" s="1">
        <f>'Residents - Topline'!C403</f>
        <v>519</v>
      </c>
      <c r="E402" s="5">
        <v>0.498</v>
      </c>
      <c r="F402" s="1">
        <v>120</v>
      </c>
      <c r="G402" s="10">
        <v>-4.2000000000000037E-2</v>
      </c>
      <c r="I402" s="5">
        <v>0.57699999999999996</v>
      </c>
      <c r="J402" s="1">
        <v>184</v>
      </c>
      <c r="K402" s="10">
        <v>3.6999999999999922E-2</v>
      </c>
      <c r="M402" s="5">
        <v>0.52800000000000002</v>
      </c>
      <c r="N402" s="1">
        <v>112</v>
      </c>
      <c r="O402" s="10">
        <v>-1.2000000000000011E-2</v>
      </c>
      <c r="Q402" s="5">
        <v>0.54500000000000004</v>
      </c>
      <c r="R402" s="1">
        <v>102</v>
      </c>
      <c r="S402" s="10">
        <v>5.0000000000000044E-3</v>
      </c>
    </row>
    <row r="403" spans="1:19" x14ac:dyDescent="0.35">
      <c r="A403" s="4" t="s">
        <v>248</v>
      </c>
      <c r="B403" s="5">
        <f>'Residents - Topline'!B404</f>
        <v>4.0000000000000001E-3</v>
      </c>
      <c r="C403" s="1">
        <f>'Residents - Topline'!C404</f>
        <v>4</v>
      </c>
      <c r="E403" s="5">
        <v>1.2E-2</v>
      </c>
      <c r="F403" s="1">
        <v>3</v>
      </c>
      <c r="G403" s="10">
        <v>8.0000000000000002E-3</v>
      </c>
      <c r="I403" s="5">
        <v>3.0000000000000001E-3</v>
      </c>
      <c r="J403" s="1">
        <v>1</v>
      </c>
      <c r="K403" s="10">
        <v>-1E-3</v>
      </c>
      <c r="M403" s="5">
        <v>0</v>
      </c>
      <c r="N403" s="1">
        <v>0</v>
      </c>
      <c r="O403" s="10">
        <v>-4.0000000000000001E-3</v>
      </c>
      <c r="Q403" s="5">
        <v>0</v>
      </c>
      <c r="R403" s="1">
        <v>0</v>
      </c>
      <c r="S403" s="10">
        <v>-4.0000000000000001E-3</v>
      </c>
    </row>
    <row r="404" spans="1:19" x14ac:dyDescent="0.35">
      <c r="A404" s="4" t="s">
        <v>249</v>
      </c>
      <c r="B404" s="5">
        <f>'Residents - Topline'!B405</f>
        <v>2.1999999999999999E-2</v>
      </c>
      <c r="C404" s="1">
        <f>'Residents - Topline'!C405</f>
        <v>21</v>
      </c>
      <c r="E404" s="5">
        <v>3.3000000000000002E-2</v>
      </c>
      <c r="F404" s="1">
        <v>8</v>
      </c>
      <c r="G404" s="10">
        <v>1.1000000000000003E-2</v>
      </c>
      <c r="I404" s="5">
        <v>1.2999999999999999E-2</v>
      </c>
      <c r="J404" s="1">
        <v>4</v>
      </c>
      <c r="K404" s="10">
        <v>-8.9999999999999993E-3</v>
      </c>
      <c r="M404" s="5">
        <v>3.7999999999999999E-2</v>
      </c>
      <c r="N404" s="1">
        <v>8</v>
      </c>
      <c r="O404" s="10">
        <v>1.6E-2</v>
      </c>
      <c r="Q404" s="5">
        <v>5.0000000000000001E-3</v>
      </c>
      <c r="R404" s="1">
        <v>1</v>
      </c>
      <c r="S404" s="10">
        <v>-1.6999999999999998E-2</v>
      </c>
    </row>
    <row r="405" spans="1:19" x14ac:dyDescent="0.35">
      <c r="A405" s="4" t="s">
        <v>250</v>
      </c>
      <c r="B405" s="5">
        <f>'Residents - Topline'!B406</f>
        <v>1.2E-2</v>
      </c>
      <c r="C405" s="1">
        <f>'Residents - Topline'!C406</f>
        <v>12</v>
      </c>
      <c r="E405" s="5">
        <v>2.1000000000000001E-2</v>
      </c>
      <c r="F405" s="1">
        <v>5</v>
      </c>
      <c r="G405" s="10">
        <v>9.0000000000000011E-3</v>
      </c>
      <c r="I405" s="5">
        <v>1.2999999999999999E-2</v>
      </c>
      <c r="J405" s="1">
        <v>4</v>
      </c>
      <c r="K405" s="10">
        <v>9.9999999999999915E-4</v>
      </c>
      <c r="M405" s="5">
        <v>1.4E-2</v>
      </c>
      <c r="N405" s="1">
        <v>3</v>
      </c>
      <c r="O405" s="10">
        <v>2E-3</v>
      </c>
      <c r="Q405" s="5">
        <v>0</v>
      </c>
      <c r="R405" s="1">
        <v>0</v>
      </c>
      <c r="S405" s="10">
        <v>-1.2E-2</v>
      </c>
    </row>
    <row r="406" spans="1:19" x14ac:dyDescent="0.35">
      <c r="A406" s="4" t="s">
        <v>251</v>
      </c>
      <c r="B406" s="5">
        <f>'Residents - Topline'!B407</f>
        <v>1.4999999999999999E-2</v>
      </c>
      <c r="C406" s="1">
        <f>'Residents - Topline'!C407</f>
        <v>14</v>
      </c>
      <c r="E406" s="5">
        <v>1.2E-2</v>
      </c>
      <c r="F406" s="1">
        <v>3</v>
      </c>
      <c r="G406" s="10">
        <v>-2.9999999999999992E-3</v>
      </c>
      <c r="I406" s="5">
        <v>1.6E-2</v>
      </c>
      <c r="J406" s="1">
        <v>5</v>
      </c>
      <c r="K406" s="10">
        <v>1.0000000000000009E-3</v>
      </c>
      <c r="M406" s="5">
        <v>1.4E-2</v>
      </c>
      <c r="N406" s="1">
        <v>3</v>
      </c>
      <c r="O406" s="10">
        <v>-9.9999999999999915E-4</v>
      </c>
      <c r="Q406" s="5">
        <v>1.0999999999999999E-2</v>
      </c>
      <c r="R406" s="1">
        <v>2</v>
      </c>
      <c r="S406" s="10">
        <v>-4.0000000000000001E-3</v>
      </c>
    </row>
    <row r="407" spans="1:19" x14ac:dyDescent="0.35">
      <c r="A407" s="4" t="s">
        <v>252</v>
      </c>
      <c r="B407" s="5">
        <f>'Residents - Topline'!B408</f>
        <v>5.0000000000000001E-3</v>
      </c>
      <c r="C407" s="1">
        <f>'Residents - Topline'!C408</f>
        <v>5</v>
      </c>
      <c r="E407" s="5">
        <v>0</v>
      </c>
      <c r="F407" s="1">
        <v>0</v>
      </c>
      <c r="G407" s="10">
        <v>-5.0000000000000001E-3</v>
      </c>
      <c r="I407" s="5">
        <v>8.9999999999999993E-3</v>
      </c>
      <c r="J407" s="1">
        <v>3</v>
      </c>
      <c r="K407" s="10">
        <v>3.9999999999999992E-3</v>
      </c>
      <c r="M407" s="5">
        <v>0</v>
      </c>
      <c r="N407" s="1">
        <v>0</v>
      </c>
      <c r="O407" s="10">
        <v>-5.0000000000000001E-3</v>
      </c>
      <c r="Q407" s="5">
        <v>5.0000000000000001E-3</v>
      </c>
      <c r="R407" s="1">
        <v>1</v>
      </c>
      <c r="S407" s="10">
        <v>0</v>
      </c>
    </row>
    <row r="408" spans="1:19" x14ac:dyDescent="0.35">
      <c r="A408" s="4" t="s">
        <v>253</v>
      </c>
      <c r="B408" s="5">
        <f>'Residents - Topline'!B409</f>
        <v>5.0000000000000001E-3</v>
      </c>
      <c r="C408" s="1">
        <f>'Residents - Topline'!C409</f>
        <v>5</v>
      </c>
      <c r="E408" s="5">
        <v>8.0000000000000002E-3</v>
      </c>
      <c r="F408" s="1">
        <v>2</v>
      </c>
      <c r="G408" s="10">
        <v>3.0000000000000001E-3</v>
      </c>
      <c r="I408" s="5">
        <v>0</v>
      </c>
      <c r="J408" s="1">
        <v>0</v>
      </c>
      <c r="K408" s="10">
        <v>-5.0000000000000001E-3</v>
      </c>
      <c r="M408" s="5">
        <v>8.9999999999999993E-3</v>
      </c>
      <c r="N408" s="1">
        <v>2</v>
      </c>
      <c r="O408" s="10">
        <v>3.9999999999999992E-3</v>
      </c>
      <c r="Q408" s="5">
        <v>5.0000000000000001E-3</v>
      </c>
      <c r="R408" s="1">
        <v>1</v>
      </c>
      <c r="S408" s="10">
        <v>0</v>
      </c>
    </row>
    <row r="409" spans="1:19" x14ac:dyDescent="0.35">
      <c r="A409" s="4" t="s">
        <v>254</v>
      </c>
      <c r="B409" s="5">
        <f>'Residents - Topline'!B410</f>
        <v>4.0000000000000001E-3</v>
      </c>
      <c r="C409" s="1">
        <f>'Residents - Topline'!C410</f>
        <v>4</v>
      </c>
      <c r="E409" s="5">
        <v>4.0000000000000001E-3</v>
      </c>
      <c r="F409" s="1">
        <v>1</v>
      </c>
      <c r="G409" s="10">
        <v>0</v>
      </c>
      <c r="I409" s="5">
        <v>3.0000000000000001E-3</v>
      </c>
      <c r="J409" s="1">
        <v>1</v>
      </c>
      <c r="K409" s="10">
        <v>-1E-3</v>
      </c>
      <c r="M409" s="5">
        <v>5.0000000000000001E-3</v>
      </c>
      <c r="N409" s="1">
        <v>1</v>
      </c>
      <c r="O409" s="10">
        <v>1E-3</v>
      </c>
      <c r="Q409" s="5">
        <v>5.0000000000000001E-3</v>
      </c>
      <c r="R409" s="1">
        <v>1</v>
      </c>
      <c r="S409" s="10">
        <v>1E-3</v>
      </c>
    </row>
    <row r="410" spans="1:19" x14ac:dyDescent="0.35">
      <c r="A410" s="4" t="s">
        <v>255</v>
      </c>
      <c r="B410" s="5">
        <f>'Residents - Topline'!B411</f>
        <v>0.01</v>
      </c>
      <c r="C410" s="1">
        <f>'Residents - Topline'!C411</f>
        <v>10</v>
      </c>
      <c r="E410" s="5">
        <v>1.7000000000000001E-2</v>
      </c>
      <c r="F410" s="1">
        <v>4</v>
      </c>
      <c r="G410" s="10">
        <v>7.000000000000001E-3</v>
      </c>
      <c r="I410" s="5">
        <v>6.0000000000000001E-3</v>
      </c>
      <c r="J410" s="1">
        <v>2</v>
      </c>
      <c r="K410" s="10">
        <v>-4.0000000000000001E-3</v>
      </c>
      <c r="M410" s="5">
        <v>5.0000000000000001E-3</v>
      </c>
      <c r="N410" s="1">
        <v>1</v>
      </c>
      <c r="O410" s="10">
        <v>-5.0000000000000001E-3</v>
      </c>
      <c r="Q410" s="5">
        <v>1.6E-2</v>
      </c>
      <c r="R410" s="1">
        <v>3</v>
      </c>
      <c r="S410" s="10">
        <v>6.0000000000000001E-3</v>
      </c>
    </row>
    <row r="411" spans="1:19" x14ac:dyDescent="0.35">
      <c r="A411" s="4" t="s">
        <v>11</v>
      </c>
      <c r="B411" s="5"/>
      <c r="E411" s="5"/>
      <c r="I411" s="5"/>
      <c r="M411" s="5"/>
      <c r="Q411" s="5"/>
    </row>
    <row r="412" spans="1:19" x14ac:dyDescent="0.35">
      <c r="A412" s="4" t="s">
        <v>11</v>
      </c>
      <c r="B412" s="5"/>
      <c r="E412" s="5"/>
      <c r="I412" s="5"/>
      <c r="M412" s="5"/>
      <c r="Q412" s="5"/>
    </row>
    <row r="413" spans="1:19" ht="26.25" x14ac:dyDescent="0.4">
      <c r="A413" s="3" t="s">
        <v>256</v>
      </c>
      <c r="B413" s="5"/>
      <c r="E413" s="5"/>
      <c r="I413" s="5"/>
      <c r="M413" s="5"/>
      <c r="Q413" s="5"/>
    </row>
    <row r="414" spans="1:19" ht="13.15" x14ac:dyDescent="0.4">
      <c r="A414" s="7" t="s">
        <v>42</v>
      </c>
      <c r="B414" s="7" t="s">
        <v>13</v>
      </c>
      <c r="C414" s="7" t="s">
        <v>14</v>
      </c>
      <c r="E414" s="7" t="s">
        <v>13</v>
      </c>
      <c r="F414" s="7" t="s">
        <v>14</v>
      </c>
      <c r="G414" s="9" t="s">
        <v>400</v>
      </c>
      <c r="I414" s="7" t="s">
        <v>13</v>
      </c>
      <c r="J414" s="7" t="s">
        <v>14</v>
      </c>
      <c r="K414" s="9" t="s">
        <v>400</v>
      </c>
      <c r="M414" s="7" t="s">
        <v>13</v>
      </c>
      <c r="N414" s="7" t="s">
        <v>14</v>
      </c>
      <c r="O414" s="9" t="s">
        <v>400</v>
      </c>
      <c r="Q414" s="7" t="s">
        <v>13</v>
      </c>
      <c r="R414" s="7" t="s">
        <v>14</v>
      </c>
      <c r="S414" s="9" t="s">
        <v>400</v>
      </c>
    </row>
    <row r="415" spans="1:19" x14ac:dyDescent="0.35">
      <c r="A415" s="4" t="s">
        <v>257</v>
      </c>
      <c r="B415" s="5">
        <f>'Residents - Topline'!B416</f>
        <v>0.33500000000000002</v>
      </c>
      <c r="C415" s="1">
        <f>'Residents - Topline'!C416</f>
        <v>322</v>
      </c>
      <c r="E415" s="5">
        <v>0</v>
      </c>
      <c r="F415" s="1">
        <v>0</v>
      </c>
      <c r="G415" s="10">
        <v>-0.33500000000000002</v>
      </c>
      <c r="I415" s="5">
        <v>1</v>
      </c>
      <c r="J415" s="1">
        <v>320</v>
      </c>
      <c r="K415" s="10">
        <v>0.66500000000000004</v>
      </c>
      <c r="M415" s="5">
        <v>0</v>
      </c>
      <c r="N415" s="1">
        <v>0</v>
      </c>
      <c r="O415" s="10">
        <v>-0.33500000000000002</v>
      </c>
      <c r="Q415" s="5">
        <v>0</v>
      </c>
      <c r="R415" s="1">
        <v>0</v>
      </c>
      <c r="S415" s="10">
        <v>-0.33500000000000002</v>
      </c>
    </row>
    <row r="416" spans="1:19" x14ac:dyDescent="0.35">
      <c r="A416" s="4" t="s">
        <v>258</v>
      </c>
      <c r="B416" s="5">
        <f>'Residents - Topline'!B417</f>
        <v>5.5E-2</v>
      </c>
      <c r="C416" s="1">
        <f>'Residents - Topline'!C417</f>
        <v>53</v>
      </c>
      <c r="E416" s="5">
        <v>1.2E-2</v>
      </c>
      <c r="F416" s="1">
        <v>3</v>
      </c>
      <c r="G416" s="10">
        <v>-4.2999999999999997E-2</v>
      </c>
      <c r="I416" s="5">
        <v>3.1E-2</v>
      </c>
      <c r="J416" s="1">
        <v>10</v>
      </c>
      <c r="K416" s="10">
        <v>-2.4E-2</v>
      </c>
      <c r="M416" s="5">
        <v>7.5999999999999998E-2</v>
      </c>
      <c r="N416" s="1">
        <v>16</v>
      </c>
      <c r="O416" s="10">
        <v>2.0999999999999998E-2</v>
      </c>
      <c r="Q416" s="5">
        <v>0.129</v>
      </c>
      <c r="R416" s="1">
        <v>24</v>
      </c>
      <c r="S416" s="10">
        <v>7.400000000000001E-2</v>
      </c>
    </row>
    <row r="417" spans="1:19" x14ac:dyDescent="0.35">
      <c r="A417" s="4" t="s">
        <v>259</v>
      </c>
      <c r="B417" s="5">
        <f>'Residents - Topline'!B418</f>
        <v>0.20499999999999999</v>
      </c>
      <c r="C417" s="1">
        <f>'Residents - Topline'!C418</f>
        <v>197</v>
      </c>
      <c r="E417" s="5">
        <v>3.3000000000000002E-2</v>
      </c>
      <c r="F417" s="1">
        <v>8</v>
      </c>
      <c r="G417" s="10">
        <v>-0.17199999999999999</v>
      </c>
      <c r="I417" s="5">
        <v>6.9000000000000006E-2</v>
      </c>
      <c r="J417" s="1">
        <v>22</v>
      </c>
      <c r="K417" s="10">
        <v>-0.13599999999999998</v>
      </c>
      <c r="M417" s="5">
        <v>0.37</v>
      </c>
      <c r="N417" s="1">
        <v>78</v>
      </c>
      <c r="O417" s="10">
        <v>0.16500000000000001</v>
      </c>
      <c r="Q417" s="5">
        <v>0.47299999999999998</v>
      </c>
      <c r="R417" s="1">
        <v>88</v>
      </c>
      <c r="S417" s="10">
        <v>0.26800000000000002</v>
      </c>
    </row>
    <row r="418" spans="1:19" x14ac:dyDescent="0.35">
      <c r="A418" s="4" t="s">
        <v>260</v>
      </c>
      <c r="B418" s="5">
        <f>'Residents - Topline'!B419</f>
        <v>0.46800000000000003</v>
      </c>
      <c r="C418" s="1">
        <f>'Residents - Topline'!C419</f>
        <v>450</v>
      </c>
      <c r="E418" s="5">
        <v>0.96299999999999997</v>
      </c>
      <c r="F418" s="1">
        <v>234</v>
      </c>
      <c r="G418" s="10">
        <v>0.49499999999999994</v>
      </c>
      <c r="I418" s="5">
        <v>3.0000000000000001E-3</v>
      </c>
      <c r="J418" s="1">
        <v>1</v>
      </c>
      <c r="K418" s="10">
        <v>-0.46500000000000002</v>
      </c>
      <c r="M418" s="5">
        <v>0.60199999999999998</v>
      </c>
      <c r="N418" s="1">
        <v>127</v>
      </c>
      <c r="O418" s="10">
        <v>0.13399999999999995</v>
      </c>
      <c r="Q418" s="5">
        <v>0.47299999999999998</v>
      </c>
      <c r="R418" s="1">
        <v>88</v>
      </c>
      <c r="S418" s="10">
        <v>4.9999999999999489E-3</v>
      </c>
    </row>
    <row r="419" spans="1:19" x14ac:dyDescent="0.35">
      <c r="A419" s="4" t="s">
        <v>11</v>
      </c>
      <c r="B419" s="5"/>
      <c r="E419" s="5"/>
      <c r="I419" s="5"/>
      <c r="M419" s="5"/>
      <c r="Q419" s="5"/>
    </row>
    <row r="420" spans="1:19" x14ac:dyDescent="0.35">
      <c r="A420" s="4" t="s">
        <v>11</v>
      </c>
      <c r="B420" s="5"/>
      <c r="E420" s="5"/>
      <c r="I420" s="5"/>
      <c r="M420" s="5"/>
      <c r="Q420" s="5"/>
    </row>
    <row r="421" spans="1:19" ht="26.25" x14ac:dyDescent="0.4">
      <c r="A421" s="3" t="s">
        <v>261</v>
      </c>
      <c r="B421" s="5"/>
      <c r="E421" s="5"/>
      <c r="I421" s="5"/>
      <c r="M421" s="5"/>
      <c r="Q421" s="5"/>
    </row>
    <row r="422" spans="1:19" ht="13.15" x14ac:dyDescent="0.4">
      <c r="A422" s="7" t="s">
        <v>42</v>
      </c>
      <c r="B422" s="7" t="s">
        <v>13</v>
      </c>
      <c r="C422" s="7" t="s">
        <v>14</v>
      </c>
      <c r="E422" s="7" t="s">
        <v>13</v>
      </c>
      <c r="F422" s="7" t="s">
        <v>14</v>
      </c>
      <c r="G422" s="9" t="s">
        <v>400</v>
      </c>
      <c r="I422" s="7" t="s">
        <v>13</v>
      </c>
      <c r="J422" s="7" t="s">
        <v>14</v>
      </c>
      <c r="K422" s="9" t="s">
        <v>400</v>
      </c>
      <c r="M422" s="7" t="s">
        <v>13</v>
      </c>
      <c r="N422" s="7" t="s">
        <v>14</v>
      </c>
      <c r="O422" s="9" t="s">
        <v>400</v>
      </c>
      <c r="Q422" s="7" t="s">
        <v>13</v>
      </c>
      <c r="R422" s="7" t="s">
        <v>14</v>
      </c>
      <c r="S422" s="9" t="s">
        <v>400</v>
      </c>
    </row>
    <row r="423" spans="1:19" x14ac:dyDescent="0.35">
      <c r="A423" s="4" t="s">
        <v>262</v>
      </c>
      <c r="B423" s="5">
        <f>'Residents - Topline'!B424</f>
        <v>0.41299999999999998</v>
      </c>
      <c r="C423" s="1">
        <f>'Residents - Topline'!C424</f>
        <v>133</v>
      </c>
      <c r="E423" s="5">
        <v>0</v>
      </c>
      <c r="F423" s="1">
        <v>0</v>
      </c>
      <c r="G423" s="10">
        <v>-0.41299999999999998</v>
      </c>
      <c r="I423" s="5">
        <v>0.41299999999999998</v>
      </c>
      <c r="J423" s="1">
        <v>132</v>
      </c>
      <c r="K423" s="10">
        <v>0</v>
      </c>
      <c r="M423" s="5">
        <v>0</v>
      </c>
      <c r="N423" s="1">
        <v>0</v>
      </c>
      <c r="O423" s="10">
        <v>-0.41299999999999998</v>
      </c>
      <c r="Q423" s="5">
        <v>0</v>
      </c>
      <c r="R423" s="1">
        <v>0</v>
      </c>
      <c r="S423" s="10">
        <v>-0.41299999999999998</v>
      </c>
    </row>
    <row r="424" spans="1:19" x14ac:dyDescent="0.35">
      <c r="A424" s="4" t="s">
        <v>263</v>
      </c>
      <c r="B424" s="5">
        <f>'Residents - Topline'!B425</f>
        <v>0.50900000000000001</v>
      </c>
      <c r="C424" s="1">
        <f>'Residents - Topline'!C425</f>
        <v>164</v>
      </c>
      <c r="E424" s="5">
        <v>0</v>
      </c>
      <c r="F424" s="1">
        <v>0</v>
      </c>
      <c r="G424" s="10">
        <v>-0.50900000000000001</v>
      </c>
      <c r="I424" s="5">
        <v>0.50900000000000001</v>
      </c>
      <c r="J424" s="1">
        <v>163</v>
      </c>
      <c r="K424" s="10">
        <v>0</v>
      </c>
      <c r="M424" s="5">
        <v>0</v>
      </c>
      <c r="N424" s="1">
        <v>0</v>
      </c>
      <c r="O424" s="10">
        <v>-0.50900000000000001</v>
      </c>
      <c r="Q424" s="5">
        <v>0</v>
      </c>
      <c r="R424" s="1">
        <v>0</v>
      </c>
      <c r="S424" s="10">
        <v>-0.50900000000000001</v>
      </c>
    </row>
    <row r="425" spans="1:19" x14ac:dyDescent="0.35">
      <c r="A425" s="4" t="s">
        <v>264</v>
      </c>
      <c r="B425" s="5">
        <f>'Residents - Topline'!B426</f>
        <v>0.255</v>
      </c>
      <c r="C425" s="1">
        <f>'Residents - Topline'!C426</f>
        <v>82</v>
      </c>
      <c r="E425" s="5">
        <v>0</v>
      </c>
      <c r="F425" s="1">
        <v>0</v>
      </c>
      <c r="G425" s="10">
        <v>-0.255</v>
      </c>
      <c r="I425" s="5">
        <v>0.253</v>
      </c>
      <c r="J425" s="1">
        <v>81</v>
      </c>
      <c r="K425" s="10">
        <v>-2.0000000000000018E-3</v>
      </c>
      <c r="M425" s="5">
        <v>0</v>
      </c>
      <c r="N425" s="1">
        <v>0</v>
      </c>
      <c r="O425" s="10">
        <v>-0.255</v>
      </c>
      <c r="Q425" s="5">
        <v>0</v>
      </c>
      <c r="R425" s="1">
        <v>0</v>
      </c>
      <c r="S425" s="10">
        <v>-0.255</v>
      </c>
    </row>
    <row r="426" spans="1:19" x14ac:dyDescent="0.35">
      <c r="A426" s="4" t="s">
        <v>265</v>
      </c>
      <c r="B426" s="5">
        <f>'Residents - Topline'!B427</f>
        <v>0.36599999999999999</v>
      </c>
      <c r="C426" s="1">
        <f>'Residents - Topline'!C427</f>
        <v>118</v>
      </c>
      <c r="E426" s="5">
        <v>0</v>
      </c>
      <c r="F426" s="1">
        <v>0</v>
      </c>
      <c r="G426" s="10">
        <v>-0.36599999999999999</v>
      </c>
      <c r="I426" s="5">
        <v>0.36899999999999999</v>
      </c>
      <c r="J426" s="1">
        <v>118</v>
      </c>
      <c r="K426" s="10">
        <v>3.0000000000000027E-3</v>
      </c>
      <c r="M426" s="5">
        <v>0</v>
      </c>
      <c r="N426" s="1">
        <v>0</v>
      </c>
      <c r="O426" s="10">
        <v>-0.36599999999999999</v>
      </c>
      <c r="Q426" s="5">
        <v>0</v>
      </c>
      <c r="R426" s="1">
        <v>0</v>
      </c>
      <c r="S426" s="10">
        <v>-0.36599999999999999</v>
      </c>
    </row>
    <row r="427" spans="1:19" x14ac:dyDescent="0.35">
      <c r="A427" s="4" t="s">
        <v>11</v>
      </c>
      <c r="B427" s="5"/>
      <c r="E427" s="5"/>
      <c r="I427" s="5"/>
      <c r="M427" s="5"/>
      <c r="Q427" s="5"/>
    </row>
    <row r="428" spans="1:19" x14ac:dyDescent="0.35">
      <c r="A428" s="4" t="s">
        <v>11</v>
      </c>
      <c r="B428" s="5"/>
      <c r="E428" s="5"/>
      <c r="I428" s="5"/>
      <c r="M428" s="5"/>
      <c r="Q428" s="5"/>
    </row>
    <row r="429" spans="1:19" ht="26.25" x14ac:dyDescent="0.4">
      <c r="A429" s="3" t="s">
        <v>266</v>
      </c>
      <c r="B429" s="5"/>
      <c r="E429" s="5"/>
      <c r="I429" s="5"/>
      <c r="M429" s="5"/>
      <c r="Q429" s="5"/>
    </row>
    <row r="430" spans="1:19" ht="13.15" x14ac:dyDescent="0.4">
      <c r="A430" s="7" t="s">
        <v>42</v>
      </c>
      <c r="B430" s="7" t="s">
        <v>13</v>
      </c>
      <c r="C430" s="7" t="s">
        <v>14</v>
      </c>
      <c r="E430" s="7" t="s">
        <v>13</v>
      </c>
      <c r="F430" s="7" t="s">
        <v>14</v>
      </c>
      <c r="G430" s="9" t="s">
        <v>400</v>
      </c>
      <c r="I430" s="7" t="s">
        <v>13</v>
      </c>
      <c r="J430" s="7" t="s">
        <v>14</v>
      </c>
      <c r="K430" s="9" t="s">
        <v>400</v>
      </c>
      <c r="M430" s="7" t="s">
        <v>13</v>
      </c>
      <c r="N430" s="7" t="s">
        <v>14</v>
      </c>
      <c r="O430" s="9" t="s">
        <v>400</v>
      </c>
      <c r="Q430" s="7" t="s">
        <v>13</v>
      </c>
      <c r="R430" s="7" t="s">
        <v>14</v>
      </c>
      <c r="S430" s="9" t="s">
        <v>400</v>
      </c>
    </row>
    <row r="431" spans="1:19" x14ac:dyDescent="0.35">
      <c r="A431" s="4" t="s">
        <v>267</v>
      </c>
      <c r="B431" s="5">
        <f>'Residents - Topline'!B432</f>
        <v>0.03</v>
      </c>
      <c r="C431" s="1">
        <f>'Residents - Topline'!C432</f>
        <v>29</v>
      </c>
      <c r="E431" s="5">
        <v>4.4999999999999998E-2</v>
      </c>
      <c r="F431" s="1">
        <v>11</v>
      </c>
      <c r="G431" s="10">
        <v>1.4999999999999999E-2</v>
      </c>
      <c r="I431" s="5">
        <v>2.1999999999999999E-2</v>
      </c>
      <c r="J431" s="1">
        <v>7</v>
      </c>
      <c r="K431" s="10">
        <v>-8.0000000000000002E-3</v>
      </c>
      <c r="M431" s="5">
        <v>3.7999999999999999E-2</v>
      </c>
      <c r="N431" s="1">
        <v>8</v>
      </c>
      <c r="O431" s="10">
        <v>8.0000000000000002E-3</v>
      </c>
      <c r="Q431" s="5">
        <v>1.6E-2</v>
      </c>
      <c r="R431" s="1">
        <v>3</v>
      </c>
      <c r="S431" s="10">
        <v>-1.3999999999999999E-2</v>
      </c>
    </row>
    <row r="432" spans="1:19" x14ac:dyDescent="0.35">
      <c r="A432" s="4" t="s">
        <v>268</v>
      </c>
      <c r="B432" s="5">
        <f>'Residents - Topline'!B433</f>
        <v>0.189</v>
      </c>
      <c r="C432" s="1">
        <f>'Residents - Topline'!C433</f>
        <v>181</v>
      </c>
      <c r="E432" s="5">
        <v>0.29099999999999998</v>
      </c>
      <c r="F432" s="1">
        <v>71</v>
      </c>
      <c r="G432" s="10">
        <v>0.10199999999999998</v>
      </c>
      <c r="I432" s="5">
        <v>0.16400000000000001</v>
      </c>
      <c r="J432" s="1">
        <v>52</v>
      </c>
      <c r="K432" s="10">
        <v>-2.4999999999999994E-2</v>
      </c>
      <c r="M432" s="5">
        <v>0.182</v>
      </c>
      <c r="N432" s="1">
        <v>38</v>
      </c>
      <c r="O432" s="10">
        <v>-7.0000000000000062E-3</v>
      </c>
      <c r="Q432" s="5">
        <v>0.107</v>
      </c>
      <c r="R432" s="1">
        <v>20</v>
      </c>
      <c r="S432" s="10">
        <v>-8.2000000000000003E-2</v>
      </c>
    </row>
    <row r="433" spans="1:19" x14ac:dyDescent="0.35">
      <c r="A433" s="4" t="s">
        <v>269</v>
      </c>
      <c r="B433" s="5">
        <f>'Residents - Topline'!B434</f>
        <v>0.309</v>
      </c>
      <c r="C433" s="1">
        <f>'Residents - Topline'!C434</f>
        <v>297</v>
      </c>
      <c r="E433" s="5">
        <v>0.311</v>
      </c>
      <c r="F433" s="1">
        <v>76</v>
      </c>
      <c r="G433" s="10">
        <v>2.0000000000000018E-3</v>
      </c>
      <c r="I433" s="5">
        <v>0.27</v>
      </c>
      <c r="J433" s="1">
        <v>86</v>
      </c>
      <c r="K433" s="10">
        <v>-3.8999999999999979E-2</v>
      </c>
      <c r="M433" s="5">
        <v>0.40699999999999997</v>
      </c>
      <c r="N433" s="1">
        <v>85</v>
      </c>
      <c r="O433" s="10">
        <v>9.7999999999999976E-2</v>
      </c>
      <c r="Q433" s="5">
        <v>0.26200000000000001</v>
      </c>
      <c r="R433" s="1">
        <v>49</v>
      </c>
      <c r="S433" s="10">
        <v>-4.6999999999999986E-2</v>
      </c>
    </row>
    <row r="434" spans="1:19" x14ac:dyDescent="0.35">
      <c r="A434" s="4" t="s">
        <v>270</v>
      </c>
      <c r="B434" s="5">
        <f>'Residents - Topline'!B435</f>
        <v>0.27</v>
      </c>
      <c r="C434" s="1">
        <f>'Residents - Topline'!C435</f>
        <v>259</v>
      </c>
      <c r="E434" s="5">
        <v>0.27</v>
      </c>
      <c r="F434" s="1">
        <v>66</v>
      </c>
      <c r="G434" s="10">
        <v>0</v>
      </c>
      <c r="I434" s="5">
        <v>0.28299999999999997</v>
      </c>
      <c r="J434" s="1">
        <v>90</v>
      </c>
      <c r="K434" s="10">
        <v>1.2999999999999956E-2</v>
      </c>
      <c r="M434" s="5">
        <v>0.20100000000000001</v>
      </c>
      <c r="N434" s="1">
        <v>42</v>
      </c>
      <c r="O434" s="10">
        <v>-6.9000000000000006E-2</v>
      </c>
      <c r="Q434" s="5">
        <v>0.32100000000000001</v>
      </c>
      <c r="R434" s="1">
        <v>60</v>
      </c>
      <c r="S434" s="10">
        <v>5.099999999999999E-2</v>
      </c>
    </row>
    <row r="435" spans="1:19" ht="25.5" x14ac:dyDescent="0.35">
      <c r="A435" s="4" t="s">
        <v>271</v>
      </c>
      <c r="B435" s="5">
        <f>'Residents - Topline'!B436</f>
        <v>0.20200000000000001</v>
      </c>
      <c r="C435" s="1">
        <f>'Residents - Topline'!C436</f>
        <v>194</v>
      </c>
      <c r="E435" s="5">
        <v>8.2000000000000003E-2</v>
      </c>
      <c r="F435" s="1">
        <v>20</v>
      </c>
      <c r="G435" s="10">
        <v>-0.12000000000000001</v>
      </c>
      <c r="I435" s="5">
        <v>0.26100000000000001</v>
      </c>
      <c r="J435" s="1">
        <v>83</v>
      </c>
      <c r="K435" s="10">
        <v>5.8999999999999997E-2</v>
      </c>
      <c r="M435" s="5">
        <v>0.17199999999999999</v>
      </c>
      <c r="N435" s="1">
        <v>36</v>
      </c>
      <c r="O435" s="10">
        <v>-3.0000000000000027E-2</v>
      </c>
      <c r="Q435" s="5">
        <v>0.29399999999999998</v>
      </c>
      <c r="R435" s="1">
        <v>55</v>
      </c>
      <c r="S435" s="10">
        <v>9.1999999999999971E-2</v>
      </c>
    </row>
    <row r="436" spans="1:19" x14ac:dyDescent="0.35">
      <c r="A436" s="4" t="s">
        <v>42</v>
      </c>
      <c r="B436" s="5" t="str">
        <f>'Residents - Topline'!B437</f>
        <v xml:space="preserve">Totals </v>
      </c>
      <c r="C436" s="1">
        <f>'Residents - Topline'!C437</f>
        <v>960</v>
      </c>
      <c r="E436" s="5" t="s">
        <v>78</v>
      </c>
      <c r="F436" s="16">
        <v>244</v>
      </c>
      <c r="I436" s="5" t="s">
        <v>78</v>
      </c>
      <c r="J436" s="16">
        <v>318</v>
      </c>
      <c r="M436" s="5" t="s">
        <v>78</v>
      </c>
      <c r="N436" s="16">
        <v>209</v>
      </c>
      <c r="Q436" s="5" t="s">
        <v>78</v>
      </c>
      <c r="R436" s="16">
        <v>187</v>
      </c>
    </row>
    <row r="437" spans="1:19" x14ac:dyDescent="0.35">
      <c r="A437" s="4" t="s">
        <v>11</v>
      </c>
      <c r="B437" s="5"/>
      <c r="E437" s="5"/>
      <c r="I437" s="5"/>
      <c r="M437" s="5"/>
      <c r="Q437" s="5"/>
    </row>
    <row r="438" spans="1:19" x14ac:dyDescent="0.35">
      <c r="A438" s="4" t="s">
        <v>11</v>
      </c>
      <c r="B438" s="5"/>
      <c r="E438" s="5"/>
      <c r="I438" s="5"/>
      <c r="M438" s="5"/>
      <c r="Q438" s="5"/>
    </row>
    <row r="439" spans="1:19" ht="39.4" x14ac:dyDescent="0.4">
      <c r="A439" s="3" t="s">
        <v>272</v>
      </c>
      <c r="B439" s="5"/>
      <c r="E439" s="5"/>
      <c r="I439" s="5"/>
      <c r="M439" s="5"/>
      <c r="Q439" s="5"/>
    </row>
    <row r="440" spans="1:19" ht="13.15" x14ac:dyDescent="0.4">
      <c r="A440" s="7" t="s">
        <v>42</v>
      </c>
      <c r="B440" s="7" t="s">
        <v>13</v>
      </c>
      <c r="C440" s="7" t="s">
        <v>14</v>
      </c>
      <c r="E440" s="7" t="s">
        <v>13</v>
      </c>
      <c r="F440" s="7" t="s">
        <v>14</v>
      </c>
      <c r="G440" s="9" t="s">
        <v>400</v>
      </c>
      <c r="I440" s="7" t="s">
        <v>13</v>
      </c>
      <c r="J440" s="7" t="s">
        <v>14</v>
      </c>
      <c r="K440" s="9" t="s">
        <v>400</v>
      </c>
      <c r="M440" s="7" t="s">
        <v>13</v>
      </c>
      <c r="N440" s="7" t="s">
        <v>14</v>
      </c>
      <c r="O440" s="9" t="s">
        <v>400</v>
      </c>
      <c r="Q440" s="7" t="s">
        <v>13</v>
      </c>
      <c r="R440" s="7" t="s">
        <v>14</v>
      </c>
      <c r="S440" s="9" t="s">
        <v>400</v>
      </c>
    </row>
    <row r="441" spans="1:19" x14ac:dyDescent="0.35">
      <c r="A441" s="4" t="s">
        <v>273</v>
      </c>
      <c r="B441" s="5">
        <f>'Residents - Topline'!B442</f>
        <v>3.4000000000000002E-2</v>
      </c>
      <c r="C441" s="1">
        <f>'Residents - Topline'!C442</f>
        <v>32</v>
      </c>
      <c r="E441" s="5">
        <v>2.5000000000000001E-2</v>
      </c>
      <c r="F441" s="1">
        <v>6</v>
      </c>
      <c r="G441" s="10">
        <v>-9.0000000000000011E-3</v>
      </c>
      <c r="I441" s="5">
        <v>2.8000000000000001E-2</v>
      </c>
      <c r="J441" s="1">
        <v>9</v>
      </c>
      <c r="K441" s="10">
        <v>-6.0000000000000019E-3</v>
      </c>
      <c r="M441" s="5">
        <v>3.4000000000000002E-2</v>
      </c>
      <c r="N441" s="1">
        <v>7</v>
      </c>
      <c r="O441" s="10">
        <v>0</v>
      </c>
      <c r="Q441" s="5">
        <v>5.3999999999999999E-2</v>
      </c>
      <c r="R441" s="1">
        <v>10</v>
      </c>
      <c r="S441" s="10">
        <v>1.9999999999999997E-2</v>
      </c>
    </row>
    <row r="442" spans="1:19" x14ac:dyDescent="0.35">
      <c r="A442" s="4" t="s">
        <v>274</v>
      </c>
      <c r="B442" s="5">
        <f>'Residents - Topline'!B443</f>
        <v>8.8999999999999996E-2</v>
      </c>
      <c r="C442" s="1">
        <f>'Residents - Topline'!C443</f>
        <v>85</v>
      </c>
      <c r="E442" s="5">
        <v>9.5000000000000001E-2</v>
      </c>
      <c r="F442" s="1">
        <v>23</v>
      </c>
      <c r="G442" s="10">
        <v>6.0000000000000053E-3</v>
      </c>
      <c r="I442" s="5">
        <v>7.2999999999999995E-2</v>
      </c>
      <c r="J442" s="1">
        <v>23</v>
      </c>
      <c r="K442" s="10">
        <v>-1.6E-2</v>
      </c>
      <c r="M442" s="5">
        <v>0.11600000000000001</v>
      </c>
      <c r="N442" s="1">
        <v>24</v>
      </c>
      <c r="O442" s="10">
        <v>2.700000000000001E-2</v>
      </c>
      <c r="Q442" s="5">
        <v>8.1000000000000003E-2</v>
      </c>
      <c r="R442" s="1">
        <v>15</v>
      </c>
      <c r="S442" s="10">
        <v>-7.9999999999999932E-3</v>
      </c>
    </row>
    <row r="443" spans="1:19" x14ac:dyDescent="0.35">
      <c r="A443" s="4" t="s">
        <v>275</v>
      </c>
      <c r="B443" s="5">
        <f>'Residents - Topline'!B444</f>
        <v>4.8000000000000001E-2</v>
      </c>
      <c r="C443" s="1">
        <f>'Residents - Topline'!C444</f>
        <v>46</v>
      </c>
      <c r="E443" s="5">
        <v>4.1000000000000002E-2</v>
      </c>
      <c r="F443" s="1">
        <v>10</v>
      </c>
      <c r="G443" s="10">
        <v>-6.9999999999999993E-3</v>
      </c>
      <c r="I443" s="5">
        <v>5.3999999999999999E-2</v>
      </c>
      <c r="J443" s="1">
        <v>17</v>
      </c>
      <c r="K443" s="10">
        <v>5.9999999999999984E-3</v>
      </c>
      <c r="M443" s="5">
        <v>4.8000000000000001E-2</v>
      </c>
      <c r="N443" s="1">
        <v>10</v>
      </c>
      <c r="O443" s="10">
        <v>0</v>
      </c>
      <c r="Q443" s="5">
        <v>4.8000000000000001E-2</v>
      </c>
      <c r="R443" s="1">
        <v>9</v>
      </c>
      <c r="S443" s="10">
        <v>0</v>
      </c>
    </row>
    <row r="444" spans="1:19" x14ac:dyDescent="0.35">
      <c r="A444" s="4" t="s">
        <v>276</v>
      </c>
      <c r="B444" s="5">
        <f>'Residents - Topline'!B445</f>
        <v>0.13400000000000001</v>
      </c>
      <c r="C444" s="1">
        <f>'Residents - Topline'!C445</f>
        <v>128</v>
      </c>
      <c r="E444" s="5">
        <v>0.11600000000000001</v>
      </c>
      <c r="F444" s="1">
        <v>28</v>
      </c>
      <c r="G444" s="10">
        <v>-1.8000000000000002E-2</v>
      </c>
      <c r="I444" s="5">
        <v>0.189</v>
      </c>
      <c r="J444" s="1">
        <v>60</v>
      </c>
      <c r="K444" s="10">
        <v>5.4999999999999993E-2</v>
      </c>
      <c r="M444" s="5">
        <v>0.13500000000000001</v>
      </c>
      <c r="N444" s="1">
        <v>28</v>
      </c>
      <c r="O444" s="10">
        <v>1.0000000000000009E-3</v>
      </c>
      <c r="Q444" s="5">
        <v>6.5000000000000002E-2</v>
      </c>
      <c r="R444" s="1">
        <v>12</v>
      </c>
      <c r="S444" s="10">
        <v>-6.9000000000000006E-2</v>
      </c>
    </row>
    <row r="445" spans="1:19" x14ac:dyDescent="0.35">
      <c r="A445" s="4" t="s">
        <v>277</v>
      </c>
      <c r="B445" s="5">
        <f>'Residents - Topline'!B446</f>
        <v>0.13100000000000001</v>
      </c>
      <c r="C445" s="1">
        <f>'Residents - Topline'!C446</f>
        <v>125</v>
      </c>
      <c r="E445" s="5">
        <v>0.161</v>
      </c>
      <c r="F445" s="1">
        <v>39</v>
      </c>
      <c r="G445" s="10">
        <v>0.03</v>
      </c>
      <c r="I445" s="5">
        <v>0.13200000000000001</v>
      </c>
      <c r="J445" s="1">
        <v>42</v>
      </c>
      <c r="K445" s="10">
        <v>1.0000000000000009E-3</v>
      </c>
      <c r="M445" s="5">
        <v>0.16900000000000001</v>
      </c>
      <c r="N445" s="1">
        <v>35</v>
      </c>
      <c r="O445" s="10">
        <v>3.8000000000000006E-2</v>
      </c>
      <c r="Q445" s="5">
        <v>4.8000000000000001E-2</v>
      </c>
      <c r="R445" s="1">
        <v>9</v>
      </c>
      <c r="S445" s="10">
        <v>-8.3000000000000004E-2</v>
      </c>
    </row>
    <row r="446" spans="1:19" x14ac:dyDescent="0.35">
      <c r="A446" s="4" t="s">
        <v>278</v>
      </c>
      <c r="B446" s="5">
        <f>'Residents - Topline'!B447</f>
        <v>8.5000000000000006E-2</v>
      </c>
      <c r="C446" s="1">
        <f>'Residents - Topline'!C447</f>
        <v>81</v>
      </c>
      <c r="E446" s="5">
        <v>7.9000000000000001E-2</v>
      </c>
      <c r="F446" s="1">
        <v>19</v>
      </c>
      <c r="G446" s="10">
        <v>-6.0000000000000053E-3</v>
      </c>
      <c r="I446" s="5">
        <v>8.2000000000000003E-2</v>
      </c>
      <c r="J446" s="1">
        <v>26</v>
      </c>
      <c r="K446" s="10">
        <v>-3.0000000000000027E-3</v>
      </c>
      <c r="M446" s="5">
        <v>7.1999999999999995E-2</v>
      </c>
      <c r="N446" s="1">
        <v>15</v>
      </c>
      <c r="O446" s="10">
        <v>-1.3000000000000012E-2</v>
      </c>
      <c r="Q446" s="5">
        <v>0.113</v>
      </c>
      <c r="R446" s="1">
        <v>21</v>
      </c>
      <c r="S446" s="10">
        <v>2.7999999999999997E-2</v>
      </c>
    </row>
    <row r="447" spans="1:19" x14ac:dyDescent="0.35">
      <c r="A447" s="4" t="s">
        <v>279</v>
      </c>
      <c r="B447" s="5">
        <f>'Residents - Topline'!B448</f>
        <v>7.0000000000000007E-2</v>
      </c>
      <c r="C447" s="1">
        <f>'Residents - Topline'!C448</f>
        <v>67</v>
      </c>
      <c r="E447" s="5">
        <v>8.6999999999999994E-2</v>
      </c>
      <c r="F447" s="1">
        <v>21</v>
      </c>
      <c r="G447" s="10">
        <v>1.6999999999999987E-2</v>
      </c>
      <c r="I447" s="5">
        <v>6.9000000000000006E-2</v>
      </c>
      <c r="J447" s="1">
        <v>22</v>
      </c>
      <c r="K447" s="10">
        <v>-1.0000000000000009E-3</v>
      </c>
      <c r="M447" s="5">
        <v>3.4000000000000002E-2</v>
      </c>
      <c r="N447" s="1">
        <v>7</v>
      </c>
      <c r="O447" s="10">
        <v>-3.6000000000000004E-2</v>
      </c>
      <c r="Q447" s="5">
        <v>9.0999999999999998E-2</v>
      </c>
      <c r="R447" s="1">
        <v>17</v>
      </c>
      <c r="S447" s="10">
        <v>2.0999999999999991E-2</v>
      </c>
    </row>
    <row r="448" spans="1:19" x14ac:dyDescent="0.35">
      <c r="A448" s="4" t="s">
        <v>280</v>
      </c>
      <c r="B448" s="5">
        <f>'Residents - Topline'!B449</f>
        <v>6.5000000000000002E-2</v>
      </c>
      <c r="C448" s="1">
        <f>'Residents - Topline'!C449</f>
        <v>62</v>
      </c>
      <c r="E448" s="5">
        <v>5.8000000000000003E-2</v>
      </c>
      <c r="F448" s="1">
        <v>14</v>
      </c>
      <c r="G448" s="10">
        <v>-6.9999999999999993E-3</v>
      </c>
      <c r="I448" s="5">
        <v>9.8000000000000004E-2</v>
      </c>
      <c r="J448" s="1">
        <v>31</v>
      </c>
      <c r="K448" s="10">
        <v>3.3000000000000002E-2</v>
      </c>
      <c r="M448" s="5">
        <v>4.8000000000000001E-2</v>
      </c>
      <c r="N448" s="1">
        <v>10</v>
      </c>
      <c r="O448" s="10">
        <v>-1.7000000000000001E-2</v>
      </c>
      <c r="Q448" s="5">
        <v>3.7999999999999999E-2</v>
      </c>
      <c r="R448" s="1">
        <v>7</v>
      </c>
      <c r="S448" s="10">
        <v>-2.7000000000000003E-2</v>
      </c>
    </row>
    <row r="449" spans="1:19" x14ac:dyDescent="0.35">
      <c r="A449" s="4" t="s">
        <v>281</v>
      </c>
      <c r="B449" s="5">
        <f>'Residents - Topline'!B450</f>
        <v>5.6000000000000001E-2</v>
      </c>
      <c r="C449" s="1">
        <f>'Residents - Topline'!C450</f>
        <v>53</v>
      </c>
      <c r="E449" s="5">
        <v>6.2E-2</v>
      </c>
      <c r="F449" s="1">
        <v>15</v>
      </c>
      <c r="G449" s="10">
        <v>5.9999999999999984E-3</v>
      </c>
      <c r="I449" s="5">
        <v>5.3999999999999999E-2</v>
      </c>
      <c r="J449" s="1">
        <v>17</v>
      </c>
      <c r="K449" s="10">
        <v>-2.0000000000000018E-3</v>
      </c>
      <c r="M449" s="5">
        <v>9.1999999999999998E-2</v>
      </c>
      <c r="N449" s="1">
        <v>19</v>
      </c>
      <c r="O449" s="10">
        <v>3.5999999999999997E-2</v>
      </c>
      <c r="Q449" s="5">
        <v>1.0999999999999999E-2</v>
      </c>
      <c r="R449" s="1">
        <v>2</v>
      </c>
      <c r="S449" s="10">
        <v>-4.4999999999999998E-2</v>
      </c>
    </row>
    <row r="450" spans="1:19" x14ac:dyDescent="0.35">
      <c r="A450" s="4" t="s">
        <v>282</v>
      </c>
      <c r="B450" s="5">
        <f>'Residents - Topline'!B451</f>
        <v>7.1999999999999995E-2</v>
      </c>
      <c r="C450" s="1">
        <f>'Residents - Topline'!C451</f>
        <v>69</v>
      </c>
      <c r="E450" s="5">
        <v>0.05</v>
      </c>
      <c r="F450" s="1">
        <v>12</v>
      </c>
      <c r="G450" s="10">
        <v>-2.1999999999999992E-2</v>
      </c>
      <c r="I450" s="5">
        <v>0.10100000000000001</v>
      </c>
      <c r="J450" s="1">
        <v>32</v>
      </c>
      <c r="K450" s="10">
        <v>2.9000000000000012E-2</v>
      </c>
      <c r="M450" s="5">
        <v>9.1999999999999998E-2</v>
      </c>
      <c r="N450" s="1">
        <v>19</v>
      </c>
      <c r="O450" s="10">
        <v>2.0000000000000004E-2</v>
      </c>
      <c r="Q450" s="5">
        <v>3.2000000000000001E-2</v>
      </c>
      <c r="R450" s="1">
        <v>6</v>
      </c>
      <c r="S450" s="10">
        <v>-3.9999999999999994E-2</v>
      </c>
    </row>
    <row r="451" spans="1:19" x14ac:dyDescent="0.35">
      <c r="A451" s="4" t="s">
        <v>283</v>
      </c>
      <c r="B451" s="5">
        <f>'Residents - Topline'!B452</f>
        <v>7.1999999999999995E-2</v>
      </c>
      <c r="C451" s="1">
        <f>'Residents - Topline'!C452</f>
        <v>69</v>
      </c>
      <c r="E451" s="5">
        <v>6.6000000000000003E-2</v>
      </c>
      <c r="F451" s="1">
        <v>16</v>
      </c>
      <c r="G451" s="10">
        <v>-5.9999999999999915E-3</v>
      </c>
      <c r="I451" s="5">
        <v>6.9000000000000006E-2</v>
      </c>
      <c r="J451" s="1">
        <v>22</v>
      </c>
      <c r="K451" s="10">
        <v>-2.9999999999999888E-3</v>
      </c>
      <c r="M451" s="5">
        <v>5.8000000000000003E-2</v>
      </c>
      <c r="N451" s="1">
        <v>12</v>
      </c>
      <c r="O451" s="10">
        <v>-1.3999999999999992E-2</v>
      </c>
      <c r="Q451" s="5">
        <v>9.7000000000000003E-2</v>
      </c>
      <c r="R451" s="1">
        <v>18</v>
      </c>
      <c r="S451" s="10">
        <v>2.5000000000000008E-2</v>
      </c>
    </row>
    <row r="452" spans="1:19" x14ac:dyDescent="0.35">
      <c r="A452" s="4" t="s">
        <v>284</v>
      </c>
      <c r="B452" s="5">
        <f>'Residents - Topline'!B453</f>
        <v>4.3999999999999997E-2</v>
      </c>
      <c r="C452" s="1">
        <f>'Residents - Topline'!C453</f>
        <v>42</v>
      </c>
      <c r="E452" s="5">
        <v>6.6000000000000003E-2</v>
      </c>
      <c r="F452" s="1">
        <v>16</v>
      </c>
      <c r="G452" s="10">
        <v>2.2000000000000006E-2</v>
      </c>
      <c r="I452" s="5">
        <v>1.9E-2</v>
      </c>
      <c r="J452" s="1">
        <v>6</v>
      </c>
      <c r="K452" s="10">
        <v>-2.4999999999999998E-2</v>
      </c>
      <c r="M452" s="5">
        <v>5.8000000000000003E-2</v>
      </c>
      <c r="N452" s="1">
        <v>12</v>
      </c>
      <c r="O452" s="10">
        <v>1.4000000000000005E-2</v>
      </c>
      <c r="Q452" s="5">
        <v>4.2999999999999997E-2</v>
      </c>
      <c r="R452" s="1">
        <v>8</v>
      </c>
      <c r="S452" s="10">
        <v>-1.0000000000000009E-3</v>
      </c>
    </row>
    <row r="453" spans="1:19" x14ac:dyDescent="0.35">
      <c r="A453" s="4" t="s">
        <v>285</v>
      </c>
      <c r="B453" s="5">
        <f>'Residents - Topline'!B454</f>
        <v>4.2999999999999997E-2</v>
      </c>
      <c r="C453" s="1">
        <f>'Residents - Topline'!C454</f>
        <v>41</v>
      </c>
      <c r="E453" s="5">
        <v>8.0000000000000002E-3</v>
      </c>
      <c r="F453" s="1">
        <v>2</v>
      </c>
      <c r="G453" s="10">
        <v>-3.4999999999999996E-2</v>
      </c>
      <c r="I453" s="5">
        <v>7.5999999999999998E-2</v>
      </c>
      <c r="J453" s="1">
        <v>24</v>
      </c>
      <c r="K453" s="10">
        <v>3.3000000000000002E-2</v>
      </c>
      <c r="M453" s="5">
        <v>4.8000000000000001E-2</v>
      </c>
      <c r="N453" s="1">
        <v>10</v>
      </c>
      <c r="O453" s="10">
        <v>5.0000000000000044E-3</v>
      </c>
      <c r="Q453" s="5">
        <v>2.7E-2</v>
      </c>
      <c r="R453" s="1">
        <v>5</v>
      </c>
      <c r="S453" s="10">
        <v>-1.5999999999999997E-2</v>
      </c>
    </row>
    <row r="454" spans="1:19" x14ac:dyDescent="0.35">
      <c r="A454" s="4" t="s">
        <v>286</v>
      </c>
      <c r="B454" s="5">
        <f>'Residents - Topline'!B455</f>
        <v>0.106</v>
      </c>
      <c r="C454" s="1">
        <f>'Residents - Topline'!C455</f>
        <v>101</v>
      </c>
      <c r="E454" s="5">
        <v>8.0000000000000002E-3</v>
      </c>
      <c r="F454" s="1">
        <v>2</v>
      </c>
      <c r="G454" s="10">
        <v>-9.8000000000000004E-2</v>
      </c>
      <c r="I454" s="5">
        <v>1.9E-2</v>
      </c>
      <c r="J454" s="1">
        <v>6</v>
      </c>
      <c r="K454" s="10">
        <v>-8.6999999999999994E-2</v>
      </c>
      <c r="M454" s="5">
        <v>8.2000000000000003E-2</v>
      </c>
      <c r="N454" s="1">
        <v>17</v>
      </c>
      <c r="O454" s="10">
        <v>-2.3999999999999994E-2</v>
      </c>
      <c r="Q454" s="5">
        <v>0.40899999999999997</v>
      </c>
      <c r="R454" s="1">
        <v>76</v>
      </c>
      <c r="S454" s="10">
        <v>0.30299999999999999</v>
      </c>
    </row>
    <row r="455" spans="1:19" x14ac:dyDescent="0.35">
      <c r="A455" s="4" t="s">
        <v>26</v>
      </c>
      <c r="B455" s="5">
        <f>'Residents - Topline'!B456</f>
        <v>0.16900000000000001</v>
      </c>
      <c r="C455" s="1">
        <f>'Residents - Topline'!C456</f>
        <v>161</v>
      </c>
      <c r="E455" s="5">
        <v>0.28100000000000003</v>
      </c>
      <c r="F455" s="1">
        <v>68</v>
      </c>
      <c r="G455" s="10">
        <v>0.11200000000000002</v>
      </c>
      <c r="I455" s="5">
        <v>0.14499999999999999</v>
      </c>
      <c r="J455" s="1">
        <v>46</v>
      </c>
      <c r="K455" s="10">
        <v>-2.4000000000000021E-2</v>
      </c>
      <c r="M455" s="5">
        <v>0.14000000000000001</v>
      </c>
      <c r="N455" s="1">
        <v>29</v>
      </c>
      <c r="O455" s="10">
        <v>-2.8999999999999998E-2</v>
      </c>
      <c r="Q455" s="5">
        <v>9.7000000000000003E-2</v>
      </c>
      <c r="R455" s="1">
        <v>18</v>
      </c>
      <c r="S455" s="10">
        <v>-7.2000000000000008E-2</v>
      </c>
    </row>
    <row r="456" spans="1:19" x14ac:dyDescent="0.35">
      <c r="A456" s="4" t="s">
        <v>11</v>
      </c>
      <c r="B456" s="5"/>
      <c r="E456" s="5"/>
      <c r="I456" s="5"/>
      <c r="M456" s="5"/>
      <c r="Q456" s="5"/>
    </row>
    <row r="457" spans="1:19" x14ac:dyDescent="0.35">
      <c r="A457" s="4" t="s">
        <v>11</v>
      </c>
      <c r="B457" s="5"/>
      <c r="E457" s="5"/>
      <c r="I457" s="5"/>
      <c r="M457" s="5"/>
      <c r="Q457" s="5"/>
    </row>
    <row r="458" spans="1:19" ht="26.25" x14ac:dyDescent="0.4">
      <c r="A458" s="3" t="s">
        <v>287</v>
      </c>
      <c r="B458" s="5"/>
      <c r="E458" s="5"/>
      <c r="I458" s="5"/>
      <c r="M458" s="5"/>
      <c r="Q458" s="5"/>
    </row>
    <row r="459" spans="1:19" ht="13.15" x14ac:dyDescent="0.4">
      <c r="A459" s="7" t="s">
        <v>42</v>
      </c>
      <c r="B459" s="7" t="s">
        <v>13</v>
      </c>
      <c r="C459" s="7" t="s">
        <v>14</v>
      </c>
      <c r="E459" s="7" t="s">
        <v>13</v>
      </c>
      <c r="F459" s="7" t="s">
        <v>14</v>
      </c>
      <c r="G459" s="9" t="s">
        <v>400</v>
      </c>
      <c r="I459" s="7" t="s">
        <v>13</v>
      </c>
      <c r="J459" s="7" t="s">
        <v>14</v>
      </c>
      <c r="K459" s="9" t="s">
        <v>400</v>
      </c>
      <c r="M459" s="7" t="s">
        <v>13</v>
      </c>
      <c r="N459" s="7" t="s">
        <v>14</v>
      </c>
      <c r="O459" s="9" t="s">
        <v>400</v>
      </c>
      <c r="Q459" s="7" t="s">
        <v>13</v>
      </c>
      <c r="R459" s="7" t="s">
        <v>14</v>
      </c>
      <c r="S459" s="9" t="s">
        <v>400</v>
      </c>
    </row>
    <row r="460" spans="1:19" x14ac:dyDescent="0.35">
      <c r="A460" s="4" t="s">
        <v>288</v>
      </c>
      <c r="B460" s="5">
        <f>'Residents - Topline'!B461</f>
        <v>0.16800000000000001</v>
      </c>
      <c r="C460" s="1">
        <f>'Residents - Topline'!C461</f>
        <v>148</v>
      </c>
      <c r="E460" s="5">
        <v>0.19</v>
      </c>
      <c r="F460" s="1">
        <v>45</v>
      </c>
      <c r="G460" s="10">
        <v>2.1999999999999992E-2</v>
      </c>
      <c r="I460" s="5">
        <v>0.107</v>
      </c>
      <c r="J460" s="1">
        <v>32</v>
      </c>
      <c r="K460" s="10">
        <v>-6.1000000000000013E-2</v>
      </c>
      <c r="M460" s="5">
        <v>0.20799999999999999</v>
      </c>
      <c r="N460" s="1">
        <v>42</v>
      </c>
      <c r="O460" s="10">
        <v>3.999999999999998E-2</v>
      </c>
      <c r="Q460" s="5">
        <v>0.19400000000000001</v>
      </c>
      <c r="R460" s="1">
        <v>28</v>
      </c>
      <c r="S460" s="10">
        <v>2.5999999999999995E-2</v>
      </c>
    </row>
    <row r="461" spans="1:19" x14ac:dyDescent="0.35">
      <c r="A461" s="4" t="s">
        <v>289</v>
      </c>
      <c r="B461" s="5">
        <f>'Residents - Topline'!B462</f>
        <v>0.155</v>
      </c>
      <c r="C461" s="1">
        <f>'Residents - Topline'!C462</f>
        <v>137</v>
      </c>
      <c r="E461" s="5">
        <v>0.18099999999999999</v>
      </c>
      <c r="F461" s="1">
        <v>43</v>
      </c>
      <c r="G461" s="10">
        <v>2.5999999999999995E-2</v>
      </c>
      <c r="I461" s="5">
        <v>0.111</v>
      </c>
      <c r="J461" s="1">
        <v>33</v>
      </c>
      <c r="K461" s="10">
        <v>-4.3999999999999997E-2</v>
      </c>
      <c r="M461" s="5">
        <v>0.16300000000000001</v>
      </c>
      <c r="N461" s="1">
        <v>33</v>
      </c>
      <c r="O461" s="10">
        <v>8.0000000000000071E-3</v>
      </c>
      <c r="Q461" s="5">
        <v>0.19400000000000001</v>
      </c>
      <c r="R461" s="1">
        <v>28</v>
      </c>
      <c r="S461" s="10">
        <v>3.9000000000000007E-2</v>
      </c>
    </row>
    <row r="462" spans="1:19" x14ac:dyDescent="0.35">
      <c r="A462" s="4" t="s">
        <v>290</v>
      </c>
      <c r="B462" s="5">
        <f>'Residents - Topline'!B463</f>
        <v>0.182</v>
      </c>
      <c r="C462" s="1">
        <f>'Residents - Topline'!C463</f>
        <v>161</v>
      </c>
      <c r="E462" s="5">
        <v>0.21099999999999999</v>
      </c>
      <c r="F462" s="1">
        <v>50</v>
      </c>
      <c r="G462" s="10">
        <v>2.8999999999999998E-2</v>
      </c>
      <c r="I462" s="5">
        <v>0.154</v>
      </c>
      <c r="J462" s="1">
        <v>46</v>
      </c>
      <c r="K462" s="10">
        <v>-2.7999999999999997E-2</v>
      </c>
      <c r="M462" s="5">
        <v>0.20300000000000001</v>
      </c>
      <c r="N462" s="1">
        <v>41</v>
      </c>
      <c r="O462" s="10">
        <v>2.1000000000000019E-2</v>
      </c>
      <c r="Q462" s="5">
        <v>0.16700000000000001</v>
      </c>
      <c r="R462" s="1">
        <v>24</v>
      </c>
      <c r="S462" s="10">
        <v>-1.4999999999999986E-2</v>
      </c>
    </row>
    <row r="463" spans="1:19" x14ac:dyDescent="0.35">
      <c r="A463" s="4" t="s">
        <v>291</v>
      </c>
      <c r="B463" s="5">
        <f>'Residents - Topline'!B464</f>
        <v>0.125</v>
      </c>
      <c r="C463" s="1">
        <f>'Residents - Topline'!C464</f>
        <v>110</v>
      </c>
      <c r="E463" s="5">
        <v>0.13500000000000001</v>
      </c>
      <c r="F463" s="1">
        <v>32</v>
      </c>
      <c r="G463" s="10">
        <v>1.0000000000000009E-2</v>
      </c>
      <c r="I463" s="5">
        <v>0.13100000000000001</v>
      </c>
      <c r="J463" s="1">
        <v>39</v>
      </c>
      <c r="K463" s="10">
        <v>6.0000000000000053E-3</v>
      </c>
      <c r="M463" s="5">
        <v>0.11899999999999999</v>
      </c>
      <c r="N463" s="1">
        <v>24</v>
      </c>
      <c r="O463" s="10">
        <v>-6.0000000000000053E-3</v>
      </c>
      <c r="Q463" s="5">
        <v>9.7000000000000003E-2</v>
      </c>
      <c r="R463" s="1">
        <v>14</v>
      </c>
      <c r="S463" s="10">
        <v>-2.7999999999999997E-2</v>
      </c>
    </row>
    <row r="464" spans="1:19" x14ac:dyDescent="0.35">
      <c r="A464" s="4" t="s">
        <v>292</v>
      </c>
      <c r="B464" s="5">
        <f>'Residents - Topline'!B465</f>
        <v>0.17299999999999999</v>
      </c>
      <c r="C464" s="1">
        <f>'Residents - Topline'!C465</f>
        <v>153</v>
      </c>
      <c r="E464" s="5">
        <v>0.13500000000000001</v>
      </c>
      <c r="F464" s="1">
        <v>32</v>
      </c>
      <c r="G464" s="10">
        <v>-3.7999999999999978E-2</v>
      </c>
      <c r="I464" s="5">
        <v>0.22800000000000001</v>
      </c>
      <c r="J464" s="1">
        <v>68</v>
      </c>
      <c r="K464" s="10">
        <v>5.5000000000000021E-2</v>
      </c>
      <c r="M464" s="5">
        <v>0.114</v>
      </c>
      <c r="N464" s="1">
        <v>23</v>
      </c>
      <c r="O464" s="10">
        <v>-5.8999999999999983E-2</v>
      </c>
      <c r="Q464" s="5">
        <v>0.20799999999999999</v>
      </c>
      <c r="R464" s="1">
        <v>30</v>
      </c>
      <c r="S464" s="10">
        <v>3.5000000000000003E-2</v>
      </c>
    </row>
    <row r="465" spans="1:19" x14ac:dyDescent="0.35">
      <c r="A465" s="4" t="s">
        <v>293</v>
      </c>
      <c r="B465" s="5">
        <f>'Residents - Topline'!B466</f>
        <v>0.11700000000000001</v>
      </c>
      <c r="C465" s="1">
        <f>'Residents - Topline'!C466</f>
        <v>103</v>
      </c>
      <c r="E465" s="5">
        <v>6.8000000000000005E-2</v>
      </c>
      <c r="F465" s="1">
        <v>16</v>
      </c>
      <c r="G465" s="10">
        <v>-4.9000000000000002E-2</v>
      </c>
      <c r="I465" s="5">
        <v>0.17399999999999999</v>
      </c>
      <c r="J465" s="1">
        <v>52</v>
      </c>
      <c r="K465" s="10">
        <v>5.6999999999999981E-2</v>
      </c>
      <c r="M465" s="5">
        <v>0.109</v>
      </c>
      <c r="N465" s="1">
        <v>22</v>
      </c>
      <c r="O465" s="10">
        <v>-8.0000000000000071E-3</v>
      </c>
      <c r="Q465" s="5">
        <v>0.09</v>
      </c>
      <c r="R465" s="1">
        <v>13</v>
      </c>
      <c r="S465" s="10">
        <v>-2.700000000000001E-2</v>
      </c>
    </row>
    <row r="466" spans="1:19" x14ac:dyDescent="0.35">
      <c r="A466" s="4" t="s">
        <v>294</v>
      </c>
      <c r="B466" s="5">
        <f>'Residents - Topline'!B467</f>
        <v>6.2E-2</v>
      </c>
      <c r="C466" s="1">
        <f>'Residents - Topline'!C467</f>
        <v>55</v>
      </c>
      <c r="E466" s="5">
        <v>5.0999999999999997E-2</v>
      </c>
      <c r="F466" s="1">
        <v>12</v>
      </c>
      <c r="G466" s="10">
        <v>-1.1000000000000003E-2</v>
      </c>
      <c r="I466" s="5">
        <v>8.4000000000000005E-2</v>
      </c>
      <c r="J466" s="1">
        <v>25</v>
      </c>
      <c r="K466" s="10">
        <v>2.2000000000000006E-2</v>
      </c>
      <c r="M466" s="5">
        <v>5.3999999999999999E-2</v>
      </c>
      <c r="N466" s="1">
        <v>11</v>
      </c>
      <c r="O466" s="10">
        <v>-8.0000000000000002E-3</v>
      </c>
      <c r="Q466" s="5">
        <v>4.9000000000000002E-2</v>
      </c>
      <c r="R466" s="1">
        <v>7</v>
      </c>
      <c r="S466" s="10">
        <v>-1.2999999999999998E-2</v>
      </c>
    </row>
    <row r="467" spans="1:19" x14ac:dyDescent="0.35">
      <c r="A467" s="4" t="s">
        <v>295</v>
      </c>
      <c r="B467" s="5">
        <f>'Residents - Topline'!B468</f>
        <v>1.7999999999999999E-2</v>
      </c>
      <c r="C467" s="1">
        <f>'Residents - Topline'!C468</f>
        <v>16</v>
      </c>
      <c r="E467" s="5">
        <v>0.03</v>
      </c>
      <c r="F467" s="1">
        <v>7</v>
      </c>
      <c r="G467" s="10">
        <v>1.2E-2</v>
      </c>
      <c r="I467" s="5">
        <v>0.01</v>
      </c>
      <c r="J467" s="1">
        <v>3</v>
      </c>
      <c r="K467" s="10">
        <v>-7.9999999999999984E-3</v>
      </c>
      <c r="M467" s="5">
        <v>0.03</v>
      </c>
      <c r="N467" s="1">
        <v>6</v>
      </c>
      <c r="O467" s="10">
        <v>1.2E-2</v>
      </c>
      <c r="Q467" s="5">
        <v>0</v>
      </c>
      <c r="R467" s="1">
        <v>0</v>
      </c>
      <c r="S467" s="10">
        <v>-1.7999999999999999E-2</v>
      </c>
    </row>
    <row r="468" spans="1:19" x14ac:dyDescent="0.35">
      <c r="A468" s="4" t="s">
        <v>42</v>
      </c>
      <c r="B468" s="5" t="str">
        <f>'Residents - Topline'!B469</f>
        <v xml:space="preserve">Totals </v>
      </c>
      <c r="C468" s="1">
        <f>'Residents - Topline'!C469</f>
        <v>883</v>
      </c>
      <c r="E468" s="5" t="s">
        <v>78</v>
      </c>
      <c r="F468" s="16">
        <v>237</v>
      </c>
      <c r="I468" s="5" t="s">
        <v>78</v>
      </c>
      <c r="J468" s="16">
        <v>298</v>
      </c>
      <c r="M468" s="5" t="s">
        <v>78</v>
      </c>
      <c r="N468" s="16">
        <v>202</v>
      </c>
      <c r="Q468" s="5" t="s">
        <v>78</v>
      </c>
      <c r="R468" s="16">
        <v>144</v>
      </c>
    </row>
    <row r="469" spans="1:19" x14ac:dyDescent="0.35">
      <c r="A469" s="4" t="s">
        <v>11</v>
      </c>
      <c r="B469" s="5"/>
      <c r="E469" s="5"/>
      <c r="I469" s="5"/>
      <c r="M469" s="5"/>
      <c r="Q469" s="5"/>
    </row>
    <row r="470" spans="1:19" x14ac:dyDescent="0.35">
      <c r="A470" s="4" t="s">
        <v>11</v>
      </c>
      <c r="B470" s="5"/>
      <c r="E470" s="5"/>
      <c r="I470" s="5"/>
      <c r="M470" s="5"/>
      <c r="Q470" s="5"/>
    </row>
    <row r="471" spans="1:19" ht="26.25" x14ac:dyDescent="0.4">
      <c r="A471" s="3" t="s">
        <v>339</v>
      </c>
      <c r="B471" s="5"/>
      <c r="E471" s="5"/>
      <c r="I471" s="5"/>
      <c r="M471" s="5"/>
      <c r="Q471" s="5"/>
    </row>
    <row r="472" spans="1:19" ht="13.15" x14ac:dyDescent="0.4">
      <c r="A472" s="7" t="s">
        <v>42</v>
      </c>
      <c r="B472" s="7" t="s">
        <v>13</v>
      </c>
      <c r="C472" s="7" t="s">
        <v>14</v>
      </c>
      <c r="E472" s="7" t="s">
        <v>13</v>
      </c>
      <c r="F472" s="7" t="s">
        <v>14</v>
      </c>
      <c r="G472" s="9" t="s">
        <v>400</v>
      </c>
      <c r="I472" s="7" t="s">
        <v>13</v>
      </c>
      <c r="J472" s="7" t="s">
        <v>14</v>
      </c>
      <c r="K472" s="9" t="s">
        <v>400</v>
      </c>
      <c r="M472" s="7" t="s">
        <v>13</v>
      </c>
      <c r="N472" s="7" t="s">
        <v>14</v>
      </c>
      <c r="O472" s="9" t="s">
        <v>400</v>
      </c>
      <c r="Q472" s="7" t="s">
        <v>13</v>
      </c>
      <c r="R472" s="7" t="s">
        <v>14</v>
      </c>
      <c r="S472" s="9" t="s">
        <v>400</v>
      </c>
    </row>
    <row r="473" spans="1:19" x14ac:dyDescent="0.35">
      <c r="A473" s="4" t="s">
        <v>340</v>
      </c>
      <c r="B473" s="5">
        <f>'Residents - Topline'!B521</f>
        <v>0.40300000000000002</v>
      </c>
      <c r="C473" s="1">
        <f>'Residents - Topline'!C521</f>
        <v>387</v>
      </c>
      <c r="E473" s="5">
        <v>0.13600000000000001</v>
      </c>
      <c r="F473" s="1">
        <v>33</v>
      </c>
      <c r="G473" s="10">
        <v>-0.26700000000000002</v>
      </c>
      <c r="I473" s="5">
        <v>0.65600000000000003</v>
      </c>
      <c r="J473" s="1">
        <v>210</v>
      </c>
      <c r="K473" s="10">
        <v>0.253</v>
      </c>
      <c r="M473" s="5">
        <v>0.27600000000000002</v>
      </c>
      <c r="N473" s="1">
        <v>58</v>
      </c>
      <c r="O473" s="10">
        <v>-0.127</v>
      </c>
      <c r="Q473" s="5">
        <v>0.45700000000000002</v>
      </c>
      <c r="R473" s="1">
        <v>85</v>
      </c>
      <c r="S473" s="10">
        <v>5.3999999999999992E-2</v>
      </c>
    </row>
    <row r="474" spans="1:19" x14ac:dyDescent="0.35">
      <c r="A474" s="4" t="s">
        <v>341</v>
      </c>
      <c r="B474" s="5">
        <f>'Residents - Topline'!B522</f>
        <v>0.14000000000000001</v>
      </c>
      <c r="C474" s="1">
        <f>'Residents - Topline'!C522</f>
        <v>134</v>
      </c>
      <c r="E474" s="5">
        <v>0.19</v>
      </c>
      <c r="F474" s="1">
        <v>46</v>
      </c>
      <c r="G474" s="10">
        <v>4.9999999999999989E-2</v>
      </c>
      <c r="I474" s="5">
        <v>0.16300000000000001</v>
      </c>
      <c r="J474" s="1">
        <v>52</v>
      </c>
      <c r="K474" s="10">
        <v>2.2999999999999993E-2</v>
      </c>
      <c r="M474" s="5">
        <v>0.11899999999999999</v>
      </c>
      <c r="N474" s="1">
        <v>25</v>
      </c>
      <c r="O474" s="10">
        <v>-2.1000000000000019E-2</v>
      </c>
      <c r="Q474" s="5">
        <v>5.3999999999999999E-2</v>
      </c>
      <c r="R474" s="1">
        <v>10</v>
      </c>
      <c r="S474" s="10">
        <v>-8.6000000000000021E-2</v>
      </c>
    </row>
    <row r="475" spans="1:19" x14ac:dyDescent="0.35">
      <c r="A475" s="4" t="s">
        <v>342</v>
      </c>
      <c r="B475" s="5">
        <f>'Residents - Topline'!B523</f>
        <v>0.28799999999999998</v>
      </c>
      <c r="C475" s="1">
        <f>'Residents - Topline'!C523</f>
        <v>276</v>
      </c>
      <c r="E475" s="5">
        <v>5.3999999999999999E-2</v>
      </c>
      <c r="F475" s="1">
        <v>13</v>
      </c>
      <c r="G475" s="10">
        <v>-0.23399999999999999</v>
      </c>
      <c r="I475" s="5">
        <v>0.77200000000000002</v>
      </c>
      <c r="J475" s="1">
        <v>247</v>
      </c>
      <c r="K475" s="10">
        <v>0.48400000000000004</v>
      </c>
      <c r="M475" s="5">
        <v>6.7000000000000004E-2</v>
      </c>
      <c r="N475" s="1">
        <v>14</v>
      </c>
      <c r="O475" s="10">
        <v>-0.22099999999999997</v>
      </c>
      <c r="Q475" s="5">
        <v>5.0000000000000001E-3</v>
      </c>
      <c r="R475" s="1">
        <v>1</v>
      </c>
      <c r="S475" s="10">
        <v>-0.28299999999999997</v>
      </c>
    </row>
    <row r="476" spans="1:19" x14ac:dyDescent="0.35">
      <c r="A476" s="4" t="s">
        <v>343</v>
      </c>
      <c r="B476" s="5">
        <f>'Residents - Topline'!B524</f>
        <v>0.19900000000000001</v>
      </c>
      <c r="C476" s="1">
        <f>'Residents - Topline'!C524</f>
        <v>191</v>
      </c>
      <c r="E476" s="5">
        <v>0.29799999999999999</v>
      </c>
      <c r="F476" s="1">
        <v>72</v>
      </c>
      <c r="G476" s="10">
        <v>9.8999999999999977E-2</v>
      </c>
      <c r="I476" s="5">
        <v>0.11899999999999999</v>
      </c>
      <c r="J476" s="1">
        <v>38</v>
      </c>
      <c r="K476" s="10">
        <v>-8.0000000000000016E-2</v>
      </c>
      <c r="M476" s="5">
        <v>0.26200000000000001</v>
      </c>
      <c r="N476" s="1">
        <v>55</v>
      </c>
      <c r="O476" s="10">
        <v>6.3E-2</v>
      </c>
      <c r="Q476" s="5">
        <v>0.13400000000000001</v>
      </c>
      <c r="R476" s="1">
        <v>25</v>
      </c>
      <c r="S476" s="10">
        <v>-6.5000000000000002E-2</v>
      </c>
    </row>
    <row r="477" spans="1:19" x14ac:dyDescent="0.35">
      <c r="A477" s="4" t="s">
        <v>344</v>
      </c>
      <c r="B477" s="5">
        <f>'Residents - Topline'!B525</f>
        <v>7.5999999999999998E-2</v>
      </c>
      <c r="C477" s="1">
        <f>'Residents - Topline'!C525</f>
        <v>73</v>
      </c>
      <c r="E477" s="5">
        <v>0.13200000000000001</v>
      </c>
      <c r="F477" s="1">
        <v>32</v>
      </c>
      <c r="G477" s="10">
        <v>5.6000000000000008E-2</v>
      </c>
      <c r="I477" s="5">
        <v>2.1999999999999999E-2</v>
      </c>
      <c r="J477" s="1">
        <v>7</v>
      </c>
      <c r="K477" s="10">
        <v>-5.3999999999999999E-2</v>
      </c>
      <c r="M477" s="5">
        <v>0.124</v>
      </c>
      <c r="N477" s="1">
        <v>26</v>
      </c>
      <c r="O477" s="10">
        <v>4.8000000000000001E-2</v>
      </c>
      <c r="Q477" s="5">
        <v>4.2999999999999997E-2</v>
      </c>
      <c r="R477" s="1">
        <v>8</v>
      </c>
      <c r="S477" s="10">
        <v>-3.3000000000000002E-2</v>
      </c>
    </row>
    <row r="478" spans="1:19" x14ac:dyDescent="0.35">
      <c r="A478" s="4" t="s">
        <v>345</v>
      </c>
      <c r="B478" s="5">
        <f>'Residents - Topline'!B526</f>
        <v>0.22700000000000001</v>
      </c>
      <c r="C478" s="1">
        <f>'Residents - Topline'!C526</f>
        <v>218</v>
      </c>
      <c r="E478" s="5">
        <v>0.27700000000000002</v>
      </c>
      <c r="F478" s="1">
        <v>67</v>
      </c>
      <c r="G478" s="10">
        <v>5.0000000000000017E-2</v>
      </c>
      <c r="I478" s="5">
        <v>2.1999999999999999E-2</v>
      </c>
      <c r="J478" s="1">
        <v>7</v>
      </c>
      <c r="K478" s="10">
        <v>-0.20500000000000002</v>
      </c>
      <c r="M478" s="5">
        <v>0.34300000000000003</v>
      </c>
      <c r="N478" s="1">
        <v>72</v>
      </c>
      <c r="O478" s="10">
        <v>0.11600000000000002</v>
      </c>
      <c r="Q478" s="5">
        <v>0.38700000000000001</v>
      </c>
      <c r="R478" s="1">
        <v>72</v>
      </c>
      <c r="S478" s="10">
        <v>0.16</v>
      </c>
    </row>
    <row r="479" spans="1:19" x14ac:dyDescent="0.35">
      <c r="A479" s="4" t="s">
        <v>26</v>
      </c>
      <c r="B479" s="5">
        <f>'Residents - Topline'!B527</f>
        <v>1.4999999999999999E-2</v>
      </c>
      <c r="C479" s="1">
        <f>'Residents - Topline'!C527</f>
        <v>14</v>
      </c>
      <c r="E479" s="5">
        <v>2.1000000000000001E-2</v>
      </c>
      <c r="F479" s="1">
        <v>5</v>
      </c>
      <c r="G479" s="10">
        <v>6.0000000000000019E-3</v>
      </c>
      <c r="I479" s="5">
        <v>8.9999999999999993E-3</v>
      </c>
      <c r="J479" s="1">
        <v>3</v>
      </c>
      <c r="K479" s="10">
        <v>-6.0000000000000001E-3</v>
      </c>
      <c r="M479" s="5">
        <v>1.4E-2</v>
      </c>
      <c r="N479" s="1">
        <v>3</v>
      </c>
      <c r="O479" s="10">
        <v>-9.9999999999999915E-4</v>
      </c>
      <c r="Q479" s="5">
        <v>1.6E-2</v>
      </c>
      <c r="R479" s="1">
        <v>3</v>
      </c>
      <c r="S479" s="10">
        <v>1.0000000000000009E-3</v>
      </c>
    </row>
    <row r="480" spans="1:19" x14ac:dyDescent="0.35">
      <c r="A480" s="4" t="s">
        <v>11</v>
      </c>
      <c r="B480" s="5"/>
      <c r="E480" s="5"/>
      <c r="I480" s="5"/>
      <c r="M480" s="5"/>
      <c r="Q480" s="5"/>
    </row>
    <row r="481" spans="1:19" x14ac:dyDescent="0.35">
      <c r="A481" s="4" t="s">
        <v>11</v>
      </c>
      <c r="B481" s="5"/>
      <c r="E481" s="5"/>
      <c r="I481" s="5"/>
      <c r="M481" s="5"/>
      <c r="Q481" s="5"/>
    </row>
    <row r="482" spans="1:19" ht="52.5" x14ac:dyDescent="0.4">
      <c r="A482" s="3" t="s">
        <v>346</v>
      </c>
      <c r="B482" s="5"/>
      <c r="E482" s="5"/>
      <c r="I482" s="5"/>
      <c r="M482" s="5"/>
      <c r="Q482" s="5"/>
    </row>
    <row r="483" spans="1:19" ht="13.15" x14ac:dyDescent="0.4">
      <c r="A483" s="7" t="s">
        <v>42</v>
      </c>
      <c r="B483" s="7" t="s">
        <v>13</v>
      </c>
      <c r="C483" s="7" t="s">
        <v>14</v>
      </c>
      <c r="E483" s="7" t="s">
        <v>13</v>
      </c>
      <c r="F483" s="7" t="s">
        <v>14</v>
      </c>
      <c r="G483" s="9" t="s">
        <v>400</v>
      </c>
      <c r="I483" s="7" t="s">
        <v>13</v>
      </c>
      <c r="J483" s="7" t="s">
        <v>14</v>
      </c>
      <c r="K483" s="9" t="s">
        <v>400</v>
      </c>
      <c r="M483" s="7" t="s">
        <v>13</v>
      </c>
      <c r="N483" s="7" t="s">
        <v>14</v>
      </c>
      <c r="O483" s="9" t="s">
        <v>400</v>
      </c>
      <c r="Q483" s="7" t="s">
        <v>13</v>
      </c>
      <c r="R483" s="7" t="s">
        <v>14</v>
      </c>
      <c r="S483" s="9" t="s">
        <v>400</v>
      </c>
    </row>
    <row r="484" spans="1:19" x14ac:dyDescent="0.35">
      <c r="A484" s="4" t="s">
        <v>347</v>
      </c>
      <c r="B484" s="5">
        <f>'Residents - Topline'!B532</f>
        <v>0.184</v>
      </c>
      <c r="C484" s="1">
        <f>'Residents - Topline'!C532</f>
        <v>176</v>
      </c>
      <c r="E484" s="5">
        <v>0.17799999999999999</v>
      </c>
      <c r="F484" s="1">
        <v>43</v>
      </c>
      <c r="G484" s="10">
        <v>-6.0000000000000053E-3</v>
      </c>
      <c r="I484" s="5">
        <v>0.16500000000000001</v>
      </c>
      <c r="J484" s="1">
        <v>52</v>
      </c>
      <c r="K484" s="10">
        <v>-1.8999999999999989E-2</v>
      </c>
      <c r="M484" s="5">
        <v>0.21299999999999999</v>
      </c>
      <c r="N484" s="1">
        <v>45</v>
      </c>
      <c r="O484" s="10">
        <v>2.8999999999999998E-2</v>
      </c>
      <c r="Q484" s="5">
        <v>0.188</v>
      </c>
      <c r="R484" s="1">
        <v>35</v>
      </c>
      <c r="S484" s="10">
        <v>4.0000000000000036E-3</v>
      </c>
    </row>
    <row r="485" spans="1:19" ht="25.5" x14ac:dyDescent="0.35">
      <c r="A485" s="4" t="s">
        <v>348</v>
      </c>
      <c r="B485" s="5">
        <f>'Residents - Topline'!B533</f>
        <v>0.19</v>
      </c>
      <c r="C485" s="1">
        <f>'Residents - Topline'!C533</f>
        <v>182</v>
      </c>
      <c r="E485" s="5">
        <v>0.13700000000000001</v>
      </c>
      <c r="F485" s="1">
        <v>33</v>
      </c>
      <c r="G485" s="10">
        <v>-5.2999999999999992E-2</v>
      </c>
      <c r="I485" s="5">
        <v>0.18</v>
      </c>
      <c r="J485" s="1">
        <v>57</v>
      </c>
      <c r="K485" s="10">
        <v>-1.0000000000000009E-2</v>
      </c>
      <c r="M485" s="5">
        <v>0.218</v>
      </c>
      <c r="N485" s="1">
        <v>46</v>
      </c>
      <c r="O485" s="10">
        <v>2.7999999999999997E-2</v>
      </c>
      <c r="Q485" s="5">
        <v>0.24199999999999999</v>
      </c>
      <c r="R485" s="1">
        <v>45</v>
      </c>
      <c r="S485" s="10">
        <v>5.1999999999999991E-2</v>
      </c>
    </row>
    <row r="486" spans="1:19" ht="25.5" x14ac:dyDescent="0.35">
      <c r="A486" s="4" t="s">
        <v>349</v>
      </c>
      <c r="B486" s="5">
        <f>'Residents - Topline'!B534</f>
        <v>6.8000000000000005E-2</v>
      </c>
      <c r="C486" s="1">
        <f>'Residents - Topline'!C534</f>
        <v>65</v>
      </c>
      <c r="E486" s="5">
        <v>7.9000000000000001E-2</v>
      </c>
      <c r="F486" s="1">
        <v>19</v>
      </c>
      <c r="G486" s="10">
        <v>1.0999999999999996E-2</v>
      </c>
      <c r="I486" s="5">
        <v>9.1999999999999998E-2</v>
      </c>
      <c r="J486" s="1">
        <v>29</v>
      </c>
      <c r="K486" s="10">
        <v>2.3999999999999994E-2</v>
      </c>
      <c r="M486" s="5">
        <v>5.7000000000000002E-2</v>
      </c>
      <c r="N486" s="1">
        <v>12</v>
      </c>
      <c r="O486" s="10">
        <v>-1.1000000000000003E-2</v>
      </c>
      <c r="Q486" s="5">
        <v>2.1999999999999999E-2</v>
      </c>
      <c r="R486" s="1">
        <v>4</v>
      </c>
      <c r="S486" s="10">
        <v>-4.6000000000000006E-2</v>
      </c>
    </row>
    <row r="487" spans="1:19" x14ac:dyDescent="0.35">
      <c r="A487" s="4" t="s">
        <v>350</v>
      </c>
      <c r="B487" s="5">
        <f>'Residents - Topline'!B535</f>
        <v>9.1999999999999998E-2</v>
      </c>
      <c r="C487" s="1">
        <f>'Residents - Topline'!C535</f>
        <v>88</v>
      </c>
      <c r="E487" s="5">
        <v>6.6000000000000003E-2</v>
      </c>
      <c r="F487" s="1">
        <v>16</v>
      </c>
      <c r="G487" s="10">
        <v>-2.5999999999999995E-2</v>
      </c>
      <c r="I487" s="5">
        <v>0.123</v>
      </c>
      <c r="J487" s="1">
        <v>39</v>
      </c>
      <c r="K487" s="10">
        <v>3.1E-2</v>
      </c>
      <c r="M487" s="5">
        <v>8.5000000000000006E-2</v>
      </c>
      <c r="N487" s="1">
        <v>18</v>
      </c>
      <c r="O487" s="10">
        <v>-6.9999999999999923E-3</v>
      </c>
      <c r="Q487" s="5">
        <v>8.1000000000000003E-2</v>
      </c>
      <c r="R487" s="1">
        <v>15</v>
      </c>
      <c r="S487" s="10">
        <v>-1.0999999999999996E-2</v>
      </c>
    </row>
    <row r="488" spans="1:19" ht="25.5" x14ac:dyDescent="0.35">
      <c r="A488" s="4" t="s">
        <v>351</v>
      </c>
      <c r="B488" s="5">
        <f>'Residents - Topline'!B536</f>
        <v>8.2000000000000003E-2</v>
      </c>
      <c r="C488" s="1">
        <f>'Residents - Topline'!C536</f>
        <v>78</v>
      </c>
      <c r="E488" s="5">
        <v>0.112</v>
      </c>
      <c r="F488" s="1">
        <v>27</v>
      </c>
      <c r="G488" s="10">
        <v>0.03</v>
      </c>
      <c r="I488" s="5">
        <v>0.12</v>
      </c>
      <c r="J488" s="1">
        <v>38</v>
      </c>
      <c r="K488" s="10">
        <v>3.7999999999999992E-2</v>
      </c>
      <c r="M488" s="5">
        <v>4.7E-2</v>
      </c>
      <c r="N488" s="1">
        <v>10</v>
      </c>
      <c r="O488" s="10">
        <v>-3.5000000000000003E-2</v>
      </c>
      <c r="Q488" s="5">
        <v>1.6E-2</v>
      </c>
      <c r="R488" s="1">
        <v>3</v>
      </c>
      <c r="S488" s="10">
        <v>-6.6000000000000003E-2</v>
      </c>
    </row>
    <row r="489" spans="1:19" ht="25.5" x14ac:dyDescent="0.35">
      <c r="A489" s="4" t="s">
        <v>352</v>
      </c>
      <c r="B489" s="5">
        <f>'Residents - Topline'!B537</f>
        <v>0.13100000000000001</v>
      </c>
      <c r="C489" s="1">
        <f>'Residents - Topline'!C537</f>
        <v>125</v>
      </c>
      <c r="E489" s="5">
        <v>0.13300000000000001</v>
      </c>
      <c r="F489" s="1">
        <v>32</v>
      </c>
      <c r="G489" s="10">
        <v>2.0000000000000018E-3</v>
      </c>
      <c r="I489" s="5">
        <v>0.17399999999999999</v>
      </c>
      <c r="J489" s="1">
        <v>55</v>
      </c>
      <c r="K489" s="10">
        <v>4.2999999999999983E-2</v>
      </c>
      <c r="M489" s="5">
        <v>0.123</v>
      </c>
      <c r="N489" s="1">
        <v>26</v>
      </c>
      <c r="O489" s="10">
        <v>-8.0000000000000071E-3</v>
      </c>
      <c r="Q489" s="5">
        <v>6.5000000000000002E-2</v>
      </c>
      <c r="R489" s="1">
        <v>12</v>
      </c>
      <c r="S489" s="10">
        <v>-6.6000000000000003E-2</v>
      </c>
    </row>
    <row r="490" spans="1:19" x14ac:dyDescent="0.35">
      <c r="A490" s="4" t="s">
        <v>353</v>
      </c>
      <c r="B490" s="5">
        <f>'Residents - Topline'!B538</f>
        <v>0.223</v>
      </c>
      <c r="C490" s="1">
        <f>'Residents - Topline'!C538</f>
        <v>213</v>
      </c>
      <c r="E490" s="5">
        <v>0.24099999999999999</v>
      </c>
      <c r="F490" s="1">
        <v>58</v>
      </c>
      <c r="G490" s="10">
        <v>1.7999999999999988E-2</v>
      </c>
      <c r="I490" s="5">
        <v>0.24099999999999999</v>
      </c>
      <c r="J490" s="1">
        <v>76</v>
      </c>
      <c r="K490" s="10">
        <v>1.7999999999999988E-2</v>
      </c>
      <c r="M490" s="5">
        <v>0.26100000000000001</v>
      </c>
      <c r="N490" s="1">
        <v>55</v>
      </c>
      <c r="O490" s="10">
        <v>3.8000000000000006E-2</v>
      </c>
      <c r="Q490" s="5">
        <v>0.11799999999999999</v>
      </c>
      <c r="R490" s="1">
        <v>22</v>
      </c>
      <c r="S490" s="10">
        <v>-0.10500000000000001</v>
      </c>
    </row>
    <row r="491" spans="1:19" x14ac:dyDescent="0.35">
      <c r="A491" s="4" t="s">
        <v>354</v>
      </c>
      <c r="B491" s="5">
        <f>'Residents - Topline'!B539</f>
        <v>0.113</v>
      </c>
      <c r="C491" s="1">
        <f>'Residents - Topline'!C539</f>
        <v>108</v>
      </c>
      <c r="E491" s="5">
        <v>0.13700000000000001</v>
      </c>
      <c r="F491" s="1">
        <v>33</v>
      </c>
      <c r="G491" s="10">
        <v>2.4000000000000007E-2</v>
      </c>
      <c r="I491" s="5">
        <v>0.158</v>
      </c>
      <c r="J491" s="1">
        <v>50</v>
      </c>
      <c r="K491" s="10">
        <v>4.4999999999999998E-2</v>
      </c>
      <c r="M491" s="5">
        <v>0.104</v>
      </c>
      <c r="N491" s="1">
        <v>22</v>
      </c>
      <c r="O491" s="10">
        <v>-9.000000000000008E-3</v>
      </c>
      <c r="Q491" s="5">
        <v>1.6E-2</v>
      </c>
      <c r="R491" s="1">
        <v>3</v>
      </c>
      <c r="S491" s="10">
        <v>-9.7000000000000003E-2</v>
      </c>
    </row>
    <row r="492" spans="1:19" ht="25.5" x14ac:dyDescent="0.35">
      <c r="A492" s="4" t="s">
        <v>355</v>
      </c>
      <c r="B492" s="5">
        <f>'Residents - Topline'!B540</f>
        <v>0.1</v>
      </c>
      <c r="C492" s="1">
        <f>'Residents - Topline'!C540</f>
        <v>96</v>
      </c>
      <c r="E492" s="5">
        <v>5.3999999999999999E-2</v>
      </c>
      <c r="F492" s="1">
        <v>13</v>
      </c>
      <c r="G492" s="10">
        <v>-4.6000000000000006E-2</v>
      </c>
      <c r="I492" s="5">
        <v>0.20599999999999999</v>
      </c>
      <c r="J492" s="1">
        <v>65</v>
      </c>
      <c r="K492" s="10">
        <v>0.10599999999999998</v>
      </c>
      <c r="M492" s="5">
        <v>6.6000000000000003E-2</v>
      </c>
      <c r="N492" s="1">
        <v>14</v>
      </c>
      <c r="O492" s="10">
        <v>-3.4000000000000002E-2</v>
      </c>
      <c r="Q492" s="5">
        <v>2.1999999999999999E-2</v>
      </c>
      <c r="R492" s="1">
        <v>4</v>
      </c>
      <c r="S492" s="10">
        <v>-7.8000000000000014E-2</v>
      </c>
    </row>
    <row r="493" spans="1:19" x14ac:dyDescent="0.35">
      <c r="A493" s="4" t="s">
        <v>356</v>
      </c>
      <c r="B493" s="5">
        <f>'Residents - Topline'!B541</f>
        <v>7.8E-2</v>
      </c>
      <c r="C493" s="1">
        <f>'Residents - Topline'!C541</f>
        <v>75</v>
      </c>
      <c r="E493" s="5">
        <v>6.2E-2</v>
      </c>
      <c r="F493" s="1">
        <v>15</v>
      </c>
      <c r="G493" s="10">
        <v>-1.6E-2</v>
      </c>
      <c r="I493" s="5">
        <v>0.13</v>
      </c>
      <c r="J493" s="1">
        <v>41</v>
      </c>
      <c r="K493" s="10">
        <v>5.2000000000000005E-2</v>
      </c>
      <c r="M493" s="5">
        <v>6.6000000000000003E-2</v>
      </c>
      <c r="N493" s="1">
        <v>14</v>
      </c>
      <c r="O493" s="10">
        <v>-1.1999999999999997E-2</v>
      </c>
      <c r="Q493" s="5">
        <v>2.7E-2</v>
      </c>
      <c r="R493" s="1">
        <v>5</v>
      </c>
      <c r="S493" s="10">
        <v>-5.1000000000000004E-2</v>
      </c>
    </row>
    <row r="494" spans="1:19" x14ac:dyDescent="0.35">
      <c r="A494" s="4" t="s">
        <v>357</v>
      </c>
      <c r="B494" s="5">
        <f>'Residents - Topline'!B542</f>
        <v>0.22900000000000001</v>
      </c>
      <c r="C494" s="1">
        <f>'Residents - Topline'!C542</f>
        <v>219</v>
      </c>
      <c r="E494" s="5">
        <v>0.187</v>
      </c>
      <c r="F494" s="1">
        <v>45</v>
      </c>
      <c r="G494" s="10">
        <v>-4.200000000000001E-2</v>
      </c>
      <c r="I494" s="5">
        <v>0.26600000000000001</v>
      </c>
      <c r="J494" s="1">
        <v>84</v>
      </c>
      <c r="K494" s="10">
        <v>3.7000000000000005E-2</v>
      </c>
      <c r="M494" s="5">
        <v>0.26100000000000001</v>
      </c>
      <c r="N494" s="1">
        <v>55</v>
      </c>
      <c r="O494" s="10">
        <v>3.2000000000000001E-2</v>
      </c>
      <c r="Q494" s="5">
        <v>0.183</v>
      </c>
      <c r="R494" s="1">
        <v>34</v>
      </c>
      <c r="S494" s="10">
        <v>-4.6000000000000013E-2</v>
      </c>
    </row>
    <row r="495" spans="1:19" ht="25.5" x14ac:dyDescent="0.35">
      <c r="A495" s="4" t="s">
        <v>358</v>
      </c>
      <c r="B495" s="5">
        <f>'Residents - Topline'!B543</f>
        <v>0.33900000000000002</v>
      </c>
      <c r="C495" s="1">
        <f>'Residents - Topline'!C543</f>
        <v>324</v>
      </c>
      <c r="E495" s="5">
        <v>0.32</v>
      </c>
      <c r="F495" s="1">
        <v>77</v>
      </c>
      <c r="G495" s="10">
        <v>-1.9000000000000017E-2</v>
      </c>
      <c r="I495" s="5">
        <v>0.29399999999999998</v>
      </c>
      <c r="J495" s="1">
        <v>93</v>
      </c>
      <c r="K495" s="10">
        <v>-4.500000000000004E-2</v>
      </c>
      <c r="M495" s="5">
        <v>0.28000000000000003</v>
      </c>
      <c r="N495" s="1">
        <v>59</v>
      </c>
      <c r="O495" s="10">
        <v>-5.8999999999999997E-2</v>
      </c>
      <c r="Q495" s="5">
        <v>0.51100000000000001</v>
      </c>
      <c r="R495" s="1">
        <v>95</v>
      </c>
      <c r="S495" s="10">
        <v>0.17199999999999999</v>
      </c>
    </row>
    <row r="496" spans="1:19" x14ac:dyDescent="0.35">
      <c r="A496" s="4" t="s">
        <v>359</v>
      </c>
      <c r="B496" s="5">
        <f>'Residents - Topline'!B544</f>
        <v>6.5000000000000002E-2</v>
      </c>
      <c r="C496" s="1">
        <f>'Residents - Topline'!C544</f>
        <v>62</v>
      </c>
      <c r="E496" s="5">
        <v>0.112</v>
      </c>
      <c r="F496" s="1">
        <v>27</v>
      </c>
      <c r="G496" s="10">
        <v>4.7E-2</v>
      </c>
      <c r="I496" s="5">
        <v>5.3999999999999999E-2</v>
      </c>
      <c r="J496" s="1">
        <v>17</v>
      </c>
      <c r="K496" s="10">
        <v>-1.1000000000000003E-2</v>
      </c>
      <c r="M496" s="5">
        <v>6.2E-2</v>
      </c>
      <c r="N496" s="1">
        <v>13</v>
      </c>
      <c r="O496" s="10">
        <v>-3.0000000000000027E-3</v>
      </c>
      <c r="Q496" s="5">
        <v>2.7E-2</v>
      </c>
      <c r="R496" s="1">
        <v>5</v>
      </c>
      <c r="S496" s="10">
        <v>-3.8000000000000006E-2</v>
      </c>
    </row>
    <row r="497" spans="1:19" x14ac:dyDescent="0.35">
      <c r="A497" s="4" t="s">
        <v>26</v>
      </c>
      <c r="B497" s="5">
        <f>'Residents - Topline'!B545</f>
        <v>1.4999999999999999E-2</v>
      </c>
      <c r="C497" s="1">
        <f>'Residents - Topline'!C545</f>
        <v>14</v>
      </c>
      <c r="E497" s="5">
        <v>1.2E-2</v>
      </c>
      <c r="F497" s="1">
        <v>3</v>
      </c>
      <c r="G497" s="10">
        <v>-2.9999999999999992E-3</v>
      </c>
      <c r="I497" s="5">
        <v>8.9999999999999993E-3</v>
      </c>
      <c r="J497" s="1">
        <v>3</v>
      </c>
      <c r="K497" s="10">
        <v>-6.0000000000000001E-3</v>
      </c>
      <c r="M497" s="5">
        <v>2.4E-2</v>
      </c>
      <c r="N497" s="1">
        <v>5</v>
      </c>
      <c r="O497" s="10">
        <v>9.0000000000000011E-3</v>
      </c>
      <c r="Q497" s="5">
        <v>1.6E-2</v>
      </c>
      <c r="R497" s="1">
        <v>3</v>
      </c>
      <c r="S497" s="10">
        <v>1.0000000000000009E-3</v>
      </c>
    </row>
    <row r="498" spans="1:19" x14ac:dyDescent="0.35">
      <c r="A498" s="4" t="s">
        <v>11</v>
      </c>
    </row>
    <row r="499" spans="1:19" x14ac:dyDescent="0.35">
      <c r="A499" s="4" t="s">
        <v>11</v>
      </c>
    </row>
    <row r="500" spans="1:19" ht="26.25" x14ac:dyDescent="0.4">
      <c r="A500" s="7" t="s">
        <v>27</v>
      </c>
      <c r="B500" s="7" t="s">
        <v>28</v>
      </c>
      <c r="E500" s="7" t="s">
        <v>14</v>
      </c>
      <c r="F500" s="7" t="s">
        <v>474</v>
      </c>
      <c r="G500" s="9" t="s">
        <v>400</v>
      </c>
      <c r="I500" s="7" t="s">
        <v>14</v>
      </c>
      <c r="J500" s="7" t="s">
        <v>474</v>
      </c>
      <c r="K500" s="9" t="s">
        <v>400</v>
      </c>
      <c r="M500" s="7" t="s">
        <v>14</v>
      </c>
      <c r="N500" s="7" t="s">
        <v>474</v>
      </c>
      <c r="O500" s="9" t="s">
        <v>400</v>
      </c>
      <c r="Q500" s="7" t="s">
        <v>14</v>
      </c>
      <c r="R500" s="7" t="s">
        <v>474</v>
      </c>
      <c r="S500" s="9" t="s">
        <v>400</v>
      </c>
    </row>
    <row r="501" spans="1:19" x14ac:dyDescent="0.35">
      <c r="A501" s="6">
        <f>'Residents - Topline'!A549</f>
        <v>1.4905857740585775</v>
      </c>
      <c r="B501" s="1">
        <f>'Residents - Topline'!B549</f>
        <v>956</v>
      </c>
      <c r="E501" s="16">
        <v>241</v>
      </c>
      <c r="F501" s="15">
        <v>1.3858921161825726</v>
      </c>
      <c r="G501" s="11">
        <v>-0.10469365787600493</v>
      </c>
      <c r="I501" s="16">
        <v>316</v>
      </c>
      <c r="J501" s="15">
        <v>1.8544303797468353</v>
      </c>
      <c r="K501" s="11">
        <v>0.36384460568825783</v>
      </c>
      <c r="M501" s="16">
        <v>211</v>
      </c>
      <c r="N501" s="15">
        <v>1.5023696682464456</v>
      </c>
      <c r="O501" s="11">
        <v>1.1783894187868071E-2</v>
      </c>
      <c r="Q501" s="16">
        <v>186</v>
      </c>
      <c r="R501" s="15">
        <v>0.978494623655914</v>
      </c>
      <c r="S501" s="11">
        <v>-0.51209115040266351</v>
      </c>
    </row>
    <row r="502" spans="1:19" x14ac:dyDescent="0.35">
      <c r="A502" s="4" t="s">
        <v>11</v>
      </c>
    </row>
    <row r="503" spans="1:19" x14ac:dyDescent="0.35">
      <c r="A503" s="4" t="s">
        <v>11</v>
      </c>
    </row>
    <row r="504" spans="1:19" ht="26.25" x14ac:dyDescent="0.4">
      <c r="A504" s="3" t="s">
        <v>360</v>
      </c>
    </row>
    <row r="505" spans="1:19" ht="13.15" x14ac:dyDescent="0.4">
      <c r="A505" s="7" t="s">
        <v>42</v>
      </c>
      <c r="B505" s="7" t="s">
        <v>13</v>
      </c>
      <c r="C505" s="7" t="s">
        <v>14</v>
      </c>
      <c r="E505" s="7" t="s">
        <v>13</v>
      </c>
      <c r="F505" s="7" t="s">
        <v>14</v>
      </c>
      <c r="G505" s="9" t="s">
        <v>400</v>
      </c>
      <c r="I505" s="7" t="s">
        <v>13</v>
      </c>
      <c r="J505" s="7" t="s">
        <v>14</v>
      </c>
      <c r="K505" s="9" t="s">
        <v>400</v>
      </c>
      <c r="M505" s="7" t="s">
        <v>13</v>
      </c>
      <c r="N505" s="7" t="s">
        <v>14</v>
      </c>
      <c r="O505" s="9" t="s">
        <v>400</v>
      </c>
      <c r="Q505" s="7" t="s">
        <v>13</v>
      </c>
      <c r="R505" s="7" t="s">
        <v>14</v>
      </c>
      <c r="S505" s="9" t="s">
        <v>400</v>
      </c>
    </row>
    <row r="506" spans="1:19" x14ac:dyDescent="0.35">
      <c r="A506" s="4" t="s">
        <v>361</v>
      </c>
      <c r="B506" s="5">
        <f>'Residents - Topline'!B554</f>
        <v>0.156</v>
      </c>
      <c r="C506" s="1">
        <f>'Residents - Topline'!C554</f>
        <v>150</v>
      </c>
      <c r="E506" s="5">
        <v>0.26200000000000001</v>
      </c>
      <c r="F506" s="1">
        <v>64</v>
      </c>
      <c r="G506" s="10">
        <v>0.10600000000000001</v>
      </c>
      <c r="I506" s="5">
        <v>0.109</v>
      </c>
      <c r="J506" s="1">
        <v>35</v>
      </c>
      <c r="K506" s="10">
        <v>-4.7E-2</v>
      </c>
      <c r="M506" s="5">
        <v>0.16500000000000001</v>
      </c>
      <c r="N506" s="1">
        <v>35</v>
      </c>
      <c r="O506" s="10">
        <v>9.000000000000008E-3</v>
      </c>
      <c r="Q506" s="5">
        <v>8.1000000000000003E-2</v>
      </c>
      <c r="R506" s="1">
        <v>15</v>
      </c>
      <c r="S506" s="10">
        <v>-7.4999999999999997E-2</v>
      </c>
    </row>
    <row r="507" spans="1:19" x14ac:dyDescent="0.35">
      <c r="A507" s="4" t="s">
        <v>362</v>
      </c>
      <c r="B507" s="5">
        <f>'Residents - Topline'!B555</f>
        <v>0.67700000000000005</v>
      </c>
      <c r="C507" s="1">
        <f>'Residents - Topline'!C555</f>
        <v>653</v>
      </c>
      <c r="E507" s="5">
        <v>0.55700000000000005</v>
      </c>
      <c r="F507" s="1">
        <v>136</v>
      </c>
      <c r="G507" s="10">
        <v>-0.12</v>
      </c>
      <c r="I507" s="5">
        <v>0.75600000000000001</v>
      </c>
      <c r="J507" s="1">
        <v>242</v>
      </c>
      <c r="K507" s="10">
        <v>7.8999999999999959E-2</v>
      </c>
      <c r="M507" s="5">
        <v>0.67</v>
      </c>
      <c r="N507" s="1">
        <v>142</v>
      </c>
      <c r="O507" s="10">
        <v>-7.0000000000000062E-3</v>
      </c>
      <c r="Q507" s="5">
        <v>0.71</v>
      </c>
      <c r="R507" s="1">
        <v>132</v>
      </c>
      <c r="S507" s="10">
        <v>3.2999999999999918E-2</v>
      </c>
    </row>
    <row r="508" spans="1:19" x14ac:dyDescent="0.35">
      <c r="A508" s="4" t="s">
        <v>363</v>
      </c>
      <c r="B508" s="5">
        <f>'Residents - Topline'!B556</f>
        <v>0.15</v>
      </c>
      <c r="C508" s="1">
        <f>'Residents - Topline'!C556</f>
        <v>145</v>
      </c>
      <c r="E508" s="5">
        <v>0.16400000000000001</v>
      </c>
      <c r="F508" s="1">
        <v>40</v>
      </c>
      <c r="G508" s="10">
        <v>1.4000000000000012E-2</v>
      </c>
      <c r="I508" s="5">
        <v>0.122</v>
      </c>
      <c r="J508" s="1">
        <v>39</v>
      </c>
      <c r="K508" s="10">
        <v>-2.7999999999999997E-2</v>
      </c>
      <c r="M508" s="5">
        <v>0.151</v>
      </c>
      <c r="N508" s="1">
        <v>32</v>
      </c>
      <c r="O508" s="10">
        <v>1.0000000000000009E-3</v>
      </c>
      <c r="Q508" s="5">
        <v>0.183</v>
      </c>
      <c r="R508" s="1">
        <v>34</v>
      </c>
      <c r="S508" s="10">
        <v>3.3000000000000002E-2</v>
      </c>
    </row>
    <row r="509" spans="1:19" x14ac:dyDescent="0.35">
      <c r="A509" s="4" t="s">
        <v>255</v>
      </c>
      <c r="B509" s="5">
        <f>'Residents - Topline'!B557</f>
        <v>1.7000000000000001E-2</v>
      </c>
      <c r="C509" s="1">
        <f>'Residents - Topline'!C557</f>
        <v>16</v>
      </c>
      <c r="E509" s="5">
        <v>1.6E-2</v>
      </c>
      <c r="F509" s="1">
        <v>4</v>
      </c>
      <c r="G509" s="10">
        <v>-1.0000000000000009E-3</v>
      </c>
      <c r="I509" s="5">
        <v>1.2999999999999999E-2</v>
      </c>
      <c r="J509" s="1">
        <v>4</v>
      </c>
      <c r="K509" s="10">
        <v>-4.0000000000000018E-3</v>
      </c>
      <c r="M509" s="5">
        <v>1.4E-2</v>
      </c>
      <c r="N509" s="1">
        <v>3</v>
      </c>
      <c r="O509" s="10">
        <v>-3.0000000000000009E-3</v>
      </c>
      <c r="Q509" s="5">
        <v>2.7E-2</v>
      </c>
      <c r="R509" s="1">
        <v>5</v>
      </c>
      <c r="S509" s="10">
        <v>9.9999999999999985E-3</v>
      </c>
    </row>
    <row r="510" spans="1:19" x14ac:dyDescent="0.35">
      <c r="A510" s="4" t="s">
        <v>42</v>
      </c>
      <c r="B510" s="5" t="str">
        <f>'Residents - Topline'!B558</f>
        <v xml:space="preserve">Totals </v>
      </c>
      <c r="C510" s="1">
        <f>'Residents - Topline'!C558</f>
        <v>964</v>
      </c>
      <c r="E510" s="5" t="s">
        <v>78</v>
      </c>
      <c r="F510" s="16">
        <v>244</v>
      </c>
      <c r="I510" s="5" t="s">
        <v>78</v>
      </c>
      <c r="J510" s="16">
        <v>320</v>
      </c>
      <c r="M510" s="5" t="s">
        <v>78</v>
      </c>
      <c r="N510" s="16">
        <v>212</v>
      </c>
      <c r="Q510" s="5" t="s">
        <v>78</v>
      </c>
      <c r="R510" s="16">
        <v>186</v>
      </c>
    </row>
    <row r="511" spans="1:19" x14ac:dyDescent="0.35">
      <c r="A511" s="4" t="s">
        <v>11</v>
      </c>
      <c r="B511" s="5"/>
      <c r="E511" s="5"/>
      <c r="I511" s="5"/>
      <c r="M511" s="5"/>
      <c r="Q511" s="5"/>
    </row>
    <row r="512" spans="1:19" x14ac:dyDescent="0.35">
      <c r="A512" s="4" t="s">
        <v>11</v>
      </c>
      <c r="B512" s="5"/>
      <c r="E512" s="5"/>
      <c r="I512" s="5"/>
      <c r="M512" s="5"/>
      <c r="Q512" s="5"/>
    </row>
    <row r="513" spans="1:19" ht="26.25" x14ac:dyDescent="0.4">
      <c r="A513" s="3" t="s">
        <v>364</v>
      </c>
      <c r="B513" s="5"/>
      <c r="E513" s="5"/>
      <c r="I513" s="5"/>
      <c r="M513" s="5"/>
      <c r="Q513" s="5"/>
    </row>
    <row r="514" spans="1:19" ht="13.15" x14ac:dyDescent="0.4">
      <c r="A514" s="7" t="s">
        <v>42</v>
      </c>
      <c r="B514" s="7" t="s">
        <v>13</v>
      </c>
      <c r="C514" s="7" t="s">
        <v>14</v>
      </c>
      <c r="E514" s="7" t="s">
        <v>13</v>
      </c>
      <c r="F514" s="7" t="s">
        <v>14</v>
      </c>
      <c r="G514" s="9" t="s">
        <v>400</v>
      </c>
      <c r="I514" s="7" t="s">
        <v>13</v>
      </c>
      <c r="J514" s="7" t="s">
        <v>14</v>
      </c>
      <c r="K514" s="9" t="s">
        <v>400</v>
      </c>
      <c r="M514" s="7" t="s">
        <v>13</v>
      </c>
      <c r="N514" s="7" t="s">
        <v>14</v>
      </c>
      <c r="O514" s="9" t="s">
        <v>400</v>
      </c>
      <c r="Q514" s="7" t="s">
        <v>13</v>
      </c>
      <c r="R514" s="7" t="s">
        <v>14</v>
      </c>
      <c r="S514" s="9" t="s">
        <v>400</v>
      </c>
    </row>
    <row r="515" spans="1:19" x14ac:dyDescent="0.35">
      <c r="A515" s="4" t="s">
        <v>365</v>
      </c>
      <c r="B515" s="5">
        <f>'Residents - Topline'!B563</f>
        <v>7.0000000000000001E-3</v>
      </c>
      <c r="C515" s="1">
        <f>'Residents - Topline'!C563</f>
        <v>7</v>
      </c>
      <c r="E515" s="5">
        <v>8.0000000000000002E-3</v>
      </c>
      <c r="F515" s="1">
        <v>2</v>
      </c>
      <c r="G515" s="10">
        <v>1E-3</v>
      </c>
      <c r="I515" s="5">
        <v>6.0000000000000001E-3</v>
      </c>
      <c r="J515" s="1">
        <v>2</v>
      </c>
      <c r="K515" s="10">
        <v>-1E-3</v>
      </c>
      <c r="M515" s="5">
        <v>5.0000000000000001E-3</v>
      </c>
      <c r="N515" s="1">
        <v>1</v>
      </c>
      <c r="O515" s="10">
        <v>-2E-3</v>
      </c>
      <c r="Q515" s="5">
        <v>5.0000000000000001E-3</v>
      </c>
      <c r="R515" s="1">
        <v>1</v>
      </c>
      <c r="S515" s="10">
        <v>-2E-3</v>
      </c>
    </row>
    <row r="516" spans="1:19" x14ac:dyDescent="0.35">
      <c r="A516" s="4" t="s">
        <v>366</v>
      </c>
      <c r="B516" s="5">
        <f>'Residents - Topline'!B564</f>
        <v>0.17100000000000001</v>
      </c>
      <c r="C516" s="1">
        <f>'Residents - Topline'!C564</f>
        <v>165</v>
      </c>
      <c r="E516" s="5">
        <v>0.22600000000000001</v>
      </c>
      <c r="F516" s="1">
        <v>55</v>
      </c>
      <c r="G516" s="10">
        <v>5.4999999999999993E-2</v>
      </c>
      <c r="I516" s="5">
        <v>0.14699999999999999</v>
      </c>
      <c r="J516" s="1">
        <v>47</v>
      </c>
      <c r="K516" s="10">
        <v>-2.4000000000000021E-2</v>
      </c>
      <c r="M516" s="5">
        <v>0.151</v>
      </c>
      <c r="N516" s="1">
        <v>32</v>
      </c>
      <c r="O516" s="10">
        <v>-2.0000000000000018E-2</v>
      </c>
      <c r="Q516" s="5">
        <v>0.16200000000000001</v>
      </c>
      <c r="R516" s="1">
        <v>30</v>
      </c>
      <c r="S516" s="10">
        <v>-9.000000000000008E-3</v>
      </c>
    </row>
    <row r="517" spans="1:19" x14ac:dyDescent="0.35">
      <c r="A517" s="4" t="s">
        <v>367</v>
      </c>
      <c r="B517" s="5">
        <f>'Residents - Topline'!B565</f>
        <v>0.114</v>
      </c>
      <c r="C517" s="1">
        <f>'Residents - Topline'!C565</f>
        <v>110</v>
      </c>
      <c r="E517" s="5">
        <v>0.111</v>
      </c>
      <c r="F517" s="1">
        <v>27</v>
      </c>
      <c r="G517" s="10">
        <v>-3.0000000000000027E-3</v>
      </c>
      <c r="I517" s="5">
        <v>0.13100000000000001</v>
      </c>
      <c r="J517" s="1">
        <v>42</v>
      </c>
      <c r="K517" s="10">
        <v>1.7000000000000001E-2</v>
      </c>
      <c r="M517" s="5">
        <v>0.14199999999999999</v>
      </c>
      <c r="N517" s="1">
        <v>30</v>
      </c>
      <c r="O517" s="10">
        <v>2.7999999999999983E-2</v>
      </c>
      <c r="Q517" s="5">
        <v>5.3999999999999999E-2</v>
      </c>
      <c r="R517" s="1">
        <v>10</v>
      </c>
      <c r="S517" s="10">
        <v>-6.0000000000000005E-2</v>
      </c>
    </row>
    <row r="518" spans="1:19" x14ac:dyDescent="0.35">
      <c r="A518" s="4" t="s">
        <v>368</v>
      </c>
      <c r="B518" s="5">
        <f>'Residents - Topline'!B566</f>
        <v>8.6999999999999994E-2</v>
      </c>
      <c r="C518" s="1">
        <f>'Residents - Topline'!C566</f>
        <v>84</v>
      </c>
      <c r="E518" s="5">
        <v>9.0999999999999998E-2</v>
      </c>
      <c r="F518" s="1">
        <v>22</v>
      </c>
      <c r="G518" s="10">
        <v>4.0000000000000036E-3</v>
      </c>
      <c r="I518" s="5">
        <v>0.13400000000000001</v>
      </c>
      <c r="J518" s="1">
        <v>43</v>
      </c>
      <c r="K518" s="10">
        <v>4.7000000000000014E-2</v>
      </c>
      <c r="M518" s="5">
        <v>5.1999999999999998E-2</v>
      </c>
      <c r="N518" s="1">
        <v>11</v>
      </c>
      <c r="O518" s="10">
        <v>-3.4999999999999996E-2</v>
      </c>
      <c r="Q518" s="5">
        <v>4.2999999999999997E-2</v>
      </c>
      <c r="R518" s="1">
        <v>8</v>
      </c>
      <c r="S518" s="10">
        <v>-4.3999999999999997E-2</v>
      </c>
    </row>
    <row r="519" spans="1:19" x14ac:dyDescent="0.35">
      <c r="A519" s="4" t="s">
        <v>369</v>
      </c>
      <c r="B519" s="5">
        <f>'Residents - Topline'!B567</f>
        <v>2.1000000000000001E-2</v>
      </c>
      <c r="C519" s="1">
        <f>'Residents - Topline'!C567</f>
        <v>20</v>
      </c>
      <c r="E519" s="5">
        <v>1.6E-2</v>
      </c>
      <c r="F519" s="1">
        <v>4</v>
      </c>
      <c r="G519" s="10">
        <v>-5.000000000000001E-3</v>
      </c>
      <c r="I519" s="5">
        <v>2.5000000000000001E-2</v>
      </c>
      <c r="J519" s="1">
        <v>8</v>
      </c>
      <c r="K519" s="10">
        <v>4.0000000000000001E-3</v>
      </c>
      <c r="M519" s="5">
        <v>2.4E-2</v>
      </c>
      <c r="N519" s="1">
        <v>5</v>
      </c>
      <c r="O519" s="10">
        <v>2.9999999999999992E-3</v>
      </c>
      <c r="Q519" s="5">
        <v>1.6E-2</v>
      </c>
      <c r="R519" s="1">
        <v>3</v>
      </c>
      <c r="S519" s="10">
        <v>-5.000000000000001E-3</v>
      </c>
    </row>
    <row r="520" spans="1:19" x14ac:dyDescent="0.35">
      <c r="A520" s="4" t="s">
        <v>370</v>
      </c>
      <c r="B520" s="5">
        <f>'Residents - Topline'!B568</f>
        <v>0.04</v>
      </c>
      <c r="C520" s="1">
        <f>'Residents - Topline'!C568</f>
        <v>39</v>
      </c>
      <c r="E520" s="5">
        <v>2.1000000000000001E-2</v>
      </c>
      <c r="F520" s="1">
        <v>5</v>
      </c>
      <c r="G520" s="10">
        <v>-1.9E-2</v>
      </c>
      <c r="I520" s="5">
        <v>4.3999999999999997E-2</v>
      </c>
      <c r="J520" s="1">
        <v>14</v>
      </c>
      <c r="K520" s="10">
        <v>3.9999999999999966E-3</v>
      </c>
      <c r="M520" s="5">
        <v>6.0999999999999999E-2</v>
      </c>
      <c r="N520" s="1">
        <v>13</v>
      </c>
      <c r="O520" s="10">
        <v>2.0999999999999998E-2</v>
      </c>
      <c r="Q520" s="5">
        <v>3.7999999999999999E-2</v>
      </c>
      <c r="R520" s="1">
        <v>7</v>
      </c>
      <c r="S520" s="10">
        <v>-2.0000000000000018E-3</v>
      </c>
    </row>
    <row r="521" spans="1:19" x14ac:dyDescent="0.35">
      <c r="A521" s="4" t="s">
        <v>371</v>
      </c>
      <c r="B521" s="5">
        <f>'Residents - Topline'!B569</f>
        <v>0.71</v>
      </c>
      <c r="C521" s="1">
        <f>'Residents - Topline'!C569</f>
        <v>684</v>
      </c>
      <c r="E521" s="5">
        <v>0.64600000000000002</v>
      </c>
      <c r="F521" s="1">
        <v>157</v>
      </c>
      <c r="G521" s="10">
        <v>-6.3999999999999946E-2</v>
      </c>
      <c r="I521" s="5">
        <v>0.72799999999999998</v>
      </c>
      <c r="J521" s="1">
        <v>233</v>
      </c>
      <c r="K521" s="10">
        <v>1.8000000000000016E-2</v>
      </c>
      <c r="M521" s="5">
        <v>0.70799999999999996</v>
      </c>
      <c r="N521" s="1">
        <v>150</v>
      </c>
      <c r="O521" s="10">
        <v>-2.0000000000000018E-3</v>
      </c>
      <c r="Q521" s="5">
        <v>0.77300000000000002</v>
      </c>
      <c r="R521" s="1">
        <v>143</v>
      </c>
      <c r="S521" s="10">
        <v>6.3000000000000056E-2</v>
      </c>
    </row>
    <row r="522" spans="1:19" x14ac:dyDescent="0.35">
      <c r="A522" s="4" t="s">
        <v>372</v>
      </c>
      <c r="B522" s="5">
        <f>'Residents - Topline'!B570</f>
        <v>5.6000000000000001E-2</v>
      </c>
      <c r="C522" s="1">
        <f>'Residents - Topline'!C570</f>
        <v>54</v>
      </c>
      <c r="E522" s="5">
        <v>8.2000000000000003E-2</v>
      </c>
      <c r="F522" s="1">
        <v>20</v>
      </c>
      <c r="G522" s="10">
        <v>2.6000000000000002E-2</v>
      </c>
      <c r="I522" s="5">
        <v>5.6000000000000001E-2</v>
      </c>
      <c r="J522" s="1">
        <v>18</v>
      </c>
      <c r="K522" s="10">
        <v>0</v>
      </c>
      <c r="M522" s="5">
        <v>5.7000000000000002E-2</v>
      </c>
      <c r="N522" s="1">
        <v>12</v>
      </c>
      <c r="O522" s="10">
        <v>1.0000000000000009E-3</v>
      </c>
      <c r="Q522" s="5">
        <v>2.1999999999999999E-2</v>
      </c>
      <c r="R522" s="1">
        <v>4</v>
      </c>
      <c r="S522" s="10">
        <v>-3.4000000000000002E-2</v>
      </c>
    </row>
    <row r="523" spans="1:19" x14ac:dyDescent="0.35">
      <c r="A523" s="4" t="s">
        <v>373</v>
      </c>
      <c r="B523" s="5">
        <f>'Residents - Topline'!B571</f>
        <v>1.2999999999999999E-2</v>
      </c>
      <c r="C523" s="1">
        <f>'Residents - Topline'!C571</f>
        <v>13</v>
      </c>
      <c r="E523" s="5">
        <v>8.0000000000000002E-3</v>
      </c>
      <c r="F523" s="1">
        <v>2</v>
      </c>
      <c r="G523" s="10">
        <v>-4.9999999999999992E-3</v>
      </c>
      <c r="I523" s="5">
        <v>8.9999999999999993E-3</v>
      </c>
      <c r="J523" s="1">
        <v>3</v>
      </c>
      <c r="K523" s="10">
        <v>-4.0000000000000001E-3</v>
      </c>
      <c r="M523" s="5">
        <v>2.8000000000000001E-2</v>
      </c>
      <c r="N523" s="1">
        <v>6</v>
      </c>
      <c r="O523" s="10">
        <v>1.5000000000000001E-2</v>
      </c>
      <c r="Q523" s="5">
        <v>1.0999999999999999E-2</v>
      </c>
      <c r="R523" s="1">
        <v>2</v>
      </c>
      <c r="S523" s="10">
        <v>-2E-3</v>
      </c>
    </row>
    <row r="524" spans="1:19" x14ac:dyDescent="0.35">
      <c r="A524" s="4" t="s">
        <v>11</v>
      </c>
      <c r="B524" s="5"/>
      <c r="E524" s="5"/>
      <c r="I524" s="5"/>
      <c r="M524" s="5"/>
      <c r="Q524" s="5"/>
    </row>
    <row r="525" spans="1:19" x14ac:dyDescent="0.35">
      <c r="A525" s="4" t="s">
        <v>11</v>
      </c>
      <c r="B525" s="5"/>
      <c r="E525" s="5"/>
      <c r="I525" s="5"/>
      <c r="M525" s="5"/>
      <c r="Q525" s="5"/>
    </row>
    <row r="526" spans="1:19" ht="26.25" x14ac:dyDescent="0.4">
      <c r="A526" s="3" t="s">
        <v>374</v>
      </c>
      <c r="B526" s="5"/>
      <c r="E526" s="5"/>
      <c r="I526" s="5"/>
      <c r="M526" s="5"/>
      <c r="Q526" s="5"/>
    </row>
    <row r="527" spans="1:19" ht="13.15" x14ac:dyDescent="0.4">
      <c r="A527" s="7" t="s">
        <v>42</v>
      </c>
      <c r="B527" s="7" t="s">
        <v>13</v>
      </c>
      <c r="C527" s="7" t="s">
        <v>14</v>
      </c>
      <c r="E527" s="7" t="s">
        <v>13</v>
      </c>
      <c r="F527" s="7" t="s">
        <v>14</v>
      </c>
      <c r="G527" s="9" t="s">
        <v>400</v>
      </c>
      <c r="I527" s="7" t="s">
        <v>13</v>
      </c>
      <c r="J527" s="7" t="s">
        <v>14</v>
      </c>
      <c r="K527" s="9" t="s">
        <v>400</v>
      </c>
      <c r="M527" s="7" t="s">
        <v>13</v>
      </c>
      <c r="N527" s="7" t="s">
        <v>14</v>
      </c>
      <c r="O527" s="9" t="s">
        <v>400</v>
      </c>
      <c r="Q527" s="7" t="s">
        <v>13</v>
      </c>
      <c r="R527" s="7" t="s">
        <v>14</v>
      </c>
      <c r="S527" s="9" t="s">
        <v>400</v>
      </c>
    </row>
    <row r="528" spans="1:19" x14ac:dyDescent="0.35">
      <c r="A528" s="4" t="s">
        <v>375</v>
      </c>
      <c r="B528" s="5">
        <f>'Residents - Topline'!B576</f>
        <v>1.6E-2</v>
      </c>
      <c r="C528" s="1">
        <f>'Residents - Topline'!C576</f>
        <v>15</v>
      </c>
      <c r="E528" s="5">
        <v>1.2E-2</v>
      </c>
      <c r="F528" s="1">
        <v>3</v>
      </c>
      <c r="G528" s="10">
        <v>-4.0000000000000001E-3</v>
      </c>
      <c r="I528" s="5">
        <v>2.1999999999999999E-2</v>
      </c>
      <c r="J528" s="1">
        <v>7</v>
      </c>
      <c r="K528" s="10">
        <v>5.9999999999999984E-3</v>
      </c>
      <c r="M528" s="5">
        <v>8.9999999999999993E-3</v>
      </c>
      <c r="N528" s="1">
        <v>2</v>
      </c>
      <c r="O528" s="10">
        <v>-7.000000000000001E-3</v>
      </c>
      <c r="Q528" s="5">
        <v>1.0999999999999999E-2</v>
      </c>
      <c r="R528" s="1">
        <v>2</v>
      </c>
      <c r="S528" s="10">
        <v>-5.000000000000001E-3</v>
      </c>
    </row>
    <row r="529" spans="1:19" x14ac:dyDescent="0.35">
      <c r="A529" s="4" t="s">
        <v>376</v>
      </c>
      <c r="B529" s="5">
        <f>'Residents - Topline'!B577</f>
        <v>3.0000000000000001E-3</v>
      </c>
      <c r="C529" s="1">
        <f>'Residents - Topline'!C577</f>
        <v>3</v>
      </c>
      <c r="E529" s="5">
        <v>4.0000000000000001E-3</v>
      </c>
      <c r="F529" s="1">
        <v>1</v>
      </c>
      <c r="G529" s="10">
        <v>1E-3</v>
      </c>
      <c r="I529" s="5">
        <v>0</v>
      </c>
      <c r="J529" s="1">
        <v>0</v>
      </c>
      <c r="K529" s="10">
        <v>-3.0000000000000001E-3</v>
      </c>
      <c r="M529" s="5">
        <v>5.0000000000000001E-3</v>
      </c>
      <c r="N529" s="1">
        <v>1</v>
      </c>
      <c r="O529" s="10">
        <v>2E-3</v>
      </c>
      <c r="Q529" s="5">
        <v>0</v>
      </c>
      <c r="R529" s="1">
        <v>0</v>
      </c>
      <c r="S529" s="10">
        <v>-3.0000000000000001E-3</v>
      </c>
    </row>
    <row r="530" spans="1:19" x14ac:dyDescent="0.35">
      <c r="A530" s="4" t="s">
        <v>377</v>
      </c>
      <c r="B530" s="5">
        <f>'Residents - Topline'!B578</f>
        <v>2E-3</v>
      </c>
      <c r="C530" s="1">
        <f>'Residents - Topline'!C578</f>
        <v>2</v>
      </c>
      <c r="E530" s="5">
        <v>0</v>
      </c>
      <c r="F530" s="1">
        <v>0</v>
      </c>
      <c r="G530" s="10">
        <v>-2E-3</v>
      </c>
      <c r="I530" s="5">
        <v>6.0000000000000001E-3</v>
      </c>
      <c r="J530" s="1">
        <v>2</v>
      </c>
      <c r="K530" s="10">
        <v>4.0000000000000001E-3</v>
      </c>
      <c r="M530" s="5">
        <v>0</v>
      </c>
      <c r="N530" s="1">
        <v>0</v>
      </c>
      <c r="O530" s="10">
        <v>-2E-3</v>
      </c>
      <c r="Q530" s="5">
        <v>0</v>
      </c>
      <c r="R530" s="1">
        <v>0</v>
      </c>
      <c r="S530" s="10">
        <v>-2E-3</v>
      </c>
    </row>
    <row r="531" spans="1:19" x14ac:dyDescent="0.35">
      <c r="A531" s="4" t="s">
        <v>378</v>
      </c>
      <c r="B531" s="5">
        <f>'Residents - Topline'!B579</f>
        <v>1.9E-2</v>
      </c>
      <c r="C531" s="1">
        <f>'Residents - Topline'!C579</f>
        <v>18</v>
      </c>
      <c r="E531" s="5">
        <v>0.02</v>
      </c>
      <c r="F531" s="1">
        <v>5</v>
      </c>
      <c r="G531" s="10">
        <v>1.0000000000000009E-3</v>
      </c>
      <c r="I531" s="5">
        <v>1.6E-2</v>
      </c>
      <c r="J531" s="1">
        <v>5</v>
      </c>
      <c r="K531" s="10">
        <v>-2.9999999999999992E-3</v>
      </c>
      <c r="M531" s="5">
        <v>2.8000000000000001E-2</v>
      </c>
      <c r="N531" s="1">
        <v>6</v>
      </c>
      <c r="O531" s="10">
        <v>9.0000000000000011E-3</v>
      </c>
      <c r="Q531" s="5">
        <v>1.0999999999999999E-2</v>
      </c>
      <c r="R531" s="1">
        <v>2</v>
      </c>
      <c r="S531" s="10">
        <v>-8.0000000000000002E-3</v>
      </c>
    </row>
    <row r="532" spans="1:19" x14ac:dyDescent="0.35">
      <c r="A532" s="4" t="s">
        <v>379</v>
      </c>
      <c r="B532" s="5">
        <f>'Residents - Topline'!B580</f>
        <v>0.94099999999999995</v>
      </c>
      <c r="C532" s="1">
        <f>'Residents - Topline'!C580</f>
        <v>908</v>
      </c>
      <c r="E532" s="5">
        <v>0.93899999999999995</v>
      </c>
      <c r="F532" s="1">
        <v>229</v>
      </c>
      <c r="G532" s="10">
        <v>-2.0000000000000018E-3</v>
      </c>
      <c r="I532" s="5">
        <v>0.94399999999999995</v>
      </c>
      <c r="J532" s="1">
        <v>302</v>
      </c>
      <c r="K532" s="10">
        <v>3.0000000000000027E-3</v>
      </c>
      <c r="M532" s="5">
        <v>0.92900000000000005</v>
      </c>
      <c r="N532" s="1">
        <v>197</v>
      </c>
      <c r="O532" s="10">
        <v>-1.19999999999999E-2</v>
      </c>
      <c r="Q532" s="5">
        <v>0.95699999999999996</v>
      </c>
      <c r="R532" s="1">
        <v>178</v>
      </c>
      <c r="S532" s="10">
        <v>1.6000000000000014E-2</v>
      </c>
    </row>
    <row r="533" spans="1:19" x14ac:dyDescent="0.35">
      <c r="A533" s="4" t="s">
        <v>380</v>
      </c>
      <c r="B533" s="5">
        <f>'Residents - Topline'!B581</f>
        <v>1.2E-2</v>
      </c>
      <c r="C533" s="1">
        <f>'Residents - Topline'!C581</f>
        <v>12</v>
      </c>
      <c r="E533" s="5">
        <v>2.9000000000000001E-2</v>
      </c>
      <c r="F533" s="1">
        <v>7</v>
      </c>
      <c r="G533" s="10">
        <v>1.7000000000000001E-2</v>
      </c>
      <c r="I533" s="5">
        <v>6.0000000000000001E-3</v>
      </c>
      <c r="J533" s="1">
        <v>2</v>
      </c>
      <c r="K533" s="10">
        <v>-6.0000000000000001E-3</v>
      </c>
      <c r="M533" s="5">
        <v>5.0000000000000001E-3</v>
      </c>
      <c r="N533" s="1">
        <v>1</v>
      </c>
      <c r="O533" s="10">
        <v>-7.0000000000000001E-3</v>
      </c>
      <c r="Q533" s="5">
        <v>1.0999999999999999E-2</v>
      </c>
      <c r="R533" s="1">
        <v>2</v>
      </c>
      <c r="S533" s="10">
        <v>-1.0000000000000009E-3</v>
      </c>
    </row>
    <row r="534" spans="1:19" x14ac:dyDescent="0.35">
      <c r="A534" s="4" t="s">
        <v>381</v>
      </c>
      <c r="B534" s="5">
        <f>'Residents - Topline'!B582</f>
        <v>4.0000000000000001E-3</v>
      </c>
      <c r="C534" s="1">
        <f>'Residents - Topline'!C582</f>
        <v>4</v>
      </c>
      <c r="E534" s="5">
        <v>0</v>
      </c>
      <c r="F534" s="1">
        <v>0</v>
      </c>
      <c r="G534" s="10">
        <v>-4.0000000000000001E-3</v>
      </c>
      <c r="I534" s="5">
        <v>6.0000000000000001E-3</v>
      </c>
      <c r="J534" s="1">
        <v>2</v>
      </c>
      <c r="K534" s="10">
        <v>2E-3</v>
      </c>
      <c r="M534" s="5">
        <v>8.9999999999999993E-3</v>
      </c>
      <c r="N534" s="1">
        <v>2</v>
      </c>
      <c r="O534" s="10">
        <v>4.9999999999999992E-3</v>
      </c>
      <c r="Q534" s="5">
        <v>0</v>
      </c>
      <c r="R534" s="1">
        <v>0</v>
      </c>
      <c r="S534" s="10">
        <v>-4.0000000000000001E-3</v>
      </c>
    </row>
    <row r="535" spans="1:19" x14ac:dyDescent="0.35">
      <c r="A535" s="4" t="s">
        <v>382</v>
      </c>
      <c r="B535" s="5">
        <f>'Residents - Topline'!B583</f>
        <v>5.0000000000000001E-3</v>
      </c>
      <c r="C535" s="1">
        <f>'Residents - Topline'!C583</f>
        <v>5</v>
      </c>
      <c r="E535" s="5">
        <v>4.0000000000000001E-3</v>
      </c>
      <c r="F535" s="1">
        <v>1</v>
      </c>
      <c r="G535" s="10">
        <v>-1E-3</v>
      </c>
      <c r="I535" s="5">
        <v>3.0000000000000001E-3</v>
      </c>
      <c r="J535" s="1">
        <v>1</v>
      </c>
      <c r="K535" s="10">
        <v>-2E-3</v>
      </c>
      <c r="M535" s="5">
        <v>5.0000000000000001E-3</v>
      </c>
      <c r="N535" s="1">
        <v>1</v>
      </c>
      <c r="O535" s="10">
        <v>0</v>
      </c>
      <c r="Q535" s="5">
        <v>1.0999999999999999E-2</v>
      </c>
      <c r="R535" s="1">
        <v>2</v>
      </c>
      <c r="S535" s="10">
        <v>5.9999999999999993E-3</v>
      </c>
    </row>
    <row r="536" spans="1:19" x14ac:dyDescent="0.35">
      <c r="A536" s="4" t="s">
        <v>383</v>
      </c>
      <c r="B536" s="5">
        <f>'Residents - Topline'!B584</f>
        <v>1E-3</v>
      </c>
      <c r="C536" s="1">
        <f>'Residents - Topline'!C584</f>
        <v>1</v>
      </c>
      <c r="E536" s="5">
        <v>0</v>
      </c>
      <c r="F536" s="1">
        <v>0</v>
      </c>
      <c r="G536" s="10">
        <v>-1E-3</v>
      </c>
      <c r="I536" s="5">
        <v>0</v>
      </c>
      <c r="J536" s="1">
        <v>0</v>
      </c>
      <c r="K536" s="10">
        <v>-1E-3</v>
      </c>
      <c r="M536" s="5">
        <v>0</v>
      </c>
      <c r="N536" s="1">
        <v>0</v>
      </c>
      <c r="O536" s="10">
        <v>-1E-3</v>
      </c>
      <c r="Q536" s="5">
        <v>5.0000000000000001E-3</v>
      </c>
      <c r="R536" s="1">
        <v>1</v>
      </c>
      <c r="S536" s="10">
        <v>4.0000000000000001E-3</v>
      </c>
    </row>
    <row r="537" spans="1:19" x14ac:dyDescent="0.35">
      <c r="A537" s="4" t="s">
        <v>384</v>
      </c>
      <c r="B537" s="5">
        <f>'Residents - Topline'!B585</f>
        <v>7.2999999999999995E-2</v>
      </c>
      <c r="C537" s="1">
        <f>'Residents - Topline'!C585</f>
        <v>70</v>
      </c>
      <c r="E537" s="5">
        <v>6.0999999999999999E-2</v>
      </c>
      <c r="F537" s="1">
        <v>15</v>
      </c>
      <c r="G537" s="10">
        <v>-1.1999999999999997E-2</v>
      </c>
      <c r="I537" s="5">
        <v>0.125</v>
      </c>
      <c r="J537" s="1">
        <v>40</v>
      </c>
      <c r="K537" s="10">
        <v>5.2000000000000005E-2</v>
      </c>
      <c r="M537" s="5">
        <v>3.3000000000000002E-2</v>
      </c>
      <c r="N537" s="1">
        <v>7</v>
      </c>
      <c r="O537" s="10">
        <v>-3.9999999999999994E-2</v>
      </c>
      <c r="Q537" s="5">
        <v>4.2999999999999997E-2</v>
      </c>
      <c r="R537" s="1">
        <v>8</v>
      </c>
      <c r="S537" s="10">
        <v>-0.03</v>
      </c>
    </row>
    <row r="538" spans="1:19" x14ac:dyDescent="0.35">
      <c r="A538" s="4" t="s">
        <v>385</v>
      </c>
      <c r="B538" s="5">
        <f>'Residents - Topline'!B586</f>
        <v>1.9E-2</v>
      </c>
      <c r="C538" s="1">
        <f>'Residents - Topline'!C586</f>
        <v>18</v>
      </c>
      <c r="E538" s="5">
        <v>2.9000000000000001E-2</v>
      </c>
      <c r="F538" s="1">
        <v>7</v>
      </c>
      <c r="G538" s="10">
        <v>1.0000000000000002E-2</v>
      </c>
      <c r="I538" s="5">
        <v>1.2999999999999999E-2</v>
      </c>
      <c r="J538" s="1">
        <v>4</v>
      </c>
      <c r="K538" s="10">
        <v>-6.0000000000000001E-3</v>
      </c>
      <c r="M538" s="5">
        <v>1.4E-2</v>
      </c>
      <c r="N538" s="1">
        <v>3</v>
      </c>
      <c r="O538" s="10">
        <v>-4.9999999999999992E-3</v>
      </c>
      <c r="Q538" s="5">
        <v>1.6E-2</v>
      </c>
      <c r="R538" s="1">
        <v>3</v>
      </c>
      <c r="S538" s="10">
        <v>-2.9999999999999992E-3</v>
      </c>
    </row>
    <row r="539" spans="1:19" x14ac:dyDescent="0.35">
      <c r="A539" s="4" t="s">
        <v>386</v>
      </c>
      <c r="B539" s="5">
        <f>'Residents - Topline'!B587</f>
        <v>3.0000000000000001E-3</v>
      </c>
      <c r="C539" s="1">
        <f>'Residents - Topline'!C587</f>
        <v>3</v>
      </c>
      <c r="E539" s="5">
        <v>8.0000000000000002E-3</v>
      </c>
      <c r="F539" s="1">
        <v>2</v>
      </c>
      <c r="G539" s="10">
        <v>5.0000000000000001E-3</v>
      </c>
      <c r="I539" s="5">
        <v>0</v>
      </c>
      <c r="J539" s="1">
        <v>0</v>
      </c>
      <c r="K539" s="10">
        <v>-3.0000000000000001E-3</v>
      </c>
      <c r="M539" s="5">
        <v>0</v>
      </c>
      <c r="N539" s="1">
        <v>0</v>
      </c>
      <c r="O539" s="10">
        <v>-3.0000000000000001E-3</v>
      </c>
      <c r="Q539" s="5">
        <v>5.0000000000000001E-3</v>
      </c>
      <c r="R539" s="1">
        <v>1</v>
      </c>
      <c r="S539" s="10">
        <v>2E-3</v>
      </c>
    </row>
    <row r="540" spans="1:19" x14ac:dyDescent="0.35">
      <c r="A540" s="4" t="s">
        <v>387</v>
      </c>
      <c r="B540" s="5">
        <f>'Residents - Topline'!B588</f>
        <v>1.4999999999999999E-2</v>
      </c>
      <c r="C540" s="1">
        <f>'Residents - Topline'!C588</f>
        <v>14</v>
      </c>
      <c r="E540" s="5">
        <v>3.6999999999999998E-2</v>
      </c>
      <c r="F540" s="1">
        <v>9</v>
      </c>
      <c r="G540" s="10">
        <v>2.1999999999999999E-2</v>
      </c>
      <c r="I540" s="5">
        <v>8.9999999999999993E-3</v>
      </c>
      <c r="J540" s="1">
        <v>3</v>
      </c>
      <c r="K540" s="10">
        <v>-6.0000000000000001E-3</v>
      </c>
      <c r="M540" s="5">
        <v>8.9999999999999993E-3</v>
      </c>
      <c r="N540" s="1">
        <v>2</v>
      </c>
      <c r="O540" s="10">
        <v>-6.0000000000000001E-3</v>
      </c>
      <c r="Q540" s="5">
        <v>0</v>
      </c>
      <c r="R540" s="1">
        <v>0</v>
      </c>
      <c r="S540" s="10">
        <v>-1.4999999999999999E-2</v>
      </c>
    </row>
    <row r="541" spans="1:19" x14ac:dyDescent="0.35">
      <c r="A541" s="4" t="s">
        <v>388</v>
      </c>
      <c r="B541" s="5">
        <f>'Residents - Topline'!B589</f>
        <v>4.5999999999999999E-2</v>
      </c>
      <c r="C541" s="1">
        <f>'Residents - Topline'!C589</f>
        <v>44</v>
      </c>
      <c r="E541" s="5">
        <v>6.0999999999999999E-2</v>
      </c>
      <c r="F541" s="1">
        <v>15</v>
      </c>
      <c r="G541" s="10">
        <v>1.4999999999999999E-2</v>
      </c>
      <c r="I541" s="5">
        <v>0.05</v>
      </c>
      <c r="J541" s="1">
        <v>16</v>
      </c>
      <c r="K541" s="10">
        <v>4.0000000000000036E-3</v>
      </c>
      <c r="M541" s="5">
        <v>4.2000000000000003E-2</v>
      </c>
      <c r="N541" s="1">
        <v>9</v>
      </c>
      <c r="O541" s="10">
        <v>-3.9999999999999966E-3</v>
      </c>
      <c r="Q541" s="5">
        <v>2.1999999999999999E-2</v>
      </c>
      <c r="R541" s="1">
        <v>4</v>
      </c>
      <c r="S541" s="10">
        <v>-2.4E-2</v>
      </c>
    </row>
    <row r="542" spans="1:19" x14ac:dyDescent="0.35">
      <c r="A542" s="4" t="s">
        <v>11</v>
      </c>
    </row>
    <row r="543" spans="1:19" x14ac:dyDescent="0.35">
      <c r="A543" s="4" t="s">
        <v>11</v>
      </c>
    </row>
    <row r="544" spans="1:19" ht="26.25" x14ac:dyDescent="0.4">
      <c r="A544" s="3" t="s">
        <v>389</v>
      </c>
    </row>
    <row r="545" spans="1:19" ht="13.15" x14ac:dyDescent="0.4">
      <c r="A545" s="7" t="s">
        <v>42</v>
      </c>
      <c r="B545" s="7" t="s">
        <v>13</v>
      </c>
      <c r="C545" s="7" t="s">
        <v>14</v>
      </c>
      <c r="E545" s="7" t="s">
        <v>13</v>
      </c>
      <c r="F545" s="7" t="s">
        <v>14</v>
      </c>
      <c r="G545" s="9" t="s">
        <v>400</v>
      </c>
      <c r="I545" s="7" t="s">
        <v>13</v>
      </c>
      <c r="J545" s="7" t="s">
        <v>14</v>
      </c>
      <c r="K545" s="9" t="s">
        <v>400</v>
      </c>
      <c r="M545" s="7" t="s">
        <v>13</v>
      </c>
      <c r="N545" s="7" t="s">
        <v>14</v>
      </c>
      <c r="O545" s="9" t="s">
        <v>400</v>
      </c>
      <c r="Q545" s="7" t="s">
        <v>13</v>
      </c>
      <c r="R545" s="7" t="s">
        <v>14</v>
      </c>
      <c r="S545" s="9" t="s">
        <v>400</v>
      </c>
    </row>
    <row r="546" spans="1:19" x14ac:dyDescent="0.35">
      <c r="A546" s="4" t="s">
        <v>390</v>
      </c>
      <c r="B546" s="5">
        <f>'Residents - Topline'!B594</f>
        <v>8.2000000000000003E-2</v>
      </c>
      <c r="C546" s="1">
        <f>'Residents - Topline'!C594</f>
        <v>79</v>
      </c>
      <c r="E546" s="5">
        <v>4.4999999999999998E-2</v>
      </c>
      <c r="F546" s="1">
        <v>11</v>
      </c>
      <c r="G546" s="10">
        <v>-3.7000000000000005E-2</v>
      </c>
      <c r="I546" s="5">
        <v>0.13500000000000001</v>
      </c>
      <c r="J546" s="1">
        <v>43</v>
      </c>
      <c r="K546" s="10">
        <v>5.3000000000000005E-2</v>
      </c>
      <c r="M546" s="5">
        <v>6.6000000000000003E-2</v>
      </c>
      <c r="N546" s="1">
        <v>14</v>
      </c>
      <c r="O546" s="10">
        <v>-1.6E-2</v>
      </c>
      <c r="Q546" s="5">
        <v>5.8999999999999997E-2</v>
      </c>
      <c r="R546" s="1">
        <v>11</v>
      </c>
      <c r="S546" s="10">
        <v>-2.3000000000000007E-2</v>
      </c>
    </row>
    <row r="547" spans="1:19" x14ac:dyDescent="0.35">
      <c r="A547" s="4" t="s">
        <v>391</v>
      </c>
      <c r="B547" s="5">
        <f>'Residents - Topline'!B595</f>
        <v>0.11899999999999999</v>
      </c>
      <c r="C547" s="1">
        <f>'Residents - Topline'!C595</f>
        <v>115</v>
      </c>
      <c r="E547" s="5">
        <v>0.09</v>
      </c>
      <c r="F547" s="1">
        <v>22</v>
      </c>
      <c r="G547" s="10">
        <v>-2.8999999999999998E-2</v>
      </c>
      <c r="I547" s="5">
        <v>0.13800000000000001</v>
      </c>
      <c r="J547" s="1">
        <v>44</v>
      </c>
      <c r="K547" s="10">
        <v>1.9000000000000017E-2</v>
      </c>
      <c r="M547" s="5">
        <v>0.104</v>
      </c>
      <c r="N547" s="1">
        <v>22</v>
      </c>
      <c r="O547" s="10">
        <v>-1.4999999999999999E-2</v>
      </c>
      <c r="Q547" s="5">
        <v>0.14000000000000001</v>
      </c>
      <c r="R547" s="1">
        <v>26</v>
      </c>
      <c r="S547" s="10">
        <v>2.1000000000000019E-2</v>
      </c>
    </row>
    <row r="548" spans="1:19" x14ac:dyDescent="0.35">
      <c r="A548" s="4" t="s">
        <v>392</v>
      </c>
      <c r="B548" s="5">
        <f>'Residents - Topline'!B596</f>
        <v>0.28799999999999998</v>
      </c>
      <c r="C548" s="1">
        <f>'Residents - Topline'!C596</f>
        <v>277</v>
      </c>
      <c r="E548" s="5">
        <v>0.29099999999999998</v>
      </c>
      <c r="F548" s="1">
        <v>71</v>
      </c>
      <c r="G548" s="10">
        <v>3.0000000000000027E-3</v>
      </c>
      <c r="I548" s="5">
        <v>0.27300000000000002</v>
      </c>
      <c r="J548" s="1">
        <v>87</v>
      </c>
      <c r="K548" s="10">
        <v>-1.4999999999999958E-2</v>
      </c>
      <c r="M548" s="5">
        <v>0.33200000000000002</v>
      </c>
      <c r="N548" s="1">
        <v>70</v>
      </c>
      <c r="O548" s="10">
        <v>4.4000000000000039E-2</v>
      </c>
      <c r="Q548" s="5">
        <v>0.26300000000000001</v>
      </c>
      <c r="R548" s="1">
        <v>49</v>
      </c>
      <c r="S548" s="10">
        <v>-2.4999999999999967E-2</v>
      </c>
    </row>
    <row r="549" spans="1:19" x14ac:dyDescent="0.35">
      <c r="A549" s="4" t="s">
        <v>393</v>
      </c>
      <c r="B549" s="5">
        <f>'Residents - Topline'!B597</f>
        <v>0.19900000000000001</v>
      </c>
      <c r="C549" s="1">
        <f>'Residents - Topline'!C597</f>
        <v>192</v>
      </c>
      <c r="E549" s="5">
        <v>0.17599999999999999</v>
      </c>
      <c r="F549" s="1">
        <v>43</v>
      </c>
      <c r="G549" s="10">
        <v>-2.300000000000002E-2</v>
      </c>
      <c r="I549" s="5">
        <v>0.17899999999999999</v>
      </c>
      <c r="J549" s="1">
        <v>57</v>
      </c>
      <c r="K549" s="10">
        <v>-2.0000000000000018E-2</v>
      </c>
      <c r="M549" s="5">
        <v>0.223</v>
      </c>
      <c r="N549" s="1">
        <v>47</v>
      </c>
      <c r="O549" s="10">
        <v>2.3999999999999994E-2</v>
      </c>
      <c r="Q549" s="5">
        <v>0.24199999999999999</v>
      </c>
      <c r="R549" s="1">
        <v>45</v>
      </c>
      <c r="S549" s="10">
        <v>4.2999999999999983E-2</v>
      </c>
    </row>
    <row r="550" spans="1:19" x14ac:dyDescent="0.35">
      <c r="A550" s="4" t="s">
        <v>394</v>
      </c>
      <c r="B550" s="5">
        <f>'Residents - Topline'!B598</f>
        <v>0.217</v>
      </c>
      <c r="C550" s="1">
        <f>'Residents - Topline'!C598</f>
        <v>209</v>
      </c>
      <c r="E550" s="5">
        <v>0.26600000000000001</v>
      </c>
      <c r="F550" s="1">
        <v>65</v>
      </c>
      <c r="G550" s="10">
        <v>4.9000000000000016E-2</v>
      </c>
      <c r="I550" s="5">
        <v>0.182</v>
      </c>
      <c r="J550" s="1">
        <v>58</v>
      </c>
      <c r="K550" s="10">
        <v>-3.5000000000000003E-2</v>
      </c>
      <c r="M550" s="5">
        <v>0.19900000000000001</v>
      </c>
      <c r="N550" s="1">
        <v>42</v>
      </c>
      <c r="O550" s="10">
        <v>-1.7999999999999988E-2</v>
      </c>
      <c r="Q550" s="5">
        <v>0.23100000000000001</v>
      </c>
      <c r="R550" s="1">
        <v>43</v>
      </c>
      <c r="S550" s="10">
        <v>1.4000000000000012E-2</v>
      </c>
    </row>
    <row r="551" spans="1:19" x14ac:dyDescent="0.35">
      <c r="A551" s="4" t="s">
        <v>395</v>
      </c>
      <c r="B551" s="5">
        <f>'Residents - Topline'!B599</f>
        <v>9.4E-2</v>
      </c>
      <c r="C551" s="1">
        <f>'Residents - Topline'!C599</f>
        <v>91</v>
      </c>
      <c r="E551" s="5">
        <v>0.13100000000000001</v>
      </c>
      <c r="F551" s="1">
        <v>32</v>
      </c>
      <c r="G551" s="10">
        <v>3.7000000000000005E-2</v>
      </c>
      <c r="I551" s="5">
        <v>9.4E-2</v>
      </c>
      <c r="J551" s="1">
        <v>30</v>
      </c>
      <c r="K551" s="10">
        <v>0</v>
      </c>
      <c r="M551" s="5">
        <v>7.5999999999999998E-2</v>
      </c>
      <c r="N551" s="1">
        <v>16</v>
      </c>
      <c r="O551" s="10">
        <v>-1.8000000000000002E-2</v>
      </c>
      <c r="Q551" s="5">
        <v>6.5000000000000002E-2</v>
      </c>
      <c r="R551" s="1">
        <v>12</v>
      </c>
      <c r="S551" s="10">
        <v>-2.8999999999999998E-2</v>
      </c>
    </row>
    <row r="552" spans="1:19" x14ac:dyDescent="0.35">
      <c r="A552" s="4" t="s">
        <v>42</v>
      </c>
      <c r="B552" s="5" t="str">
        <f>'Residents - Topline'!B600</f>
        <v xml:space="preserve">Totals </v>
      </c>
      <c r="C552" s="1">
        <f>'Residents - Topline'!C600</f>
        <v>963</v>
      </c>
      <c r="E552" s="5" t="s">
        <v>78</v>
      </c>
      <c r="F552" s="16">
        <v>244</v>
      </c>
      <c r="I552" s="5" t="s">
        <v>78</v>
      </c>
      <c r="J552" s="16">
        <v>319</v>
      </c>
      <c r="M552" s="5" t="s">
        <v>78</v>
      </c>
      <c r="N552" s="16">
        <v>211</v>
      </c>
      <c r="Q552" s="5" t="s">
        <v>78</v>
      </c>
      <c r="R552" s="16">
        <v>186</v>
      </c>
    </row>
    <row r="554" spans="1:19" x14ac:dyDescent="0.35">
      <c r="A554" s="8" t="s">
        <v>396</v>
      </c>
    </row>
  </sheetData>
  <sheetProtection sheet="1" objects="1" scenarios="1"/>
  <mergeCells count="4">
    <mergeCell ref="Q1:S1"/>
    <mergeCell ref="M1:O1"/>
    <mergeCell ref="I1:K1"/>
    <mergeCell ref="E1:G1"/>
  </mergeCells>
  <conditionalFormatting sqref="E22">
    <cfRule type="cellIs" dxfId="3387" priority="436" operator="lessThan">
      <formula>50</formula>
    </cfRule>
    <cfRule type="cellIs" dxfId="3386" priority="435" operator="between">
      <formula>50</formula>
      <formula>74</formula>
    </cfRule>
    <cfRule type="cellIs" dxfId="3385" priority="434" operator="between">
      <formula>75</formula>
      <formula>99</formula>
    </cfRule>
  </conditionalFormatting>
  <conditionalFormatting sqref="G7:G18">
    <cfRule type="cellIs" dxfId="3384" priority="432" operator="greaterThanOrEqual">
      <formula>0.05</formula>
    </cfRule>
    <cfRule type="cellIs" dxfId="3383" priority="433" operator="lessThanOrEqual">
      <formula>-0.05</formula>
    </cfRule>
  </conditionalFormatting>
  <conditionalFormatting sqref="G22">
    <cfRule type="cellIs" dxfId="3382" priority="431" operator="greaterThanOrEqual">
      <formula>0.5</formula>
    </cfRule>
    <cfRule type="cellIs" dxfId="3381" priority="430" operator="lessThanOrEqual">
      <formula>-0.5</formula>
    </cfRule>
  </conditionalFormatting>
  <conditionalFormatting sqref="G27:G38">
    <cfRule type="cellIs" dxfId="3380" priority="429" operator="lessThanOrEqual">
      <formula>-0.05</formula>
    </cfRule>
    <cfRule type="cellIs" dxfId="3379" priority="428" operator="greaterThanOrEqual">
      <formula>0.05</formula>
    </cfRule>
  </conditionalFormatting>
  <conditionalFormatting sqref="G42">
    <cfRule type="cellIs" dxfId="3378" priority="426" operator="lessThanOrEqual">
      <formula>-0.5</formula>
    </cfRule>
    <cfRule type="cellIs" dxfId="3377" priority="427" operator="greaterThanOrEqual">
      <formula>0.5</formula>
    </cfRule>
  </conditionalFormatting>
  <conditionalFormatting sqref="G47:G55">
    <cfRule type="cellIs" dxfId="3376" priority="425" operator="lessThanOrEqual">
      <formula>-0.05</formula>
    </cfRule>
    <cfRule type="cellIs" dxfId="3375" priority="424" operator="greaterThanOrEqual">
      <formula>0.05</formula>
    </cfRule>
  </conditionalFormatting>
  <conditionalFormatting sqref="G59">
    <cfRule type="cellIs" dxfId="3374" priority="423" operator="greaterThanOrEqual">
      <formula>0.5</formula>
    </cfRule>
    <cfRule type="cellIs" dxfId="3373" priority="422" operator="lessThanOrEqual">
      <formula>-0.5</formula>
    </cfRule>
  </conditionalFormatting>
  <conditionalFormatting sqref="G64:G78">
    <cfRule type="cellIs" dxfId="3372" priority="421" operator="lessThanOrEqual">
      <formula>-0.05</formula>
    </cfRule>
    <cfRule type="cellIs" dxfId="3371" priority="420" operator="greaterThanOrEqual">
      <formula>0.05</formula>
    </cfRule>
  </conditionalFormatting>
  <conditionalFormatting sqref="G83:G89">
    <cfRule type="cellIs" dxfId="3370" priority="419" operator="lessThanOrEqual">
      <formula>-0.05</formula>
    </cfRule>
    <cfRule type="cellIs" dxfId="3369" priority="418" operator="greaterThanOrEqual">
      <formula>0.05</formula>
    </cfRule>
  </conditionalFormatting>
  <conditionalFormatting sqref="G94:G98">
    <cfRule type="cellIs" dxfId="3368" priority="417" operator="lessThanOrEqual">
      <formula>-0.05</formula>
    </cfRule>
    <cfRule type="cellIs" dxfId="3367" priority="416" operator="greaterThanOrEqual">
      <formula>0.05</formula>
    </cfRule>
  </conditionalFormatting>
  <conditionalFormatting sqref="G104:G115">
    <cfRule type="cellIs" dxfId="3366" priority="415" operator="lessThanOrEqual">
      <formula>-0.05</formula>
    </cfRule>
    <cfRule type="cellIs" dxfId="3365" priority="414" operator="greaterThanOrEqual">
      <formula>0.05</formula>
    </cfRule>
  </conditionalFormatting>
  <conditionalFormatting sqref="G119">
    <cfRule type="cellIs" dxfId="3364" priority="413" operator="greaterThanOrEqual">
      <formula>0.5</formula>
    </cfRule>
    <cfRule type="cellIs" dxfId="3363" priority="412" operator="lessThanOrEqual">
      <formula>-0.5</formula>
    </cfRule>
  </conditionalFormatting>
  <conditionalFormatting sqref="G124:G128">
    <cfRule type="cellIs" dxfId="3362" priority="411" operator="lessThanOrEqual">
      <formula>-0.05</formula>
    </cfRule>
    <cfRule type="cellIs" dxfId="3361" priority="410" operator="greaterThanOrEqual">
      <formula>0.05</formula>
    </cfRule>
  </conditionalFormatting>
  <conditionalFormatting sqref="G134:G142">
    <cfRule type="cellIs" dxfId="3360" priority="409" operator="lessThanOrEqual">
      <formula>-0.05</formula>
    </cfRule>
    <cfRule type="cellIs" dxfId="3359" priority="408" operator="greaterThanOrEqual">
      <formula>0.05</formula>
    </cfRule>
  </conditionalFormatting>
  <conditionalFormatting sqref="G146">
    <cfRule type="cellIs" dxfId="3358" priority="407" operator="greaterThanOrEqual">
      <formula>0.5</formula>
    </cfRule>
    <cfRule type="cellIs" dxfId="3357" priority="406" operator="lessThanOrEqual">
      <formula>-0.5</formula>
    </cfRule>
  </conditionalFormatting>
  <conditionalFormatting sqref="G151:G161">
    <cfRule type="cellIs" dxfId="3356" priority="405" operator="lessThanOrEqual">
      <formula>-0.05</formula>
    </cfRule>
    <cfRule type="cellIs" dxfId="3355" priority="404" operator="greaterThanOrEqual">
      <formula>0.05</formula>
    </cfRule>
  </conditionalFormatting>
  <conditionalFormatting sqref="G165">
    <cfRule type="cellIs" dxfId="3354" priority="403" operator="greaterThanOrEqual">
      <formula>0.5</formula>
    </cfRule>
    <cfRule type="cellIs" dxfId="3353" priority="402" operator="lessThanOrEqual">
      <formula>-0.5</formula>
    </cfRule>
  </conditionalFormatting>
  <conditionalFormatting sqref="G170:G183">
    <cfRule type="cellIs" dxfId="3352" priority="401" operator="lessThanOrEqual">
      <formula>-0.05</formula>
    </cfRule>
    <cfRule type="cellIs" dxfId="3351" priority="400" operator="greaterThanOrEqual">
      <formula>0.05</formula>
    </cfRule>
  </conditionalFormatting>
  <conditionalFormatting sqref="G187">
    <cfRule type="cellIs" dxfId="3350" priority="399" operator="greaterThanOrEqual">
      <formula>0.5</formula>
    </cfRule>
    <cfRule type="cellIs" dxfId="3349" priority="398" operator="lessThanOrEqual">
      <formula>-0.5</formula>
    </cfRule>
  </conditionalFormatting>
  <conditionalFormatting sqref="G192:G203">
    <cfRule type="cellIs" dxfId="3348" priority="397" operator="lessThanOrEqual">
      <formula>-0.05</formula>
    </cfRule>
    <cfRule type="cellIs" dxfId="3347" priority="396" operator="greaterThanOrEqual">
      <formula>0.05</formula>
    </cfRule>
  </conditionalFormatting>
  <conditionalFormatting sqref="G207">
    <cfRule type="cellIs" dxfId="3346" priority="395" operator="greaterThanOrEqual">
      <formula>0.5</formula>
    </cfRule>
    <cfRule type="cellIs" dxfId="3345" priority="394" operator="lessThanOrEqual">
      <formula>-0.5</formula>
    </cfRule>
  </conditionalFormatting>
  <conditionalFormatting sqref="G212:G217">
    <cfRule type="cellIs" dxfId="3344" priority="393" operator="lessThanOrEqual">
      <formula>-0.05</formula>
    </cfRule>
    <cfRule type="cellIs" dxfId="3343" priority="392" operator="greaterThanOrEqual">
      <formula>0.05</formula>
    </cfRule>
  </conditionalFormatting>
  <conditionalFormatting sqref="G223:G226">
    <cfRule type="cellIs" dxfId="3342" priority="391" operator="lessThanOrEqual">
      <formula>-0.05</formula>
    </cfRule>
    <cfRule type="cellIs" dxfId="3341" priority="390" operator="greaterThanOrEqual">
      <formula>0.05</formula>
    </cfRule>
  </conditionalFormatting>
  <conditionalFormatting sqref="G232:G243">
    <cfRule type="cellIs" dxfId="3340" priority="389" operator="lessThanOrEqual">
      <formula>-0.05</formula>
    </cfRule>
    <cfRule type="cellIs" dxfId="3339" priority="388" operator="greaterThanOrEqual">
      <formula>0.05</formula>
    </cfRule>
  </conditionalFormatting>
  <conditionalFormatting sqref="G247">
    <cfRule type="cellIs" dxfId="3338" priority="387" operator="greaterThanOrEqual">
      <formula>0.5</formula>
    </cfRule>
    <cfRule type="cellIs" dxfId="3337" priority="386" operator="lessThanOrEqual">
      <formula>-0.5</formula>
    </cfRule>
  </conditionalFormatting>
  <conditionalFormatting sqref="G252:G261">
    <cfRule type="cellIs" dxfId="3336" priority="385" operator="lessThanOrEqual">
      <formula>-0.05</formula>
    </cfRule>
  </conditionalFormatting>
  <conditionalFormatting sqref="G252:G262">
    <cfRule type="cellIs" dxfId="3335" priority="384" operator="greaterThanOrEqual">
      <formula>0.05</formula>
    </cfRule>
  </conditionalFormatting>
  <conditionalFormatting sqref="G266">
    <cfRule type="cellIs" dxfId="3334" priority="383" operator="greaterThanOrEqual">
      <formula>0.5</formula>
    </cfRule>
    <cfRule type="cellIs" dxfId="3333" priority="382" operator="lessThanOrEqual">
      <formula>-0.5</formula>
    </cfRule>
  </conditionalFormatting>
  <conditionalFormatting sqref="G271:G282">
    <cfRule type="cellIs" dxfId="3332" priority="381" operator="lessThanOrEqual">
      <formula>-0.05</formula>
    </cfRule>
    <cfRule type="cellIs" dxfId="3331" priority="380" operator="greaterThanOrEqual">
      <formula>0.05</formula>
    </cfRule>
  </conditionalFormatting>
  <conditionalFormatting sqref="G286">
    <cfRule type="cellIs" dxfId="3330" priority="379" operator="greaterThanOrEqual">
      <formula>0.5</formula>
    </cfRule>
    <cfRule type="cellIs" dxfId="3329" priority="378" operator="lessThanOrEqual">
      <formula>-0.5</formula>
    </cfRule>
  </conditionalFormatting>
  <conditionalFormatting sqref="G291:G302">
    <cfRule type="cellIs" dxfId="3328" priority="377" operator="lessThanOrEqual">
      <formula>-0.05</formula>
    </cfRule>
    <cfRule type="cellIs" dxfId="3327" priority="376" operator="greaterThanOrEqual">
      <formula>0.05</formula>
    </cfRule>
  </conditionalFormatting>
  <conditionalFormatting sqref="G306">
    <cfRule type="cellIs" dxfId="3326" priority="375" operator="greaterThanOrEqual">
      <formula>0.5</formula>
    </cfRule>
    <cfRule type="cellIs" dxfId="3325" priority="374" operator="lessThanOrEqual">
      <formula>-0.5</formula>
    </cfRule>
  </conditionalFormatting>
  <conditionalFormatting sqref="G311:G322">
    <cfRule type="cellIs" dxfId="3324" priority="373" operator="lessThanOrEqual">
      <formula>-0.05</formula>
    </cfRule>
    <cfRule type="cellIs" dxfId="3323" priority="372" operator="greaterThanOrEqual">
      <formula>0.05</formula>
    </cfRule>
  </conditionalFormatting>
  <conditionalFormatting sqref="G326">
    <cfRule type="cellIs" dxfId="3322" priority="371" operator="greaterThanOrEqual">
      <formula>0.5</formula>
    </cfRule>
    <cfRule type="cellIs" dxfId="3321" priority="370" operator="lessThanOrEqual">
      <formula>-0.5</formula>
    </cfRule>
  </conditionalFormatting>
  <conditionalFormatting sqref="G331:G334">
    <cfRule type="cellIs" dxfId="3320" priority="369" operator="lessThanOrEqual">
      <formula>-0.05</formula>
    </cfRule>
    <cfRule type="cellIs" dxfId="3319" priority="368" operator="greaterThanOrEqual">
      <formula>0.05</formula>
    </cfRule>
  </conditionalFormatting>
  <conditionalFormatting sqref="G340:G343">
    <cfRule type="cellIs" dxfId="3318" priority="367" operator="lessThanOrEqual">
      <formula>-0.05</formula>
    </cfRule>
    <cfRule type="cellIs" dxfId="3317" priority="366" operator="greaterThanOrEqual">
      <formula>0.05</formula>
    </cfRule>
  </conditionalFormatting>
  <conditionalFormatting sqref="G349:G355">
    <cfRule type="cellIs" dxfId="3316" priority="365" operator="lessThanOrEqual">
      <formula>-0.05</formula>
    </cfRule>
    <cfRule type="cellIs" dxfId="3315" priority="364" operator="greaterThanOrEqual">
      <formula>0.05</formula>
    </cfRule>
  </conditionalFormatting>
  <conditionalFormatting sqref="G361:G366">
    <cfRule type="cellIs" dxfId="3314" priority="363" operator="lessThanOrEqual">
      <formula>-0.05</formula>
    </cfRule>
    <cfRule type="cellIs" dxfId="3313" priority="362" operator="greaterThanOrEqual">
      <formula>0.05</formula>
    </cfRule>
  </conditionalFormatting>
  <conditionalFormatting sqref="G372:G376">
    <cfRule type="cellIs" dxfId="3312" priority="361" operator="lessThanOrEqual">
      <formula>-0.05</formula>
    </cfRule>
    <cfRule type="cellIs" dxfId="3311" priority="360" operator="greaterThanOrEqual">
      <formula>0.05</formula>
    </cfRule>
  </conditionalFormatting>
  <conditionalFormatting sqref="G382:G385">
    <cfRule type="cellIs" dxfId="3310" priority="357" operator="lessThanOrEqual">
      <formula>-0.05</formula>
    </cfRule>
    <cfRule type="cellIs" dxfId="3309" priority="356" operator="greaterThanOrEqual">
      <formula>0.05</formula>
    </cfRule>
  </conditionalFormatting>
  <conditionalFormatting sqref="G390:G395">
    <cfRule type="cellIs" dxfId="3308" priority="355" operator="lessThanOrEqual">
      <formula>-0.05</formula>
    </cfRule>
    <cfRule type="cellIs" dxfId="3307" priority="354" operator="greaterThanOrEqual">
      <formula>0.05</formula>
    </cfRule>
  </conditionalFormatting>
  <conditionalFormatting sqref="G401:G410">
    <cfRule type="cellIs" dxfId="3306" priority="353" operator="lessThanOrEqual">
      <formula>-0.05</formula>
    </cfRule>
    <cfRule type="cellIs" dxfId="3305" priority="352" operator="greaterThanOrEqual">
      <formula>0.05</formula>
    </cfRule>
  </conditionalFormatting>
  <conditionalFormatting sqref="G415:G418">
    <cfRule type="cellIs" dxfId="3304" priority="351" operator="lessThanOrEqual">
      <formula>-0.05</formula>
    </cfRule>
    <cfRule type="cellIs" dxfId="3303" priority="350" operator="greaterThanOrEqual">
      <formula>0.05</formula>
    </cfRule>
  </conditionalFormatting>
  <conditionalFormatting sqref="G423:G426">
    <cfRule type="cellIs" dxfId="3302" priority="349" operator="lessThanOrEqual">
      <formula>-0.05</formula>
    </cfRule>
    <cfRule type="cellIs" dxfId="3301" priority="348" operator="greaterThanOrEqual">
      <formula>0.05</formula>
    </cfRule>
  </conditionalFormatting>
  <conditionalFormatting sqref="G431:G435">
    <cfRule type="cellIs" dxfId="3300" priority="347" operator="lessThanOrEqual">
      <formula>-0.05</formula>
    </cfRule>
    <cfRule type="cellIs" dxfId="3299" priority="346" operator="greaterThanOrEqual">
      <formula>0.05</formula>
    </cfRule>
  </conditionalFormatting>
  <conditionalFormatting sqref="G441:G455">
    <cfRule type="cellIs" dxfId="3298" priority="345" operator="lessThanOrEqual">
      <formula>-0.05</formula>
    </cfRule>
    <cfRule type="cellIs" dxfId="3297" priority="344" operator="greaterThanOrEqual">
      <formula>0.05</formula>
    </cfRule>
  </conditionalFormatting>
  <conditionalFormatting sqref="G460:G467">
    <cfRule type="cellIs" dxfId="3296" priority="343" operator="lessThanOrEqual">
      <formula>-0.05</formula>
    </cfRule>
    <cfRule type="cellIs" dxfId="3295" priority="342" operator="greaterThanOrEqual">
      <formula>0.05</formula>
    </cfRule>
  </conditionalFormatting>
  <conditionalFormatting sqref="G473:G479">
    <cfRule type="cellIs" dxfId="3294" priority="341" operator="lessThanOrEqual">
      <formula>-0.05</formula>
    </cfRule>
    <cfRule type="cellIs" dxfId="3293" priority="340" operator="greaterThanOrEqual">
      <formula>0.05</formula>
    </cfRule>
  </conditionalFormatting>
  <conditionalFormatting sqref="G484:G497">
    <cfRule type="cellIs" dxfId="3292" priority="339" operator="lessThanOrEqual">
      <formula>-0.05</formula>
    </cfRule>
    <cfRule type="cellIs" dxfId="3291" priority="338" operator="greaterThanOrEqual">
      <formula>0.05</formula>
    </cfRule>
  </conditionalFormatting>
  <conditionalFormatting sqref="G501">
    <cfRule type="cellIs" dxfId="3290" priority="337" operator="greaterThanOrEqual">
      <formula>0.5</formula>
    </cfRule>
    <cfRule type="cellIs" dxfId="3289" priority="336" operator="lessThanOrEqual">
      <formula>-0.5</formula>
    </cfRule>
  </conditionalFormatting>
  <conditionalFormatting sqref="G506:G509">
    <cfRule type="cellIs" dxfId="3288" priority="335" operator="lessThanOrEqual">
      <formula>-0.05</formula>
    </cfRule>
    <cfRule type="cellIs" dxfId="3287" priority="334" operator="greaterThanOrEqual">
      <formula>0.05</formula>
    </cfRule>
  </conditionalFormatting>
  <conditionalFormatting sqref="G515:G523">
    <cfRule type="cellIs" dxfId="3286" priority="332" operator="greaterThanOrEqual">
      <formula>0.05</formula>
    </cfRule>
    <cfRule type="cellIs" dxfId="3285" priority="333" operator="lessThanOrEqual">
      <formula>-0.05</formula>
    </cfRule>
  </conditionalFormatting>
  <conditionalFormatting sqref="G528:G541">
    <cfRule type="cellIs" dxfId="3284" priority="331" operator="lessThanOrEqual">
      <formula>-0.05</formula>
    </cfRule>
    <cfRule type="cellIs" dxfId="3283" priority="330" operator="greaterThanOrEqual">
      <formula>0.05</formula>
    </cfRule>
  </conditionalFormatting>
  <conditionalFormatting sqref="G546:G551">
    <cfRule type="cellIs" dxfId="3282" priority="328" operator="greaterThanOrEqual">
      <formula>0.05</formula>
    </cfRule>
    <cfRule type="cellIs" dxfId="3281" priority="329" operator="lessThanOrEqual">
      <formula>-0.05</formula>
    </cfRule>
  </conditionalFormatting>
  <conditionalFormatting sqref="I22">
    <cfRule type="cellIs" dxfId="3280" priority="325" operator="between">
      <formula>75</formula>
      <formula>99</formula>
    </cfRule>
    <cfRule type="cellIs" dxfId="3279" priority="327" operator="lessThan">
      <formula>50</formula>
    </cfRule>
    <cfRule type="cellIs" dxfId="3278" priority="326" operator="between">
      <formula>50</formula>
      <formula>74</formula>
    </cfRule>
  </conditionalFormatting>
  <conditionalFormatting sqref="K7:K18">
    <cfRule type="cellIs" dxfId="3277" priority="324" operator="lessThanOrEqual">
      <formula>-0.05</formula>
    </cfRule>
    <cfRule type="cellIs" dxfId="3276" priority="323" operator="greaterThanOrEqual">
      <formula>0.05</formula>
    </cfRule>
  </conditionalFormatting>
  <conditionalFormatting sqref="K22">
    <cfRule type="cellIs" dxfId="3275" priority="322" operator="greaterThanOrEqual">
      <formula>0.5</formula>
    </cfRule>
    <cfRule type="cellIs" dxfId="3274" priority="321" operator="lessThanOrEqual">
      <formula>-0.5</formula>
    </cfRule>
  </conditionalFormatting>
  <conditionalFormatting sqref="K27:K38">
    <cfRule type="cellIs" dxfId="3273" priority="319" operator="greaterThanOrEqual">
      <formula>0.05</formula>
    </cfRule>
    <cfRule type="cellIs" dxfId="3272" priority="320" operator="lessThanOrEqual">
      <formula>-0.05</formula>
    </cfRule>
  </conditionalFormatting>
  <conditionalFormatting sqref="K42">
    <cfRule type="cellIs" dxfId="3271" priority="318" operator="greaterThanOrEqual">
      <formula>0.5</formula>
    </cfRule>
    <cfRule type="cellIs" dxfId="3270" priority="317" operator="lessThanOrEqual">
      <formula>-0.5</formula>
    </cfRule>
  </conditionalFormatting>
  <conditionalFormatting sqref="K47:K55">
    <cfRule type="cellIs" dxfId="3269" priority="316" operator="lessThanOrEqual">
      <formula>-0.05</formula>
    </cfRule>
    <cfRule type="cellIs" dxfId="3268" priority="315" operator="greaterThanOrEqual">
      <formula>0.05</formula>
    </cfRule>
  </conditionalFormatting>
  <conditionalFormatting sqref="K59">
    <cfRule type="cellIs" dxfId="3267" priority="314" operator="greaterThanOrEqual">
      <formula>0.5</formula>
    </cfRule>
    <cfRule type="cellIs" dxfId="3266" priority="313" operator="lessThanOrEqual">
      <formula>-0.5</formula>
    </cfRule>
  </conditionalFormatting>
  <conditionalFormatting sqref="K64:K78">
    <cfRule type="cellIs" dxfId="3265" priority="312" operator="lessThanOrEqual">
      <formula>-0.05</formula>
    </cfRule>
    <cfRule type="cellIs" dxfId="3264" priority="311" operator="greaterThanOrEqual">
      <formula>0.05</formula>
    </cfRule>
  </conditionalFormatting>
  <conditionalFormatting sqref="K83:K89">
    <cfRule type="cellIs" dxfId="3263" priority="310" operator="lessThanOrEqual">
      <formula>-0.05</formula>
    </cfRule>
    <cfRule type="cellIs" dxfId="3262" priority="309" operator="greaterThanOrEqual">
      <formula>0.05</formula>
    </cfRule>
  </conditionalFormatting>
  <conditionalFormatting sqref="K94:K98">
    <cfRule type="cellIs" dxfId="3261" priority="308" operator="lessThanOrEqual">
      <formula>-0.05</formula>
    </cfRule>
    <cfRule type="cellIs" dxfId="3260" priority="307" operator="greaterThanOrEqual">
      <formula>0.05</formula>
    </cfRule>
  </conditionalFormatting>
  <conditionalFormatting sqref="K104:K115">
    <cfRule type="cellIs" dxfId="3259" priority="306" operator="lessThanOrEqual">
      <formula>-0.05</formula>
    </cfRule>
    <cfRule type="cellIs" dxfId="3258" priority="305" operator="greaterThanOrEqual">
      <formula>0.05</formula>
    </cfRule>
  </conditionalFormatting>
  <conditionalFormatting sqref="K119">
    <cfRule type="cellIs" dxfId="3257" priority="304" operator="greaterThanOrEqual">
      <formula>0.5</formula>
    </cfRule>
    <cfRule type="cellIs" dxfId="3256" priority="303" operator="lessThanOrEqual">
      <formula>-0.5</formula>
    </cfRule>
  </conditionalFormatting>
  <conditionalFormatting sqref="K124:K128">
    <cfRule type="cellIs" dxfId="3255" priority="302" operator="lessThanOrEqual">
      <formula>-0.05</formula>
    </cfRule>
    <cfRule type="cellIs" dxfId="3254" priority="301" operator="greaterThanOrEqual">
      <formula>0.05</formula>
    </cfRule>
  </conditionalFormatting>
  <conditionalFormatting sqref="K134:K142">
    <cfRule type="cellIs" dxfId="3253" priority="300" operator="lessThanOrEqual">
      <formula>-0.05</formula>
    </cfRule>
    <cfRule type="cellIs" dxfId="3252" priority="299" operator="greaterThanOrEqual">
      <formula>0.05</formula>
    </cfRule>
  </conditionalFormatting>
  <conditionalFormatting sqref="K146">
    <cfRule type="cellIs" dxfId="3251" priority="298" operator="greaterThanOrEqual">
      <formula>0.5</formula>
    </cfRule>
    <cfRule type="cellIs" dxfId="3250" priority="297" operator="lessThanOrEqual">
      <formula>-0.5</formula>
    </cfRule>
  </conditionalFormatting>
  <conditionalFormatting sqref="K151:K161">
    <cfRule type="cellIs" dxfId="3249" priority="296" operator="lessThanOrEqual">
      <formula>-0.05</formula>
    </cfRule>
    <cfRule type="cellIs" dxfId="3248" priority="295" operator="greaterThanOrEqual">
      <formula>0.05</formula>
    </cfRule>
  </conditionalFormatting>
  <conditionalFormatting sqref="K165">
    <cfRule type="cellIs" dxfId="3247" priority="294" operator="greaterThanOrEqual">
      <formula>0.5</formula>
    </cfRule>
    <cfRule type="cellIs" dxfId="3246" priority="293" operator="lessThanOrEqual">
      <formula>-0.5</formula>
    </cfRule>
  </conditionalFormatting>
  <conditionalFormatting sqref="K170:K183">
    <cfRule type="cellIs" dxfId="3245" priority="292" operator="lessThanOrEqual">
      <formula>-0.05</formula>
    </cfRule>
    <cfRule type="cellIs" dxfId="3244" priority="291" operator="greaterThanOrEqual">
      <formula>0.05</formula>
    </cfRule>
  </conditionalFormatting>
  <conditionalFormatting sqref="K187">
    <cfRule type="cellIs" dxfId="3243" priority="290" operator="greaterThanOrEqual">
      <formula>0.5</formula>
    </cfRule>
    <cfRule type="cellIs" dxfId="3242" priority="289" operator="lessThanOrEqual">
      <formula>-0.5</formula>
    </cfRule>
  </conditionalFormatting>
  <conditionalFormatting sqref="K192:K203">
    <cfRule type="cellIs" dxfId="3241" priority="288" operator="lessThanOrEqual">
      <formula>-0.05</formula>
    </cfRule>
    <cfRule type="cellIs" dxfId="3240" priority="287" operator="greaterThanOrEqual">
      <formula>0.05</formula>
    </cfRule>
  </conditionalFormatting>
  <conditionalFormatting sqref="K207">
    <cfRule type="cellIs" dxfId="3239" priority="286" operator="greaterThanOrEqual">
      <formula>0.5</formula>
    </cfRule>
    <cfRule type="cellIs" dxfId="3238" priority="285" operator="lessThanOrEqual">
      <formula>-0.5</formula>
    </cfRule>
  </conditionalFormatting>
  <conditionalFormatting sqref="K212:K217">
    <cfRule type="cellIs" dxfId="3237" priority="284" operator="lessThanOrEqual">
      <formula>-0.05</formula>
    </cfRule>
    <cfRule type="cellIs" dxfId="3236" priority="283" operator="greaterThanOrEqual">
      <formula>0.05</formula>
    </cfRule>
  </conditionalFormatting>
  <conditionalFormatting sqref="K223:K226">
    <cfRule type="cellIs" dxfId="3235" priority="282" operator="lessThanOrEqual">
      <formula>-0.05</formula>
    </cfRule>
    <cfRule type="cellIs" dxfId="3234" priority="281" operator="greaterThanOrEqual">
      <formula>0.05</formula>
    </cfRule>
  </conditionalFormatting>
  <conditionalFormatting sqref="K232:K243">
    <cfRule type="cellIs" dxfId="3233" priority="280" operator="lessThanOrEqual">
      <formula>-0.05</formula>
    </cfRule>
    <cfRule type="cellIs" dxfId="3232" priority="279" operator="greaterThanOrEqual">
      <formula>0.05</formula>
    </cfRule>
  </conditionalFormatting>
  <conditionalFormatting sqref="K247">
    <cfRule type="cellIs" dxfId="3231" priority="278" operator="greaterThanOrEqual">
      <formula>0.5</formula>
    </cfRule>
    <cfRule type="cellIs" dxfId="3230" priority="277" operator="lessThanOrEqual">
      <formula>-0.5</formula>
    </cfRule>
  </conditionalFormatting>
  <conditionalFormatting sqref="K252:K261">
    <cfRule type="cellIs" dxfId="3229" priority="276" operator="lessThanOrEqual">
      <formula>-0.05</formula>
    </cfRule>
  </conditionalFormatting>
  <conditionalFormatting sqref="K252:K262">
    <cfRule type="cellIs" dxfId="3228" priority="275" operator="greaterThanOrEqual">
      <formula>0.05</formula>
    </cfRule>
  </conditionalFormatting>
  <conditionalFormatting sqref="K266">
    <cfRule type="cellIs" dxfId="3227" priority="274" operator="greaterThanOrEqual">
      <formula>0.5</formula>
    </cfRule>
    <cfRule type="cellIs" dxfId="3226" priority="273" operator="lessThanOrEqual">
      <formula>-0.5</formula>
    </cfRule>
  </conditionalFormatting>
  <conditionalFormatting sqref="K271:K282">
    <cfRule type="cellIs" dxfId="3225" priority="272" operator="lessThanOrEqual">
      <formula>-0.05</formula>
    </cfRule>
    <cfRule type="cellIs" dxfId="3224" priority="271" operator="greaterThanOrEqual">
      <formula>0.05</formula>
    </cfRule>
  </conditionalFormatting>
  <conditionalFormatting sqref="K286">
    <cfRule type="cellIs" dxfId="3223" priority="270" operator="greaterThanOrEqual">
      <formula>0.5</formula>
    </cfRule>
    <cfRule type="cellIs" dxfId="3222" priority="269" operator="lessThanOrEqual">
      <formula>-0.5</formula>
    </cfRule>
  </conditionalFormatting>
  <conditionalFormatting sqref="K291:K302">
    <cfRule type="cellIs" dxfId="3221" priority="268" operator="lessThanOrEqual">
      <formula>-0.05</formula>
    </cfRule>
    <cfRule type="cellIs" dxfId="3220" priority="267" operator="greaterThanOrEqual">
      <formula>0.05</formula>
    </cfRule>
  </conditionalFormatting>
  <conditionalFormatting sqref="K306">
    <cfRule type="cellIs" dxfId="3219" priority="266" operator="greaterThanOrEqual">
      <formula>0.5</formula>
    </cfRule>
    <cfRule type="cellIs" dxfId="3218" priority="265" operator="lessThanOrEqual">
      <formula>-0.5</formula>
    </cfRule>
  </conditionalFormatting>
  <conditionalFormatting sqref="K311:K322">
    <cfRule type="cellIs" dxfId="3217" priority="264" operator="lessThanOrEqual">
      <formula>-0.05</formula>
    </cfRule>
    <cfRule type="cellIs" dxfId="3216" priority="263" operator="greaterThanOrEqual">
      <formula>0.05</formula>
    </cfRule>
  </conditionalFormatting>
  <conditionalFormatting sqref="K326">
    <cfRule type="cellIs" dxfId="3215" priority="262" operator="greaterThanOrEqual">
      <formula>0.5</formula>
    </cfRule>
    <cfRule type="cellIs" dxfId="3214" priority="261" operator="lessThanOrEqual">
      <formula>-0.5</formula>
    </cfRule>
  </conditionalFormatting>
  <conditionalFormatting sqref="K331:K334">
    <cfRule type="cellIs" dxfId="3213" priority="260" operator="lessThanOrEqual">
      <formula>-0.05</formula>
    </cfRule>
    <cfRule type="cellIs" dxfId="3212" priority="259" operator="greaterThanOrEqual">
      <formula>0.05</formula>
    </cfRule>
  </conditionalFormatting>
  <conditionalFormatting sqref="K340:K343">
    <cfRule type="cellIs" dxfId="3211" priority="258" operator="lessThanOrEqual">
      <formula>-0.05</formula>
    </cfRule>
    <cfRule type="cellIs" dxfId="3210" priority="257" operator="greaterThanOrEqual">
      <formula>0.05</formula>
    </cfRule>
  </conditionalFormatting>
  <conditionalFormatting sqref="K349:K355">
    <cfRule type="cellIs" dxfId="3209" priority="256" operator="lessThanOrEqual">
      <formula>-0.05</formula>
    </cfRule>
    <cfRule type="cellIs" dxfId="3208" priority="255" operator="greaterThanOrEqual">
      <formula>0.05</formula>
    </cfRule>
  </conditionalFormatting>
  <conditionalFormatting sqref="K361:K366">
    <cfRule type="cellIs" dxfId="3207" priority="254" operator="lessThanOrEqual">
      <formula>-0.05</formula>
    </cfRule>
    <cfRule type="cellIs" dxfId="3206" priority="253" operator="greaterThanOrEqual">
      <formula>0.05</formula>
    </cfRule>
  </conditionalFormatting>
  <conditionalFormatting sqref="K372:K376">
    <cfRule type="cellIs" dxfId="3205" priority="252" operator="lessThanOrEqual">
      <formula>-0.05</formula>
    </cfRule>
    <cfRule type="cellIs" dxfId="3204" priority="251" operator="greaterThanOrEqual">
      <formula>0.05</formula>
    </cfRule>
  </conditionalFormatting>
  <conditionalFormatting sqref="K382:K385">
    <cfRule type="cellIs" dxfId="3203" priority="248" operator="lessThanOrEqual">
      <formula>-0.05</formula>
    </cfRule>
    <cfRule type="cellIs" dxfId="3202" priority="247" operator="greaterThanOrEqual">
      <formula>0.05</formula>
    </cfRule>
  </conditionalFormatting>
  <conditionalFormatting sqref="K390:K395">
    <cfRule type="cellIs" dxfId="3201" priority="246" operator="lessThanOrEqual">
      <formula>-0.05</formula>
    </cfRule>
    <cfRule type="cellIs" dxfId="3200" priority="245" operator="greaterThanOrEqual">
      <formula>0.05</formula>
    </cfRule>
  </conditionalFormatting>
  <conditionalFormatting sqref="K401:K410">
    <cfRule type="cellIs" dxfId="3199" priority="244" operator="lessThanOrEqual">
      <formula>-0.05</formula>
    </cfRule>
    <cfRule type="cellIs" dxfId="3198" priority="243" operator="greaterThanOrEqual">
      <formula>0.05</formula>
    </cfRule>
  </conditionalFormatting>
  <conditionalFormatting sqref="K415:K418">
    <cfRule type="cellIs" dxfId="3197" priority="242" operator="lessThanOrEqual">
      <formula>-0.05</formula>
    </cfRule>
    <cfRule type="cellIs" dxfId="3196" priority="241" operator="greaterThanOrEqual">
      <formula>0.05</formula>
    </cfRule>
  </conditionalFormatting>
  <conditionalFormatting sqref="K423:K426">
    <cfRule type="cellIs" dxfId="3195" priority="240" operator="lessThanOrEqual">
      <formula>-0.05</formula>
    </cfRule>
    <cfRule type="cellIs" dxfId="3194" priority="239" operator="greaterThanOrEqual">
      <formula>0.05</formula>
    </cfRule>
  </conditionalFormatting>
  <conditionalFormatting sqref="K431:K435">
    <cfRule type="cellIs" dxfId="3193" priority="238" operator="lessThanOrEqual">
      <formula>-0.05</formula>
    </cfRule>
    <cfRule type="cellIs" dxfId="3192" priority="237" operator="greaterThanOrEqual">
      <formula>0.05</formula>
    </cfRule>
  </conditionalFormatting>
  <conditionalFormatting sqref="K441:K455">
    <cfRule type="cellIs" dxfId="3191" priority="236" operator="lessThanOrEqual">
      <formula>-0.05</formula>
    </cfRule>
    <cfRule type="cellIs" dxfId="3190" priority="235" operator="greaterThanOrEqual">
      <formula>0.05</formula>
    </cfRule>
  </conditionalFormatting>
  <conditionalFormatting sqref="K460:K467">
    <cfRule type="cellIs" dxfId="3189" priority="234" operator="lessThanOrEqual">
      <formula>-0.05</formula>
    </cfRule>
    <cfRule type="cellIs" dxfId="3188" priority="233" operator="greaterThanOrEqual">
      <formula>0.05</formula>
    </cfRule>
  </conditionalFormatting>
  <conditionalFormatting sqref="K473:K479">
    <cfRule type="cellIs" dxfId="3187" priority="232" operator="lessThanOrEqual">
      <formula>-0.05</formula>
    </cfRule>
    <cfRule type="cellIs" dxfId="3186" priority="231" operator="greaterThanOrEqual">
      <formula>0.05</formula>
    </cfRule>
  </conditionalFormatting>
  <conditionalFormatting sqref="K484:K497">
    <cfRule type="cellIs" dxfId="3185" priority="230" operator="lessThanOrEqual">
      <formula>-0.05</formula>
    </cfRule>
    <cfRule type="cellIs" dxfId="3184" priority="229" operator="greaterThanOrEqual">
      <formula>0.05</formula>
    </cfRule>
  </conditionalFormatting>
  <conditionalFormatting sqref="K501">
    <cfRule type="cellIs" dxfId="3183" priority="228" operator="greaterThanOrEqual">
      <formula>0.5</formula>
    </cfRule>
    <cfRule type="cellIs" dxfId="3182" priority="227" operator="lessThanOrEqual">
      <formula>-0.5</formula>
    </cfRule>
  </conditionalFormatting>
  <conditionalFormatting sqref="K506:K509">
    <cfRule type="cellIs" dxfId="3181" priority="226" operator="lessThanOrEqual">
      <formula>-0.05</formula>
    </cfRule>
    <cfRule type="cellIs" dxfId="3180" priority="225" operator="greaterThanOrEqual">
      <formula>0.05</formula>
    </cfRule>
  </conditionalFormatting>
  <conditionalFormatting sqref="K515:K523">
    <cfRule type="cellIs" dxfId="3179" priority="224" operator="lessThanOrEqual">
      <formula>-0.05</formula>
    </cfRule>
    <cfRule type="cellIs" dxfId="3178" priority="223" operator="greaterThanOrEqual">
      <formula>0.05</formula>
    </cfRule>
  </conditionalFormatting>
  <conditionalFormatting sqref="K528:K541">
    <cfRule type="cellIs" dxfId="3177" priority="221" operator="greaterThanOrEqual">
      <formula>0.05</formula>
    </cfRule>
    <cfRule type="cellIs" dxfId="3176" priority="222" operator="lessThanOrEqual">
      <formula>-0.05</formula>
    </cfRule>
  </conditionalFormatting>
  <conditionalFormatting sqref="K546:K551">
    <cfRule type="cellIs" dxfId="3175" priority="219" operator="greaterThanOrEqual">
      <formula>0.05</formula>
    </cfRule>
    <cfRule type="cellIs" dxfId="3174" priority="220" operator="lessThanOrEqual">
      <formula>-0.05</formula>
    </cfRule>
  </conditionalFormatting>
  <conditionalFormatting sqref="M22">
    <cfRule type="cellIs" dxfId="3173" priority="218" operator="lessThan">
      <formula>50</formula>
    </cfRule>
    <cfRule type="cellIs" dxfId="3172" priority="217" operator="between">
      <formula>50</formula>
      <formula>74</formula>
    </cfRule>
    <cfRule type="cellIs" dxfId="3171" priority="216" operator="between">
      <formula>75</formula>
      <formula>99</formula>
    </cfRule>
  </conditionalFormatting>
  <conditionalFormatting sqref="O7:O18">
    <cfRule type="cellIs" dxfId="3170" priority="215" operator="lessThanOrEqual">
      <formula>-0.05</formula>
    </cfRule>
    <cfRule type="cellIs" dxfId="3169" priority="214" operator="greaterThanOrEqual">
      <formula>0.05</formula>
    </cfRule>
  </conditionalFormatting>
  <conditionalFormatting sqref="O22">
    <cfRule type="cellIs" dxfId="3168" priority="213" operator="greaterThanOrEqual">
      <formula>0.5</formula>
    </cfRule>
    <cfRule type="cellIs" dxfId="3167" priority="212" operator="lessThanOrEqual">
      <formula>-0.5</formula>
    </cfRule>
  </conditionalFormatting>
  <conditionalFormatting sqref="O27:O38">
    <cfRule type="cellIs" dxfId="3166" priority="211" operator="lessThanOrEqual">
      <formula>-0.05</formula>
    </cfRule>
    <cfRule type="cellIs" dxfId="3165" priority="210" operator="greaterThanOrEqual">
      <formula>0.05</formula>
    </cfRule>
  </conditionalFormatting>
  <conditionalFormatting sqref="O42">
    <cfRule type="cellIs" dxfId="3164" priority="209" operator="greaterThanOrEqual">
      <formula>0.5</formula>
    </cfRule>
    <cfRule type="cellIs" dxfId="3163" priority="208" operator="lessThanOrEqual">
      <formula>-0.5</formula>
    </cfRule>
  </conditionalFormatting>
  <conditionalFormatting sqref="O47:O55">
    <cfRule type="cellIs" dxfId="3162" priority="207" operator="lessThanOrEqual">
      <formula>-0.05</formula>
    </cfRule>
    <cfRule type="cellIs" dxfId="3161" priority="206" operator="greaterThanOrEqual">
      <formula>0.05</formula>
    </cfRule>
  </conditionalFormatting>
  <conditionalFormatting sqref="O59">
    <cfRule type="cellIs" dxfId="3160" priority="205" operator="greaterThanOrEqual">
      <formula>0.5</formula>
    </cfRule>
    <cfRule type="cellIs" dxfId="3159" priority="204" operator="lessThanOrEqual">
      <formula>-0.5</formula>
    </cfRule>
  </conditionalFormatting>
  <conditionalFormatting sqref="O64:O78">
    <cfRule type="cellIs" dxfId="3158" priority="203" operator="lessThanOrEqual">
      <formula>-0.05</formula>
    </cfRule>
    <cfRule type="cellIs" dxfId="3157" priority="202" operator="greaterThanOrEqual">
      <formula>0.05</formula>
    </cfRule>
  </conditionalFormatting>
  <conditionalFormatting sqref="O83:O89">
    <cfRule type="cellIs" dxfId="3156" priority="201" operator="lessThanOrEqual">
      <formula>-0.05</formula>
    </cfRule>
    <cfRule type="cellIs" dxfId="3155" priority="200" operator="greaterThanOrEqual">
      <formula>0.05</formula>
    </cfRule>
  </conditionalFormatting>
  <conditionalFormatting sqref="O94:O98">
    <cfRule type="cellIs" dxfId="3154" priority="199" operator="lessThanOrEqual">
      <formula>-0.05</formula>
    </cfRule>
    <cfRule type="cellIs" dxfId="3153" priority="198" operator="greaterThanOrEqual">
      <formula>0.05</formula>
    </cfRule>
  </conditionalFormatting>
  <conditionalFormatting sqref="O104:O115">
    <cfRule type="cellIs" dxfId="3152" priority="197" operator="lessThanOrEqual">
      <formula>-0.05</formula>
    </cfRule>
    <cfRule type="cellIs" dxfId="3151" priority="196" operator="greaterThanOrEqual">
      <formula>0.05</formula>
    </cfRule>
  </conditionalFormatting>
  <conditionalFormatting sqref="O119">
    <cfRule type="cellIs" dxfId="3150" priority="194" operator="lessThanOrEqual">
      <formula>-0.5</formula>
    </cfRule>
    <cfRule type="cellIs" dxfId="3149" priority="195" operator="greaterThanOrEqual">
      <formula>0.5</formula>
    </cfRule>
  </conditionalFormatting>
  <conditionalFormatting sqref="O124:O128">
    <cfRule type="cellIs" dxfId="3148" priority="193" operator="lessThanOrEqual">
      <formula>-0.05</formula>
    </cfRule>
    <cfRule type="cellIs" dxfId="3147" priority="192" operator="greaterThanOrEqual">
      <formula>0.05</formula>
    </cfRule>
  </conditionalFormatting>
  <conditionalFormatting sqref="O134:O142">
    <cfRule type="cellIs" dxfId="3146" priority="191" operator="lessThanOrEqual">
      <formula>-0.05</formula>
    </cfRule>
    <cfRule type="cellIs" dxfId="3145" priority="190" operator="greaterThanOrEqual">
      <formula>0.05</formula>
    </cfRule>
  </conditionalFormatting>
  <conditionalFormatting sqref="O146">
    <cfRule type="cellIs" dxfId="3144" priority="189" operator="greaterThanOrEqual">
      <formula>0.5</formula>
    </cfRule>
    <cfRule type="cellIs" dxfId="3143" priority="188" operator="lessThanOrEqual">
      <formula>-0.5</formula>
    </cfRule>
  </conditionalFormatting>
  <conditionalFormatting sqref="O151:O161">
    <cfRule type="cellIs" dxfId="3142" priority="187" operator="lessThanOrEqual">
      <formula>-0.05</formula>
    </cfRule>
    <cfRule type="cellIs" dxfId="3141" priority="186" operator="greaterThanOrEqual">
      <formula>0.05</formula>
    </cfRule>
  </conditionalFormatting>
  <conditionalFormatting sqref="O165">
    <cfRule type="cellIs" dxfId="3140" priority="185" operator="greaterThanOrEqual">
      <formula>0.5</formula>
    </cfRule>
    <cfRule type="cellIs" dxfId="3139" priority="184" operator="lessThanOrEqual">
      <formula>-0.5</formula>
    </cfRule>
  </conditionalFormatting>
  <conditionalFormatting sqref="O170:O183">
    <cfRule type="cellIs" dxfId="3138" priority="183" operator="lessThanOrEqual">
      <formula>-0.05</formula>
    </cfRule>
    <cfRule type="cellIs" dxfId="3137" priority="182" operator="greaterThanOrEqual">
      <formula>0.05</formula>
    </cfRule>
  </conditionalFormatting>
  <conditionalFormatting sqref="O187">
    <cfRule type="cellIs" dxfId="3136" priority="181" operator="greaterThanOrEqual">
      <formula>0.5</formula>
    </cfRule>
    <cfRule type="cellIs" dxfId="3135" priority="180" operator="lessThanOrEqual">
      <formula>-0.5</formula>
    </cfRule>
  </conditionalFormatting>
  <conditionalFormatting sqref="O192:O203">
    <cfRule type="cellIs" dxfId="3134" priority="179" operator="lessThanOrEqual">
      <formula>-0.05</formula>
    </cfRule>
    <cfRule type="cellIs" dxfId="3133" priority="178" operator="greaterThanOrEqual">
      <formula>0.05</formula>
    </cfRule>
  </conditionalFormatting>
  <conditionalFormatting sqref="O207">
    <cfRule type="cellIs" dxfId="3132" priority="177" operator="greaterThanOrEqual">
      <formula>0.5</formula>
    </cfRule>
    <cfRule type="cellIs" dxfId="3131" priority="176" operator="lessThanOrEqual">
      <formula>-0.5</formula>
    </cfRule>
  </conditionalFormatting>
  <conditionalFormatting sqref="O212:O217">
    <cfRule type="cellIs" dxfId="3130" priority="175" operator="lessThanOrEqual">
      <formula>-0.05</formula>
    </cfRule>
    <cfRule type="cellIs" dxfId="3129" priority="174" operator="greaterThanOrEqual">
      <formula>0.05</formula>
    </cfRule>
  </conditionalFormatting>
  <conditionalFormatting sqref="O223:O226">
    <cfRule type="cellIs" dxfId="3128" priority="173" operator="lessThanOrEqual">
      <formula>-0.05</formula>
    </cfRule>
    <cfRule type="cellIs" dxfId="3127" priority="172" operator="greaterThanOrEqual">
      <formula>0.05</formula>
    </cfRule>
  </conditionalFormatting>
  <conditionalFormatting sqref="O232:O243">
    <cfRule type="cellIs" dxfId="3126" priority="171" operator="lessThanOrEqual">
      <formula>-0.05</formula>
    </cfRule>
    <cfRule type="cellIs" dxfId="3125" priority="170" operator="greaterThanOrEqual">
      <formula>0.05</formula>
    </cfRule>
  </conditionalFormatting>
  <conditionalFormatting sqref="O247">
    <cfRule type="cellIs" dxfId="3124" priority="168" operator="lessThanOrEqual">
      <formula>-0.5</formula>
    </cfRule>
    <cfRule type="cellIs" dxfId="3123" priority="169" operator="greaterThanOrEqual">
      <formula>0.5</formula>
    </cfRule>
  </conditionalFormatting>
  <conditionalFormatting sqref="O252:O261">
    <cfRule type="cellIs" dxfId="3122" priority="167" operator="lessThanOrEqual">
      <formula>-0.05</formula>
    </cfRule>
  </conditionalFormatting>
  <conditionalFormatting sqref="O252:O262">
    <cfRule type="cellIs" dxfId="3121" priority="166" operator="greaterThanOrEqual">
      <formula>0.05</formula>
    </cfRule>
  </conditionalFormatting>
  <conditionalFormatting sqref="O266">
    <cfRule type="cellIs" dxfId="3120" priority="165" operator="greaterThanOrEqual">
      <formula>0.5</formula>
    </cfRule>
    <cfRule type="cellIs" dxfId="3119" priority="164" operator="lessThanOrEqual">
      <formula>-0.5</formula>
    </cfRule>
  </conditionalFormatting>
  <conditionalFormatting sqref="O271:O282">
    <cfRule type="cellIs" dxfId="3118" priority="163" operator="lessThanOrEqual">
      <formula>-0.05</formula>
    </cfRule>
    <cfRule type="cellIs" dxfId="3117" priority="162" operator="greaterThanOrEqual">
      <formula>0.05</formula>
    </cfRule>
  </conditionalFormatting>
  <conditionalFormatting sqref="O286">
    <cfRule type="cellIs" dxfId="3116" priority="161" operator="greaterThanOrEqual">
      <formula>0.5</formula>
    </cfRule>
    <cfRule type="cellIs" dxfId="3115" priority="160" operator="lessThanOrEqual">
      <formula>-0.5</formula>
    </cfRule>
  </conditionalFormatting>
  <conditionalFormatting sqref="O291:O302">
    <cfRule type="cellIs" dxfId="3114" priority="159" operator="lessThanOrEqual">
      <formula>-0.05</formula>
    </cfRule>
    <cfRule type="cellIs" dxfId="3113" priority="158" operator="greaterThanOrEqual">
      <formula>0.05</formula>
    </cfRule>
  </conditionalFormatting>
  <conditionalFormatting sqref="O306">
    <cfRule type="cellIs" dxfId="3112" priority="157" operator="greaterThanOrEqual">
      <formula>0.5</formula>
    </cfRule>
    <cfRule type="cellIs" dxfId="3111" priority="156" operator="lessThanOrEqual">
      <formula>-0.5</formula>
    </cfRule>
  </conditionalFormatting>
  <conditionalFormatting sqref="O311:O322">
    <cfRule type="cellIs" dxfId="3110" priority="155" operator="lessThanOrEqual">
      <formula>-0.05</formula>
    </cfRule>
    <cfRule type="cellIs" dxfId="3109" priority="154" operator="greaterThanOrEqual">
      <formula>0.05</formula>
    </cfRule>
  </conditionalFormatting>
  <conditionalFormatting sqref="O326">
    <cfRule type="cellIs" dxfId="3108" priority="153" operator="greaterThanOrEqual">
      <formula>0.5</formula>
    </cfRule>
    <cfRule type="cellIs" dxfId="3107" priority="152" operator="lessThanOrEqual">
      <formula>-0.5</formula>
    </cfRule>
  </conditionalFormatting>
  <conditionalFormatting sqref="O331:O334">
    <cfRule type="cellIs" dxfId="3106" priority="151" operator="lessThanOrEqual">
      <formula>-0.05</formula>
    </cfRule>
    <cfRule type="cellIs" dxfId="3105" priority="150" operator="greaterThanOrEqual">
      <formula>0.05</formula>
    </cfRule>
  </conditionalFormatting>
  <conditionalFormatting sqref="O340:O343">
    <cfRule type="cellIs" dxfId="3104" priority="149" operator="lessThanOrEqual">
      <formula>-0.05</formula>
    </cfRule>
    <cfRule type="cellIs" dxfId="3103" priority="148" operator="greaterThanOrEqual">
      <formula>0.05</formula>
    </cfRule>
  </conditionalFormatting>
  <conditionalFormatting sqref="O349:O355">
    <cfRule type="cellIs" dxfId="3102" priority="147" operator="lessThanOrEqual">
      <formula>-0.05</formula>
    </cfRule>
    <cfRule type="cellIs" dxfId="3101" priority="146" operator="greaterThanOrEqual">
      <formula>0.05</formula>
    </cfRule>
  </conditionalFormatting>
  <conditionalFormatting sqref="O361:O366">
    <cfRule type="cellIs" dxfId="3100" priority="145" operator="lessThanOrEqual">
      <formula>-0.05</formula>
    </cfRule>
    <cfRule type="cellIs" dxfId="3099" priority="144" operator="greaterThanOrEqual">
      <formula>0.05</formula>
    </cfRule>
  </conditionalFormatting>
  <conditionalFormatting sqref="O372:O376">
    <cfRule type="cellIs" dxfId="3098" priority="143" operator="lessThanOrEqual">
      <formula>-0.05</formula>
    </cfRule>
    <cfRule type="cellIs" dxfId="3097" priority="142" operator="greaterThanOrEqual">
      <formula>0.05</formula>
    </cfRule>
  </conditionalFormatting>
  <conditionalFormatting sqref="O382:O385">
    <cfRule type="cellIs" dxfId="3096" priority="139" operator="lessThanOrEqual">
      <formula>-0.05</formula>
    </cfRule>
    <cfRule type="cellIs" dxfId="3095" priority="138" operator="greaterThanOrEqual">
      <formula>0.05</formula>
    </cfRule>
  </conditionalFormatting>
  <conditionalFormatting sqref="O390:O395">
    <cfRule type="cellIs" dxfId="3094" priority="136" operator="greaterThanOrEqual">
      <formula>0.05</formula>
    </cfRule>
    <cfRule type="cellIs" dxfId="3093" priority="137" operator="lessThanOrEqual">
      <formula>-0.05</formula>
    </cfRule>
  </conditionalFormatting>
  <conditionalFormatting sqref="O401:O410">
    <cfRule type="cellIs" dxfId="3092" priority="135" operator="lessThanOrEqual">
      <formula>-0.05</formula>
    </cfRule>
    <cfRule type="cellIs" dxfId="3091" priority="134" operator="greaterThanOrEqual">
      <formula>0.05</formula>
    </cfRule>
  </conditionalFormatting>
  <conditionalFormatting sqref="O415:O418">
    <cfRule type="cellIs" dxfId="3090" priority="133" operator="lessThanOrEqual">
      <formula>-0.05</formula>
    </cfRule>
    <cfRule type="cellIs" dxfId="3089" priority="132" operator="greaterThanOrEqual">
      <formula>0.05</formula>
    </cfRule>
  </conditionalFormatting>
  <conditionalFormatting sqref="O423:O426">
    <cfRule type="cellIs" dxfId="3088" priority="131" operator="lessThanOrEqual">
      <formula>-0.05</formula>
    </cfRule>
    <cfRule type="cellIs" dxfId="3087" priority="130" operator="greaterThanOrEqual">
      <formula>0.05</formula>
    </cfRule>
  </conditionalFormatting>
  <conditionalFormatting sqref="O431:O435">
    <cfRule type="cellIs" dxfId="3086" priority="129" operator="lessThanOrEqual">
      <formula>-0.05</formula>
    </cfRule>
    <cfRule type="cellIs" dxfId="3085" priority="128" operator="greaterThanOrEqual">
      <formula>0.05</formula>
    </cfRule>
  </conditionalFormatting>
  <conditionalFormatting sqref="O441:O455">
    <cfRule type="cellIs" dxfId="3084" priority="127" operator="lessThanOrEqual">
      <formula>-0.05</formula>
    </cfRule>
    <cfRule type="cellIs" dxfId="3083" priority="126" operator="greaterThanOrEqual">
      <formula>0.05</formula>
    </cfRule>
  </conditionalFormatting>
  <conditionalFormatting sqref="O460:O467">
    <cfRule type="cellIs" dxfId="3082" priority="125" operator="lessThanOrEqual">
      <formula>-0.05</formula>
    </cfRule>
    <cfRule type="cellIs" dxfId="3081" priority="124" operator="greaterThanOrEqual">
      <formula>0.05</formula>
    </cfRule>
  </conditionalFormatting>
  <conditionalFormatting sqref="O473:O479">
    <cfRule type="cellIs" dxfId="3080" priority="123" operator="lessThanOrEqual">
      <formula>-0.05</formula>
    </cfRule>
    <cfRule type="cellIs" dxfId="3079" priority="122" operator="greaterThanOrEqual">
      <formula>0.05</formula>
    </cfRule>
  </conditionalFormatting>
  <conditionalFormatting sqref="O484:O497">
    <cfRule type="cellIs" dxfId="3078" priority="121" operator="lessThanOrEqual">
      <formula>-0.05</formula>
    </cfRule>
    <cfRule type="cellIs" dxfId="3077" priority="120" operator="greaterThanOrEqual">
      <formula>0.05</formula>
    </cfRule>
  </conditionalFormatting>
  <conditionalFormatting sqref="O501">
    <cfRule type="cellIs" dxfId="3076" priority="119" operator="greaterThanOrEqual">
      <formula>0.5</formula>
    </cfRule>
    <cfRule type="cellIs" dxfId="3075" priority="118" operator="lessThanOrEqual">
      <formula>-0.5</formula>
    </cfRule>
  </conditionalFormatting>
  <conditionalFormatting sqref="O506:O509">
    <cfRule type="cellIs" dxfId="3074" priority="117" operator="lessThanOrEqual">
      <formula>-0.05</formula>
    </cfRule>
    <cfRule type="cellIs" dxfId="3073" priority="116" operator="greaterThanOrEqual">
      <formula>0.05</formula>
    </cfRule>
  </conditionalFormatting>
  <conditionalFormatting sqref="O515:O523">
    <cfRule type="cellIs" dxfId="3072" priority="114" operator="greaterThanOrEqual">
      <formula>0.05</formula>
    </cfRule>
    <cfRule type="cellIs" dxfId="3071" priority="115" operator="lessThanOrEqual">
      <formula>-0.05</formula>
    </cfRule>
  </conditionalFormatting>
  <conditionalFormatting sqref="O528:O541">
    <cfRule type="cellIs" dxfId="3070" priority="113" operator="lessThanOrEqual">
      <formula>-0.05</formula>
    </cfRule>
    <cfRule type="cellIs" dxfId="3069" priority="112" operator="greaterThanOrEqual">
      <formula>0.05</formula>
    </cfRule>
  </conditionalFormatting>
  <conditionalFormatting sqref="O546:O551">
    <cfRule type="cellIs" dxfId="3068" priority="111" operator="lessThanOrEqual">
      <formula>-0.05</formula>
    </cfRule>
    <cfRule type="cellIs" dxfId="3067" priority="110" operator="greaterThanOrEqual">
      <formula>0.05</formula>
    </cfRule>
  </conditionalFormatting>
  <conditionalFormatting sqref="Q22">
    <cfRule type="cellIs" dxfId="3066" priority="109" operator="lessThan">
      <formula>50</formula>
    </cfRule>
    <cfRule type="cellIs" dxfId="3065" priority="108" operator="between">
      <formula>50</formula>
      <formula>74</formula>
    </cfRule>
    <cfRule type="cellIs" dxfId="3064" priority="107" operator="between">
      <formula>75</formula>
      <formula>99</formula>
    </cfRule>
  </conditionalFormatting>
  <conditionalFormatting sqref="S7:S18">
    <cfRule type="cellIs" dxfId="3063" priority="105" operator="greaterThanOrEqual">
      <formula>0.05</formula>
    </cfRule>
    <cfRule type="cellIs" dxfId="3062" priority="106" operator="lessThanOrEqual">
      <formula>-0.05</formula>
    </cfRule>
  </conditionalFormatting>
  <conditionalFormatting sqref="S22">
    <cfRule type="cellIs" dxfId="3061" priority="104" operator="greaterThanOrEqual">
      <formula>0.5</formula>
    </cfRule>
    <cfRule type="cellIs" dxfId="3060" priority="103" operator="lessThanOrEqual">
      <formula>-0.5</formula>
    </cfRule>
  </conditionalFormatting>
  <conditionalFormatting sqref="S27:S38">
    <cfRule type="cellIs" dxfId="3059" priority="102" operator="lessThanOrEqual">
      <formula>-0.05</formula>
    </cfRule>
    <cfRule type="cellIs" dxfId="3058" priority="101" operator="greaterThanOrEqual">
      <formula>0.05</formula>
    </cfRule>
  </conditionalFormatting>
  <conditionalFormatting sqref="S42">
    <cfRule type="cellIs" dxfId="3057" priority="99" operator="lessThanOrEqual">
      <formula>-0.5</formula>
    </cfRule>
    <cfRule type="cellIs" dxfId="3056" priority="100" operator="greaterThanOrEqual">
      <formula>0.5</formula>
    </cfRule>
  </conditionalFormatting>
  <conditionalFormatting sqref="S47:S55">
    <cfRule type="cellIs" dxfId="3055" priority="98" operator="lessThanOrEqual">
      <formula>-0.05</formula>
    </cfRule>
    <cfRule type="cellIs" dxfId="3054" priority="97" operator="greaterThanOrEqual">
      <formula>0.05</formula>
    </cfRule>
  </conditionalFormatting>
  <conditionalFormatting sqref="S59">
    <cfRule type="cellIs" dxfId="3053" priority="96" operator="greaterThanOrEqual">
      <formula>0.5</formula>
    </cfRule>
    <cfRule type="cellIs" dxfId="3052" priority="95" operator="lessThanOrEqual">
      <formula>-0.5</formula>
    </cfRule>
  </conditionalFormatting>
  <conditionalFormatting sqref="S64:S78">
    <cfRule type="cellIs" dxfId="3051" priority="94" operator="lessThanOrEqual">
      <formula>-0.05</formula>
    </cfRule>
    <cfRule type="cellIs" dxfId="3050" priority="93" operator="greaterThanOrEqual">
      <formula>0.05</formula>
    </cfRule>
  </conditionalFormatting>
  <conditionalFormatting sqref="S83:S89">
    <cfRule type="cellIs" dxfId="3049" priority="92" operator="lessThanOrEqual">
      <formula>-0.05</formula>
    </cfRule>
    <cfRule type="cellIs" dxfId="3048" priority="91" operator="greaterThanOrEqual">
      <formula>0.05</formula>
    </cfRule>
  </conditionalFormatting>
  <conditionalFormatting sqref="S94:S98">
    <cfRule type="cellIs" dxfId="3047" priority="90" operator="lessThanOrEqual">
      <formula>-0.05</formula>
    </cfRule>
    <cfRule type="cellIs" dxfId="3046" priority="89" operator="greaterThanOrEqual">
      <formula>0.05</formula>
    </cfRule>
  </conditionalFormatting>
  <conditionalFormatting sqref="S104:S115">
    <cfRule type="cellIs" dxfId="3045" priority="88" operator="lessThanOrEqual">
      <formula>-0.05</formula>
    </cfRule>
    <cfRule type="cellIs" dxfId="3044" priority="87" operator="greaterThanOrEqual">
      <formula>0.05</formula>
    </cfRule>
  </conditionalFormatting>
  <conditionalFormatting sqref="S119">
    <cfRule type="cellIs" dxfId="3043" priority="85" operator="lessThanOrEqual">
      <formula>-0.5</formula>
    </cfRule>
    <cfRule type="cellIs" dxfId="3042" priority="86" operator="greaterThanOrEqual">
      <formula>0.5</formula>
    </cfRule>
  </conditionalFormatting>
  <conditionalFormatting sqref="S124:S128">
    <cfRule type="cellIs" dxfId="3041" priority="84" operator="lessThanOrEqual">
      <formula>-0.05</formula>
    </cfRule>
    <cfRule type="cellIs" dxfId="3040" priority="83" operator="greaterThanOrEqual">
      <formula>0.05</formula>
    </cfRule>
  </conditionalFormatting>
  <conditionalFormatting sqref="S134:S142">
    <cfRule type="cellIs" dxfId="3039" priority="82" operator="lessThanOrEqual">
      <formula>-0.05</formula>
    </cfRule>
    <cfRule type="cellIs" dxfId="3038" priority="81" operator="greaterThanOrEqual">
      <formula>0.05</formula>
    </cfRule>
  </conditionalFormatting>
  <conditionalFormatting sqref="S146">
    <cfRule type="cellIs" dxfId="3037" priority="79" operator="lessThanOrEqual">
      <formula>-0.5</formula>
    </cfRule>
    <cfRule type="cellIs" dxfId="3036" priority="80" operator="greaterThanOrEqual">
      <formula>0.5</formula>
    </cfRule>
  </conditionalFormatting>
  <conditionalFormatting sqref="S151:S161">
    <cfRule type="cellIs" dxfId="3035" priority="78" operator="lessThanOrEqual">
      <formula>-0.05</formula>
    </cfRule>
    <cfRule type="cellIs" dxfId="3034" priority="77" operator="greaterThanOrEqual">
      <formula>0.05</formula>
    </cfRule>
  </conditionalFormatting>
  <conditionalFormatting sqref="S165">
    <cfRule type="cellIs" dxfId="3033" priority="76" operator="greaterThanOrEqual">
      <formula>0.5</formula>
    </cfRule>
    <cfRule type="cellIs" dxfId="3032" priority="75" operator="lessThanOrEqual">
      <formula>-0.5</formula>
    </cfRule>
  </conditionalFormatting>
  <conditionalFormatting sqref="S170:S183">
    <cfRule type="cellIs" dxfId="3031" priority="74" operator="lessThanOrEqual">
      <formula>-0.05</formula>
    </cfRule>
    <cfRule type="cellIs" dxfId="3030" priority="73" operator="greaterThanOrEqual">
      <formula>0.05</formula>
    </cfRule>
  </conditionalFormatting>
  <conditionalFormatting sqref="S187">
    <cfRule type="cellIs" dxfId="3029" priority="72" operator="greaterThanOrEqual">
      <formula>0.5</formula>
    </cfRule>
    <cfRule type="cellIs" dxfId="3028" priority="71" operator="lessThanOrEqual">
      <formula>-0.5</formula>
    </cfRule>
  </conditionalFormatting>
  <conditionalFormatting sqref="S192:S203">
    <cfRule type="cellIs" dxfId="3027" priority="70" operator="lessThanOrEqual">
      <formula>-0.05</formula>
    </cfRule>
    <cfRule type="cellIs" dxfId="3026" priority="69" operator="greaterThanOrEqual">
      <formula>0.05</formula>
    </cfRule>
  </conditionalFormatting>
  <conditionalFormatting sqref="S207">
    <cfRule type="cellIs" dxfId="3025" priority="68" operator="greaterThanOrEqual">
      <formula>0.5</formula>
    </cfRule>
    <cfRule type="cellIs" dxfId="3024" priority="67" operator="lessThanOrEqual">
      <formula>-0.5</formula>
    </cfRule>
  </conditionalFormatting>
  <conditionalFormatting sqref="S212:S217">
    <cfRule type="cellIs" dxfId="3023" priority="66" operator="lessThanOrEqual">
      <formula>-0.05</formula>
    </cfRule>
    <cfRule type="cellIs" dxfId="3022" priority="65" operator="greaterThanOrEqual">
      <formula>0.05</formula>
    </cfRule>
  </conditionalFormatting>
  <conditionalFormatting sqref="S223:S226">
    <cfRule type="cellIs" dxfId="3021" priority="64" operator="lessThanOrEqual">
      <formula>-0.05</formula>
    </cfRule>
    <cfRule type="cellIs" dxfId="3020" priority="63" operator="greaterThanOrEqual">
      <formula>0.05</formula>
    </cfRule>
  </conditionalFormatting>
  <conditionalFormatting sqref="S232:S243">
    <cfRule type="cellIs" dxfId="3019" priority="62" operator="lessThanOrEqual">
      <formula>-0.05</formula>
    </cfRule>
    <cfRule type="cellIs" dxfId="3018" priority="61" operator="greaterThanOrEqual">
      <formula>0.05</formula>
    </cfRule>
  </conditionalFormatting>
  <conditionalFormatting sqref="S247">
    <cfRule type="cellIs" dxfId="3017" priority="60" operator="greaterThanOrEqual">
      <formula>0.5</formula>
    </cfRule>
    <cfRule type="cellIs" dxfId="3016" priority="59" operator="lessThanOrEqual">
      <formula>-0.5</formula>
    </cfRule>
  </conditionalFormatting>
  <conditionalFormatting sqref="S252:S261">
    <cfRule type="cellIs" dxfId="3015" priority="58" operator="lessThanOrEqual">
      <formula>-0.05</formula>
    </cfRule>
  </conditionalFormatting>
  <conditionalFormatting sqref="S252:S262">
    <cfRule type="cellIs" dxfId="3014" priority="57" operator="greaterThanOrEqual">
      <formula>0.05</formula>
    </cfRule>
  </conditionalFormatting>
  <conditionalFormatting sqref="S266">
    <cfRule type="cellIs" dxfId="3013" priority="56" operator="greaterThanOrEqual">
      <formula>0.5</formula>
    </cfRule>
    <cfRule type="cellIs" dxfId="3012" priority="55" operator="lessThanOrEqual">
      <formula>-0.5</formula>
    </cfRule>
  </conditionalFormatting>
  <conditionalFormatting sqref="S271:S282">
    <cfRule type="cellIs" dxfId="3011" priority="54" operator="lessThanOrEqual">
      <formula>-0.05</formula>
    </cfRule>
    <cfRule type="cellIs" dxfId="3010" priority="53" operator="greaterThanOrEqual">
      <formula>0.05</formula>
    </cfRule>
  </conditionalFormatting>
  <conditionalFormatting sqref="S286">
    <cfRule type="cellIs" dxfId="3009" priority="52" operator="greaterThanOrEqual">
      <formula>0.5</formula>
    </cfRule>
    <cfRule type="cellIs" dxfId="3008" priority="51" operator="lessThanOrEqual">
      <formula>-0.5</formula>
    </cfRule>
  </conditionalFormatting>
  <conditionalFormatting sqref="S291:S302">
    <cfRule type="cellIs" dxfId="3007" priority="50" operator="lessThanOrEqual">
      <formula>-0.05</formula>
    </cfRule>
    <cfRule type="cellIs" dxfId="3006" priority="49" operator="greaterThanOrEqual">
      <formula>0.05</formula>
    </cfRule>
  </conditionalFormatting>
  <conditionalFormatting sqref="S306">
    <cfRule type="cellIs" dxfId="3005" priority="48" operator="greaterThanOrEqual">
      <formula>0.5</formula>
    </cfRule>
    <cfRule type="cellIs" dxfId="3004" priority="47" operator="lessThanOrEqual">
      <formula>-0.5</formula>
    </cfRule>
  </conditionalFormatting>
  <conditionalFormatting sqref="S311:S322">
    <cfRule type="cellIs" dxfId="3003" priority="46" operator="lessThanOrEqual">
      <formula>-0.05</formula>
    </cfRule>
    <cfRule type="cellIs" dxfId="3002" priority="45" operator="greaterThanOrEqual">
      <formula>0.05</formula>
    </cfRule>
  </conditionalFormatting>
  <conditionalFormatting sqref="S326">
    <cfRule type="cellIs" dxfId="3001" priority="44" operator="greaterThanOrEqual">
      <formula>0.5</formula>
    </cfRule>
    <cfRule type="cellIs" dxfId="3000" priority="43" operator="lessThanOrEqual">
      <formula>-0.5</formula>
    </cfRule>
  </conditionalFormatting>
  <conditionalFormatting sqref="S331:S334">
    <cfRule type="cellIs" dxfId="2999" priority="42" operator="lessThanOrEqual">
      <formula>-0.05</formula>
    </cfRule>
    <cfRule type="cellIs" dxfId="2998" priority="41" operator="greaterThanOrEqual">
      <formula>0.05</formula>
    </cfRule>
  </conditionalFormatting>
  <conditionalFormatting sqref="S340:S343">
    <cfRule type="cellIs" dxfId="2997" priority="40" operator="lessThanOrEqual">
      <formula>-0.05</formula>
    </cfRule>
    <cfRule type="cellIs" dxfId="2996" priority="39" operator="greaterThanOrEqual">
      <formula>0.05</formula>
    </cfRule>
  </conditionalFormatting>
  <conditionalFormatting sqref="S349:S355">
    <cfRule type="cellIs" dxfId="2995" priority="38" operator="lessThanOrEqual">
      <formula>-0.05</formula>
    </cfRule>
    <cfRule type="cellIs" dxfId="2994" priority="37" operator="greaterThanOrEqual">
      <formula>0.05</formula>
    </cfRule>
  </conditionalFormatting>
  <conditionalFormatting sqref="S361:S366">
    <cfRule type="cellIs" dxfId="2993" priority="36" operator="lessThanOrEqual">
      <formula>-0.05</formula>
    </cfRule>
    <cfRule type="cellIs" dxfId="2992" priority="35" operator="greaterThanOrEqual">
      <formula>0.05</formula>
    </cfRule>
  </conditionalFormatting>
  <conditionalFormatting sqref="S372:S376">
    <cfRule type="cellIs" dxfId="2991" priority="34" operator="lessThanOrEqual">
      <formula>-0.05</formula>
    </cfRule>
    <cfRule type="cellIs" dxfId="2990" priority="33" operator="greaterThanOrEqual">
      <formula>0.05</formula>
    </cfRule>
  </conditionalFormatting>
  <conditionalFormatting sqref="S382:S385">
    <cfRule type="cellIs" dxfId="2989" priority="30" operator="lessThanOrEqual">
      <formula>-0.05</formula>
    </cfRule>
    <cfRule type="cellIs" dxfId="2988" priority="29" operator="greaterThanOrEqual">
      <formula>0.05</formula>
    </cfRule>
  </conditionalFormatting>
  <conditionalFormatting sqref="S390:S395">
    <cfRule type="cellIs" dxfId="2987" priority="28" operator="lessThanOrEqual">
      <formula>-0.05</formula>
    </cfRule>
    <cfRule type="cellIs" dxfId="2986" priority="27" operator="greaterThanOrEqual">
      <formula>0.05</formula>
    </cfRule>
  </conditionalFormatting>
  <conditionalFormatting sqref="S401:S410">
    <cfRule type="cellIs" dxfId="2985" priority="26" operator="lessThanOrEqual">
      <formula>-0.05</formula>
    </cfRule>
    <cfRule type="cellIs" dxfId="2984" priority="25" operator="greaterThanOrEqual">
      <formula>0.05</formula>
    </cfRule>
  </conditionalFormatting>
  <conditionalFormatting sqref="S415:S418">
    <cfRule type="cellIs" dxfId="2983" priority="24" operator="lessThanOrEqual">
      <formula>-0.05</formula>
    </cfRule>
    <cfRule type="cellIs" dxfId="2982" priority="23" operator="greaterThanOrEqual">
      <formula>0.05</formula>
    </cfRule>
  </conditionalFormatting>
  <conditionalFormatting sqref="S423:S426">
    <cfRule type="cellIs" dxfId="2981" priority="22" operator="lessThanOrEqual">
      <formula>-0.05</formula>
    </cfRule>
    <cfRule type="cellIs" dxfId="2980" priority="21" operator="greaterThanOrEqual">
      <formula>0.05</formula>
    </cfRule>
  </conditionalFormatting>
  <conditionalFormatting sqref="S431:S435">
    <cfRule type="cellIs" dxfId="2979" priority="20" operator="lessThanOrEqual">
      <formula>-0.05</formula>
    </cfRule>
    <cfRule type="cellIs" dxfId="2978" priority="19" operator="greaterThanOrEqual">
      <formula>0.05</formula>
    </cfRule>
  </conditionalFormatting>
  <conditionalFormatting sqref="S441:S455">
    <cfRule type="cellIs" dxfId="2977" priority="18" operator="lessThanOrEqual">
      <formula>-0.05</formula>
    </cfRule>
    <cfRule type="cellIs" dxfId="2976" priority="17" operator="greaterThanOrEqual">
      <formula>0.05</formula>
    </cfRule>
  </conditionalFormatting>
  <conditionalFormatting sqref="S460:S467">
    <cfRule type="cellIs" dxfId="2975" priority="16" operator="lessThanOrEqual">
      <formula>-0.05</formula>
    </cfRule>
    <cfRule type="cellIs" dxfId="2974" priority="15" operator="greaterThanOrEqual">
      <formula>0.05</formula>
    </cfRule>
  </conditionalFormatting>
  <conditionalFormatting sqref="S473:S479">
    <cfRule type="cellIs" dxfId="2973" priority="14" operator="lessThanOrEqual">
      <formula>-0.05</formula>
    </cfRule>
    <cfRule type="cellIs" dxfId="2972" priority="13" operator="greaterThanOrEqual">
      <formula>0.05</formula>
    </cfRule>
  </conditionalFormatting>
  <conditionalFormatting sqref="S484:S497">
    <cfRule type="cellIs" dxfId="2971" priority="12" operator="lessThanOrEqual">
      <formula>-0.05</formula>
    </cfRule>
    <cfRule type="cellIs" dxfId="2970" priority="11" operator="greaterThanOrEqual">
      <formula>0.05</formula>
    </cfRule>
  </conditionalFormatting>
  <conditionalFormatting sqref="S501">
    <cfRule type="cellIs" dxfId="2969" priority="10" operator="greaterThanOrEqual">
      <formula>0.5</formula>
    </cfRule>
    <cfRule type="cellIs" dxfId="2968" priority="9" operator="lessThanOrEqual">
      <formula>-0.5</formula>
    </cfRule>
  </conditionalFormatting>
  <conditionalFormatting sqref="S506:S509">
    <cfRule type="cellIs" dxfId="2967" priority="8" operator="lessThanOrEqual">
      <formula>-0.05</formula>
    </cfRule>
    <cfRule type="cellIs" dxfId="2966" priority="7" operator="greaterThanOrEqual">
      <formula>0.05</formula>
    </cfRule>
  </conditionalFormatting>
  <conditionalFormatting sqref="S515:S523">
    <cfRule type="cellIs" dxfId="2965" priority="6" operator="lessThanOrEqual">
      <formula>-0.05</formula>
    </cfRule>
    <cfRule type="cellIs" dxfId="2964" priority="5" operator="greaterThanOrEqual">
      <formula>0.05</formula>
    </cfRule>
  </conditionalFormatting>
  <conditionalFormatting sqref="S528:S541">
    <cfRule type="cellIs" dxfId="2963" priority="4" operator="lessThanOrEqual">
      <formula>-0.05</formula>
    </cfRule>
    <cfRule type="cellIs" dxfId="2962" priority="3" operator="greaterThanOrEqual">
      <formula>0.05</formula>
    </cfRule>
  </conditionalFormatting>
  <conditionalFormatting sqref="S546:S551">
    <cfRule type="cellIs" dxfId="2961" priority="2" operator="lessThanOrEqual">
      <formula>-0.05</formula>
    </cfRule>
    <cfRule type="cellIs" dxfId="2960" priority="1" operator="greaterThanOrEqual">
      <formula>0.05</formula>
    </cfRule>
  </conditionalFormatting>
  <hyperlinks>
    <hyperlink ref="B1" location="'Using This Spreadsheet'!A1" display="Return to Using This Spreadsheet" xr:uid="{A6EC0A8F-5B72-4991-B17D-9372ED9EBBC8}"/>
    <hyperlink ref="A554" location="'Life Stage'!A3" display="Return to top of page" xr:uid="{D1D5BFBF-3960-4881-8A0F-1056A8B13C41}"/>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68CFC-E0BE-4E46-BA52-B8CA7CD52AAE}">
  <sheetPr>
    <tabColor theme="6"/>
  </sheetPr>
  <dimension ref="A1:Z554"/>
  <sheetViews>
    <sheetView workbookViewId="0">
      <pane xSplit="3" ySplit="1" topLeftCell="D2" activePane="bottomRight" state="frozen"/>
      <selection pane="topRight"/>
      <selection pane="bottomLeft"/>
      <selection pane="bottomRight"/>
    </sheetView>
  </sheetViews>
  <sheetFormatPr defaultColWidth="9.1328125" defaultRowHeight="12.75" x14ac:dyDescent="0.35"/>
  <cols>
    <col min="1" max="1" width="50.73046875" style="4" customWidth="1"/>
    <col min="2" max="2" width="13.59765625" style="24" customWidth="1"/>
    <col min="3" max="6" width="9.1328125" style="24"/>
    <col min="7" max="7" width="10.265625" style="24" customWidth="1"/>
    <col min="8" max="10" width="9.1328125" style="24"/>
    <col min="11" max="11" width="10.265625" style="24" customWidth="1"/>
    <col min="12" max="14" width="9.1328125" style="24"/>
    <col min="15" max="15" width="10.265625" style="24" customWidth="1"/>
    <col min="16" max="18" width="9.1328125" style="24"/>
    <col min="19" max="19" width="10.265625" style="24" customWidth="1"/>
    <col min="20" max="22" width="9.1328125" style="24"/>
    <col min="23" max="23" width="10.265625" style="24" customWidth="1"/>
    <col min="24" max="16384" width="9.1328125" style="24"/>
  </cols>
  <sheetData>
    <row r="1" spans="1:26" ht="12.75" customHeight="1" x14ac:dyDescent="0.4">
      <c r="A1" s="2" t="s">
        <v>8</v>
      </c>
      <c r="B1" s="25" t="s">
        <v>9</v>
      </c>
      <c r="E1" s="42" t="s">
        <v>482</v>
      </c>
      <c r="F1" s="42"/>
      <c r="G1" s="42"/>
      <c r="H1" s="12"/>
      <c r="I1" s="42" t="s">
        <v>483</v>
      </c>
      <c r="J1" s="42"/>
      <c r="K1" s="42"/>
      <c r="L1" s="12"/>
      <c r="M1" s="42" t="s">
        <v>484</v>
      </c>
      <c r="N1" s="42"/>
      <c r="O1" s="42"/>
      <c r="P1" s="12"/>
      <c r="Q1" s="42" t="s">
        <v>331</v>
      </c>
      <c r="R1" s="42"/>
      <c r="S1" s="42"/>
      <c r="T1" s="12"/>
      <c r="U1" s="42" t="s">
        <v>485</v>
      </c>
      <c r="V1" s="42"/>
      <c r="W1" s="42"/>
      <c r="X1" s="12" t="s">
        <v>470</v>
      </c>
      <c r="Y1" s="12" t="s">
        <v>470</v>
      </c>
      <c r="Z1" s="12" t="s">
        <v>470</v>
      </c>
    </row>
    <row r="2" spans="1:26" x14ac:dyDescent="0.35">
      <c r="A2" s="4" t="s">
        <v>10</v>
      </c>
    </row>
    <row r="4" spans="1:26" x14ac:dyDescent="0.35">
      <c r="A4" s="4" t="s">
        <v>11</v>
      </c>
    </row>
    <row r="5" spans="1:26" ht="26.25" x14ac:dyDescent="0.4">
      <c r="A5" s="3" t="s">
        <v>12</v>
      </c>
    </row>
    <row r="6" spans="1:26" ht="13.15" x14ac:dyDescent="0.4">
      <c r="A6" s="7" t="s">
        <v>42</v>
      </c>
      <c r="B6" s="13" t="s">
        <v>13</v>
      </c>
      <c r="C6" s="13" t="s">
        <v>14</v>
      </c>
      <c r="E6" s="13" t="s">
        <v>13</v>
      </c>
      <c r="F6" s="13" t="s">
        <v>14</v>
      </c>
      <c r="G6" s="9" t="s">
        <v>400</v>
      </c>
      <c r="I6" s="13" t="s">
        <v>13</v>
      </c>
      <c r="J6" s="13" t="s">
        <v>14</v>
      </c>
      <c r="K6" s="9" t="s">
        <v>400</v>
      </c>
      <c r="M6" s="13" t="s">
        <v>13</v>
      </c>
      <c r="N6" s="13" t="s">
        <v>14</v>
      </c>
      <c r="O6" s="9" t="s">
        <v>400</v>
      </c>
      <c r="Q6" s="13" t="s">
        <v>13</v>
      </c>
      <c r="R6" s="13" t="s">
        <v>14</v>
      </c>
      <c r="S6" s="9" t="s">
        <v>400</v>
      </c>
      <c r="U6" s="13" t="s">
        <v>13</v>
      </c>
      <c r="V6" s="13" t="s">
        <v>14</v>
      </c>
      <c r="W6" s="9" t="s">
        <v>400</v>
      </c>
    </row>
    <row r="7" spans="1:26" x14ac:dyDescent="0.35">
      <c r="A7" s="4" t="s">
        <v>15</v>
      </c>
      <c r="B7" s="10">
        <v>0.59299999999999997</v>
      </c>
      <c r="C7" s="24">
        <v>571</v>
      </c>
      <c r="E7" s="10">
        <v>0.55000000000000004</v>
      </c>
      <c r="F7" s="24">
        <v>22</v>
      </c>
      <c r="G7" s="10">
        <v>-4.2999999999999927E-2</v>
      </c>
      <c r="I7" s="10">
        <v>0.629</v>
      </c>
      <c r="J7" s="24">
        <v>83</v>
      </c>
      <c r="K7" s="10">
        <v>3.6000000000000032E-2</v>
      </c>
      <c r="M7" s="10">
        <v>0.54100000000000004</v>
      </c>
      <c r="N7" s="24">
        <v>160</v>
      </c>
      <c r="O7" s="10">
        <v>-5.1999999999999935E-2</v>
      </c>
      <c r="Q7" s="10">
        <v>0.60199999999999998</v>
      </c>
      <c r="R7" s="24">
        <v>244</v>
      </c>
      <c r="S7" s="10">
        <v>9.000000000000008E-3</v>
      </c>
      <c r="U7" s="10">
        <v>0.71899999999999997</v>
      </c>
      <c r="V7" s="24">
        <v>41</v>
      </c>
      <c r="W7" s="10">
        <v>0.126</v>
      </c>
    </row>
    <row r="8" spans="1:26" x14ac:dyDescent="0.35">
      <c r="A8" s="4" t="s">
        <v>16</v>
      </c>
      <c r="B8" s="10">
        <v>0.40500000000000003</v>
      </c>
      <c r="C8" s="24">
        <v>390</v>
      </c>
      <c r="E8" s="10">
        <v>0.4</v>
      </c>
      <c r="F8" s="24">
        <v>16</v>
      </c>
      <c r="G8" s="10">
        <v>-5.0000000000000044E-3</v>
      </c>
      <c r="I8" s="10">
        <v>0.439</v>
      </c>
      <c r="J8" s="24">
        <v>58</v>
      </c>
      <c r="K8" s="10">
        <v>3.3999999999999975E-2</v>
      </c>
      <c r="M8" s="10">
        <v>0.36799999999999999</v>
      </c>
      <c r="N8" s="24">
        <v>109</v>
      </c>
      <c r="O8" s="10">
        <v>-3.7000000000000033E-2</v>
      </c>
      <c r="Q8" s="10">
        <v>0.40699999999999997</v>
      </c>
      <c r="R8" s="24">
        <v>165</v>
      </c>
      <c r="S8" s="10">
        <v>1.9999999999999463E-3</v>
      </c>
      <c r="U8" s="10">
        <v>0.47399999999999998</v>
      </c>
      <c r="V8" s="24">
        <v>27</v>
      </c>
      <c r="W8" s="10">
        <v>6.899999999999995E-2</v>
      </c>
    </row>
    <row r="9" spans="1:26" x14ac:dyDescent="0.35">
      <c r="A9" s="4" t="s">
        <v>17</v>
      </c>
      <c r="B9" s="10">
        <v>0.26800000000000002</v>
      </c>
      <c r="C9" s="24">
        <v>258</v>
      </c>
      <c r="E9" s="10">
        <v>0.3</v>
      </c>
      <c r="F9" s="24">
        <v>12</v>
      </c>
      <c r="G9" s="10">
        <v>3.1999999999999973E-2</v>
      </c>
      <c r="I9" s="10">
        <v>0.25</v>
      </c>
      <c r="J9" s="24">
        <v>33</v>
      </c>
      <c r="K9" s="10">
        <v>-1.8000000000000016E-2</v>
      </c>
      <c r="M9" s="10">
        <v>0.186</v>
      </c>
      <c r="N9" s="24">
        <v>55</v>
      </c>
      <c r="O9" s="10">
        <v>-8.2000000000000017E-2</v>
      </c>
      <c r="Q9" s="10">
        <v>0.28899999999999998</v>
      </c>
      <c r="R9" s="24">
        <v>117</v>
      </c>
      <c r="S9" s="10">
        <v>2.0999999999999963E-2</v>
      </c>
      <c r="U9" s="10">
        <v>0.57899999999999996</v>
      </c>
      <c r="V9" s="24">
        <v>33</v>
      </c>
      <c r="W9" s="10">
        <v>0.31099999999999994</v>
      </c>
    </row>
    <row r="10" spans="1:26" ht="25.5" x14ac:dyDescent="0.35">
      <c r="A10" s="4" t="s">
        <v>18</v>
      </c>
      <c r="B10" s="10">
        <v>0.41699999999999998</v>
      </c>
      <c r="C10" s="24">
        <v>402</v>
      </c>
      <c r="E10" s="10">
        <v>0.4</v>
      </c>
      <c r="F10" s="24">
        <v>16</v>
      </c>
      <c r="G10" s="10">
        <v>-1.699999999999996E-2</v>
      </c>
      <c r="I10" s="10">
        <v>0.44700000000000001</v>
      </c>
      <c r="J10" s="24">
        <v>59</v>
      </c>
      <c r="K10" s="10">
        <v>3.0000000000000027E-2</v>
      </c>
      <c r="M10" s="10">
        <v>0.30099999999999999</v>
      </c>
      <c r="N10" s="24">
        <v>89</v>
      </c>
      <c r="O10" s="10">
        <v>-0.11599999999999999</v>
      </c>
      <c r="Q10" s="10">
        <v>0.44</v>
      </c>
      <c r="R10" s="24">
        <v>178</v>
      </c>
      <c r="S10" s="10">
        <v>2.300000000000002E-2</v>
      </c>
      <c r="U10" s="10">
        <v>0.80700000000000005</v>
      </c>
      <c r="V10" s="24">
        <v>46</v>
      </c>
      <c r="W10" s="10">
        <v>0.39000000000000007</v>
      </c>
    </row>
    <row r="11" spans="1:26" ht="25.5" x14ac:dyDescent="0.35">
      <c r="A11" s="4" t="s">
        <v>19</v>
      </c>
      <c r="B11" s="10">
        <v>0.41299999999999998</v>
      </c>
      <c r="C11" s="24">
        <v>398</v>
      </c>
      <c r="E11" s="10">
        <v>0.55000000000000004</v>
      </c>
      <c r="F11" s="24">
        <v>22</v>
      </c>
      <c r="G11" s="10">
        <v>0.13700000000000007</v>
      </c>
      <c r="I11" s="10">
        <v>0.49199999999999999</v>
      </c>
      <c r="J11" s="24">
        <v>65</v>
      </c>
      <c r="K11" s="10">
        <v>7.9000000000000015E-2</v>
      </c>
      <c r="M11" s="10">
        <v>0.39200000000000002</v>
      </c>
      <c r="N11" s="24">
        <v>116</v>
      </c>
      <c r="O11" s="10">
        <v>-2.0999999999999963E-2</v>
      </c>
      <c r="Q11" s="10">
        <v>0.375</v>
      </c>
      <c r="R11" s="24">
        <v>152</v>
      </c>
      <c r="S11" s="10">
        <v>-3.7999999999999978E-2</v>
      </c>
      <c r="U11" s="10">
        <v>0.63200000000000001</v>
      </c>
      <c r="V11" s="24">
        <v>36</v>
      </c>
      <c r="W11" s="10">
        <v>0.21900000000000003</v>
      </c>
    </row>
    <row r="12" spans="1:26" x14ac:dyDescent="0.35">
      <c r="A12" s="4" t="s">
        <v>20</v>
      </c>
      <c r="B12" s="10">
        <v>0.63100000000000001</v>
      </c>
      <c r="C12" s="24">
        <v>608</v>
      </c>
      <c r="E12" s="10">
        <v>0.72499999999999998</v>
      </c>
      <c r="F12" s="24">
        <v>29</v>
      </c>
      <c r="G12" s="10">
        <v>9.3999999999999972E-2</v>
      </c>
      <c r="I12" s="10">
        <v>0.67400000000000004</v>
      </c>
      <c r="J12" s="24">
        <v>89</v>
      </c>
      <c r="K12" s="10">
        <v>4.3000000000000038E-2</v>
      </c>
      <c r="M12" s="10">
        <v>0.61499999999999999</v>
      </c>
      <c r="N12" s="24">
        <v>182</v>
      </c>
      <c r="O12" s="10">
        <v>-1.6000000000000014E-2</v>
      </c>
      <c r="Q12" s="10">
        <v>0.59799999999999998</v>
      </c>
      <c r="R12" s="24">
        <v>242</v>
      </c>
      <c r="S12" s="10">
        <v>-3.3000000000000029E-2</v>
      </c>
      <c r="U12" s="10">
        <v>0.84199999999999997</v>
      </c>
      <c r="V12" s="24">
        <v>48</v>
      </c>
      <c r="W12" s="10">
        <v>0.21099999999999997</v>
      </c>
    </row>
    <row r="13" spans="1:26" ht="25.5" x14ac:dyDescent="0.35">
      <c r="A13" s="4" t="s">
        <v>21</v>
      </c>
      <c r="B13" s="10">
        <v>0.58199999999999996</v>
      </c>
      <c r="C13" s="24">
        <v>560</v>
      </c>
      <c r="E13" s="10">
        <v>0.57499999999999996</v>
      </c>
      <c r="F13" s="24">
        <v>23</v>
      </c>
      <c r="G13" s="10">
        <v>-7.0000000000000062E-3</v>
      </c>
      <c r="I13" s="10">
        <v>0.621</v>
      </c>
      <c r="J13" s="24">
        <v>82</v>
      </c>
      <c r="K13" s="10">
        <v>3.9000000000000035E-2</v>
      </c>
      <c r="M13" s="10">
        <v>0.52</v>
      </c>
      <c r="N13" s="24">
        <v>154</v>
      </c>
      <c r="O13" s="10">
        <v>-6.1999999999999944E-2</v>
      </c>
      <c r="Q13" s="10">
        <v>0.57999999999999996</v>
      </c>
      <c r="R13" s="24">
        <v>235</v>
      </c>
      <c r="S13" s="10">
        <v>-2.0000000000000018E-3</v>
      </c>
      <c r="U13" s="10">
        <v>0.80700000000000005</v>
      </c>
      <c r="V13" s="24">
        <v>46</v>
      </c>
      <c r="W13" s="10">
        <v>0.22500000000000009</v>
      </c>
    </row>
    <row r="14" spans="1:26" ht="25.5" x14ac:dyDescent="0.35">
      <c r="A14" s="4" t="s">
        <v>22</v>
      </c>
      <c r="B14" s="10">
        <v>0.45800000000000002</v>
      </c>
      <c r="C14" s="24">
        <v>441</v>
      </c>
      <c r="E14" s="10">
        <v>0.5</v>
      </c>
      <c r="F14" s="24">
        <v>20</v>
      </c>
      <c r="G14" s="10">
        <v>4.1999999999999982E-2</v>
      </c>
      <c r="I14" s="10">
        <v>0.51500000000000001</v>
      </c>
      <c r="J14" s="24">
        <v>68</v>
      </c>
      <c r="K14" s="10">
        <v>5.6999999999999995E-2</v>
      </c>
      <c r="M14" s="10">
        <v>0.33400000000000002</v>
      </c>
      <c r="N14" s="24">
        <v>99</v>
      </c>
      <c r="O14" s="10">
        <v>-0.124</v>
      </c>
      <c r="Q14" s="10">
        <v>0.48399999999999999</v>
      </c>
      <c r="R14" s="24">
        <v>196</v>
      </c>
      <c r="S14" s="10">
        <v>2.5999999999999968E-2</v>
      </c>
      <c r="U14" s="10">
        <v>0.77200000000000002</v>
      </c>
      <c r="V14" s="24">
        <v>44</v>
      </c>
      <c r="W14" s="10">
        <v>0.314</v>
      </c>
    </row>
    <row r="15" spans="1:26" x14ac:dyDescent="0.35">
      <c r="A15" s="4" t="s">
        <v>23</v>
      </c>
      <c r="B15" s="10">
        <v>0.40799999999999997</v>
      </c>
      <c r="C15" s="24">
        <v>393</v>
      </c>
      <c r="E15" s="10">
        <v>0.45</v>
      </c>
      <c r="F15" s="24">
        <v>18</v>
      </c>
      <c r="G15" s="10">
        <v>4.2000000000000037E-2</v>
      </c>
      <c r="I15" s="10">
        <v>0.439</v>
      </c>
      <c r="J15" s="24">
        <v>58</v>
      </c>
      <c r="K15" s="10">
        <v>3.1000000000000028E-2</v>
      </c>
      <c r="M15" s="10">
        <v>0.35099999999999998</v>
      </c>
      <c r="N15" s="24">
        <v>104</v>
      </c>
      <c r="O15" s="10">
        <v>-5.6999999999999995E-2</v>
      </c>
      <c r="Q15" s="10">
        <v>0.41199999999999998</v>
      </c>
      <c r="R15" s="24">
        <v>167</v>
      </c>
      <c r="S15" s="10">
        <v>4.0000000000000036E-3</v>
      </c>
      <c r="U15" s="10">
        <v>0.56100000000000005</v>
      </c>
      <c r="V15" s="24">
        <v>32</v>
      </c>
      <c r="W15" s="10">
        <v>0.15300000000000008</v>
      </c>
    </row>
    <row r="16" spans="1:26" x14ac:dyDescent="0.35">
      <c r="A16" s="4" t="s">
        <v>24</v>
      </c>
      <c r="B16" s="10">
        <v>0.57499999999999996</v>
      </c>
      <c r="C16" s="24">
        <v>554</v>
      </c>
      <c r="E16" s="10">
        <v>0.55000000000000004</v>
      </c>
      <c r="F16" s="24">
        <v>22</v>
      </c>
      <c r="G16" s="10">
        <v>-2.4999999999999911E-2</v>
      </c>
      <c r="I16" s="10">
        <v>0.60599999999999998</v>
      </c>
      <c r="J16" s="24">
        <v>80</v>
      </c>
      <c r="K16" s="10">
        <v>3.1000000000000028E-2</v>
      </c>
      <c r="M16" s="10">
        <v>0.48299999999999998</v>
      </c>
      <c r="N16" s="24">
        <v>143</v>
      </c>
      <c r="O16" s="10">
        <v>-9.1999999999999971E-2</v>
      </c>
      <c r="Q16" s="10">
        <v>0.60199999999999998</v>
      </c>
      <c r="R16" s="24">
        <v>244</v>
      </c>
      <c r="S16" s="10">
        <v>2.7000000000000024E-2</v>
      </c>
      <c r="U16" s="10">
        <v>0.80700000000000005</v>
      </c>
      <c r="V16" s="24">
        <v>46</v>
      </c>
      <c r="W16" s="10">
        <v>0.2320000000000001</v>
      </c>
    </row>
    <row r="17" spans="1:23" x14ac:dyDescent="0.35">
      <c r="A17" s="4" t="s">
        <v>25</v>
      </c>
      <c r="B17" s="10">
        <v>5.1999999999999998E-2</v>
      </c>
      <c r="C17" s="24">
        <v>50</v>
      </c>
      <c r="E17" s="10">
        <v>0.05</v>
      </c>
      <c r="F17" s="24">
        <v>2</v>
      </c>
      <c r="G17" s="10">
        <v>-1.9999999999999948E-3</v>
      </c>
      <c r="I17" s="10">
        <v>3.7999999999999999E-2</v>
      </c>
      <c r="J17" s="24">
        <v>5</v>
      </c>
      <c r="K17" s="10">
        <v>-1.3999999999999999E-2</v>
      </c>
      <c r="M17" s="10">
        <v>8.4000000000000005E-2</v>
      </c>
      <c r="N17" s="24">
        <v>25</v>
      </c>
      <c r="O17" s="10">
        <v>3.2000000000000008E-2</v>
      </c>
      <c r="Q17" s="10">
        <v>0.04</v>
      </c>
      <c r="R17" s="24">
        <v>16</v>
      </c>
      <c r="S17" s="10">
        <v>-1.1999999999999997E-2</v>
      </c>
      <c r="U17" s="10">
        <v>1.7999999999999999E-2</v>
      </c>
      <c r="V17" s="24">
        <v>1</v>
      </c>
      <c r="W17" s="10">
        <v>-3.4000000000000002E-2</v>
      </c>
    </row>
    <row r="18" spans="1:23" x14ac:dyDescent="0.35">
      <c r="A18" s="4" t="s">
        <v>26</v>
      </c>
      <c r="B18" s="10">
        <v>1.4999999999999999E-2</v>
      </c>
      <c r="C18" s="24">
        <v>14</v>
      </c>
      <c r="E18" s="10">
        <v>2.5000000000000001E-2</v>
      </c>
      <c r="F18" s="24">
        <v>1</v>
      </c>
      <c r="G18" s="10">
        <v>1.0000000000000002E-2</v>
      </c>
      <c r="I18" s="10">
        <v>2.3E-2</v>
      </c>
      <c r="J18" s="24">
        <v>3</v>
      </c>
      <c r="K18" s="10">
        <v>8.0000000000000002E-3</v>
      </c>
      <c r="M18" s="10">
        <v>1.4E-2</v>
      </c>
      <c r="N18" s="24">
        <v>4</v>
      </c>
      <c r="O18" s="10">
        <v>-9.9999999999999915E-4</v>
      </c>
      <c r="Q18" s="10">
        <v>7.0000000000000001E-3</v>
      </c>
      <c r="R18" s="24">
        <v>3</v>
      </c>
      <c r="S18" s="10">
        <v>-8.0000000000000002E-3</v>
      </c>
      <c r="U18" s="10">
        <v>3.5000000000000003E-2</v>
      </c>
      <c r="V18" s="24">
        <v>2</v>
      </c>
      <c r="W18" s="10">
        <v>2.0000000000000004E-2</v>
      </c>
    </row>
    <row r="19" spans="1:23" x14ac:dyDescent="0.35">
      <c r="A19" s="4" t="s">
        <v>11</v>
      </c>
      <c r="E19" s="10"/>
      <c r="I19" s="10"/>
      <c r="M19" s="10"/>
      <c r="Q19" s="10"/>
      <c r="U19" s="10"/>
    </row>
    <row r="20" spans="1:23" x14ac:dyDescent="0.35">
      <c r="A20" s="4" t="s">
        <v>11</v>
      </c>
    </row>
    <row r="21" spans="1:23" ht="26.25" x14ac:dyDescent="0.4">
      <c r="A21" s="7" t="s">
        <v>27</v>
      </c>
      <c r="B21" s="7" t="s">
        <v>28</v>
      </c>
      <c r="E21" s="13" t="s">
        <v>14</v>
      </c>
      <c r="F21" s="13" t="s">
        <v>474</v>
      </c>
      <c r="G21" s="9" t="s">
        <v>400</v>
      </c>
      <c r="I21" s="13" t="s">
        <v>14</v>
      </c>
      <c r="J21" s="13" t="s">
        <v>474</v>
      </c>
      <c r="K21" s="9" t="s">
        <v>400</v>
      </c>
      <c r="M21" s="13" t="s">
        <v>14</v>
      </c>
      <c r="N21" s="13" t="s">
        <v>474</v>
      </c>
      <c r="O21" s="9" t="s">
        <v>400</v>
      </c>
      <c r="Q21" s="13" t="s">
        <v>14</v>
      </c>
      <c r="R21" s="13" t="s">
        <v>474</v>
      </c>
      <c r="S21" s="9" t="s">
        <v>400</v>
      </c>
      <c r="U21" s="13" t="s">
        <v>14</v>
      </c>
      <c r="V21" s="13" t="s">
        <v>474</v>
      </c>
      <c r="W21" s="9" t="s">
        <v>400</v>
      </c>
    </row>
    <row r="22" spans="1:23" x14ac:dyDescent="0.35">
      <c r="A22" s="6">
        <f>'Residents - Topline'!A22</f>
        <v>4.7507788161993769</v>
      </c>
      <c r="B22" s="24">
        <v>963</v>
      </c>
      <c r="E22" s="29">
        <v>40</v>
      </c>
      <c r="F22" s="14">
        <v>5</v>
      </c>
      <c r="G22" s="11">
        <v>0.24922118380062308</v>
      </c>
      <c r="I22" s="29">
        <v>132</v>
      </c>
      <c r="J22" s="14">
        <v>5.1136363636363633</v>
      </c>
      <c r="K22" s="11">
        <v>0.36285754743698639</v>
      </c>
      <c r="M22" s="29">
        <v>296</v>
      </c>
      <c r="N22" s="14">
        <v>4.0912162162162158</v>
      </c>
      <c r="O22" s="11">
        <v>-0.65956259998316114</v>
      </c>
      <c r="Q22" s="29">
        <v>405</v>
      </c>
      <c r="R22" s="14">
        <v>4.7901234567901234</v>
      </c>
      <c r="S22" s="11">
        <v>3.9344640590746494E-2</v>
      </c>
      <c r="U22" s="29">
        <v>57</v>
      </c>
      <c r="V22" s="14">
        <v>7</v>
      </c>
      <c r="W22" s="11">
        <v>2.2492211838006231</v>
      </c>
    </row>
    <row r="23" spans="1:23" x14ac:dyDescent="0.35">
      <c r="A23" s="4" t="s">
        <v>11</v>
      </c>
    </row>
    <row r="24" spans="1:23" x14ac:dyDescent="0.35">
      <c r="A24" s="4" t="s">
        <v>11</v>
      </c>
    </row>
    <row r="25" spans="1:23" ht="39.4" x14ac:dyDescent="0.4">
      <c r="A25" s="3" t="s">
        <v>29</v>
      </c>
    </row>
    <row r="26" spans="1:23" ht="13.15" x14ac:dyDescent="0.4">
      <c r="A26" s="7" t="s">
        <v>42</v>
      </c>
      <c r="B26" s="13" t="s">
        <v>13</v>
      </c>
      <c r="C26" s="13" t="s">
        <v>14</v>
      </c>
      <c r="E26" s="13" t="s">
        <v>13</v>
      </c>
      <c r="F26" s="13" t="s">
        <v>14</v>
      </c>
      <c r="G26" s="9" t="s">
        <v>400</v>
      </c>
      <c r="I26" s="13" t="s">
        <v>13</v>
      </c>
      <c r="J26" s="13" t="s">
        <v>14</v>
      </c>
      <c r="K26" s="9" t="s">
        <v>400</v>
      </c>
      <c r="M26" s="13" t="s">
        <v>13</v>
      </c>
      <c r="N26" s="13" t="s">
        <v>14</v>
      </c>
      <c r="O26" s="9" t="s">
        <v>400</v>
      </c>
      <c r="Q26" s="13" t="s">
        <v>13</v>
      </c>
      <c r="R26" s="13" t="s">
        <v>14</v>
      </c>
      <c r="S26" s="9" t="s">
        <v>400</v>
      </c>
      <c r="U26" s="13" t="s">
        <v>13</v>
      </c>
      <c r="V26" s="13" t="s">
        <v>14</v>
      </c>
      <c r="W26" s="9" t="s">
        <v>400</v>
      </c>
    </row>
    <row r="27" spans="1:23" x14ac:dyDescent="0.35">
      <c r="A27" s="4" t="s">
        <v>30</v>
      </c>
      <c r="B27" s="10">
        <v>0.35199999999999998</v>
      </c>
      <c r="C27" s="24">
        <v>326</v>
      </c>
      <c r="E27" s="10">
        <v>0.36799999999999999</v>
      </c>
      <c r="F27" s="24">
        <v>14</v>
      </c>
      <c r="G27" s="10">
        <v>1.6000000000000014E-2</v>
      </c>
      <c r="I27" s="10">
        <v>0.35199999999999998</v>
      </c>
      <c r="J27" s="24">
        <v>45</v>
      </c>
      <c r="K27" s="10">
        <v>0</v>
      </c>
      <c r="M27" s="10">
        <v>0.26800000000000002</v>
      </c>
      <c r="N27" s="24">
        <v>79</v>
      </c>
      <c r="O27" s="10">
        <v>-8.3999999999999964E-2</v>
      </c>
      <c r="Q27" s="10">
        <v>0.36</v>
      </c>
      <c r="R27" s="24">
        <v>142</v>
      </c>
      <c r="S27" s="10">
        <v>8.0000000000000071E-3</v>
      </c>
      <c r="U27" s="10">
        <v>0.8</v>
      </c>
      <c r="V27" s="24">
        <v>32</v>
      </c>
      <c r="W27" s="10">
        <v>0.44800000000000006</v>
      </c>
    </row>
    <row r="28" spans="1:23" x14ac:dyDescent="0.35">
      <c r="A28" s="4" t="s">
        <v>31</v>
      </c>
      <c r="B28" s="10">
        <v>0.184</v>
      </c>
      <c r="C28" s="24">
        <v>170</v>
      </c>
      <c r="E28" s="10">
        <v>0.184</v>
      </c>
      <c r="F28" s="24">
        <v>7</v>
      </c>
      <c r="G28" s="10">
        <v>0</v>
      </c>
      <c r="I28" s="10">
        <v>0.16400000000000001</v>
      </c>
      <c r="J28" s="24">
        <v>21</v>
      </c>
      <c r="K28" s="10">
        <v>-1.999999999999999E-2</v>
      </c>
      <c r="M28" s="10">
        <v>0.13200000000000001</v>
      </c>
      <c r="N28" s="24">
        <v>39</v>
      </c>
      <c r="O28" s="10">
        <v>-5.1999999999999991E-2</v>
      </c>
      <c r="Q28" s="10">
        <v>0.221</v>
      </c>
      <c r="R28" s="24">
        <v>87</v>
      </c>
      <c r="S28" s="10">
        <v>3.7000000000000005E-2</v>
      </c>
      <c r="U28" s="10">
        <v>0.25</v>
      </c>
      <c r="V28" s="24">
        <v>10</v>
      </c>
      <c r="W28" s="10">
        <v>6.6000000000000003E-2</v>
      </c>
    </row>
    <row r="29" spans="1:23" x14ac:dyDescent="0.35">
      <c r="A29" s="4" t="s">
        <v>32</v>
      </c>
      <c r="B29" s="10">
        <v>0.49299999999999999</v>
      </c>
      <c r="C29" s="24">
        <v>456</v>
      </c>
      <c r="E29" s="10">
        <v>0.47399999999999998</v>
      </c>
      <c r="F29" s="24">
        <v>18</v>
      </c>
      <c r="G29" s="10">
        <v>-1.9000000000000017E-2</v>
      </c>
      <c r="I29" s="10">
        <v>0.53900000000000003</v>
      </c>
      <c r="J29" s="24">
        <v>69</v>
      </c>
      <c r="K29" s="10">
        <v>4.6000000000000041E-2</v>
      </c>
      <c r="M29" s="10">
        <v>0.45400000000000001</v>
      </c>
      <c r="N29" s="24">
        <v>134</v>
      </c>
      <c r="O29" s="10">
        <v>-3.8999999999999979E-2</v>
      </c>
      <c r="Q29" s="10">
        <v>0.51500000000000001</v>
      </c>
      <c r="R29" s="24">
        <v>203</v>
      </c>
      <c r="S29" s="10">
        <v>2.200000000000002E-2</v>
      </c>
      <c r="U29" s="10">
        <v>0.55000000000000004</v>
      </c>
      <c r="V29" s="24">
        <v>22</v>
      </c>
      <c r="W29" s="10">
        <v>5.7000000000000051E-2</v>
      </c>
    </row>
    <row r="30" spans="1:23" x14ac:dyDescent="0.35">
      <c r="A30" s="4" t="s">
        <v>33</v>
      </c>
      <c r="B30" s="10">
        <v>0.497</v>
      </c>
      <c r="C30" s="24">
        <v>460</v>
      </c>
      <c r="E30" s="10">
        <v>0.34200000000000003</v>
      </c>
      <c r="F30" s="24">
        <v>13</v>
      </c>
      <c r="G30" s="10">
        <v>-0.15499999999999997</v>
      </c>
      <c r="I30" s="10">
        <v>0.56299999999999994</v>
      </c>
      <c r="J30" s="24">
        <v>72</v>
      </c>
      <c r="K30" s="10">
        <v>6.5999999999999948E-2</v>
      </c>
      <c r="M30" s="10">
        <v>0.53600000000000003</v>
      </c>
      <c r="N30" s="24">
        <v>158</v>
      </c>
      <c r="O30" s="10">
        <v>3.9000000000000035E-2</v>
      </c>
      <c r="Q30" s="10">
        <v>0.46200000000000002</v>
      </c>
      <c r="R30" s="24">
        <v>182</v>
      </c>
      <c r="S30" s="10">
        <v>-3.4999999999999976E-2</v>
      </c>
      <c r="U30" s="10">
        <v>0.5</v>
      </c>
      <c r="V30" s="24">
        <v>20</v>
      </c>
      <c r="W30" s="10">
        <v>3.0000000000000027E-3</v>
      </c>
    </row>
    <row r="31" spans="1:23" x14ac:dyDescent="0.35">
      <c r="A31" s="4" t="s">
        <v>34</v>
      </c>
      <c r="B31" s="10">
        <v>0.23899999999999999</v>
      </c>
      <c r="C31" s="24">
        <v>221</v>
      </c>
      <c r="E31" s="10">
        <v>0.21099999999999999</v>
      </c>
      <c r="F31" s="24">
        <v>8</v>
      </c>
      <c r="G31" s="10">
        <v>-2.7999999999999997E-2</v>
      </c>
      <c r="I31" s="10">
        <v>0.22700000000000001</v>
      </c>
      <c r="J31" s="24">
        <v>29</v>
      </c>
      <c r="K31" s="10">
        <v>-1.1999999999999983E-2</v>
      </c>
      <c r="M31" s="10">
        <v>0.186</v>
      </c>
      <c r="N31" s="24">
        <v>55</v>
      </c>
      <c r="O31" s="10">
        <v>-5.2999999999999992E-2</v>
      </c>
      <c r="Q31" s="10">
        <v>0.29199999999999998</v>
      </c>
      <c r="R31" s="24">
        <v>115</v>
      </c>
      <c r="S31" s="10">
        <v>5.2999999999999992E-2</v>
      </c>
      <c r="U31" s="10">
        <v>0.2</v>
      </c>
      <c r="V31" s="24">
        <v>8</v>
      </c>
      <c r="W31" s="10">
        <v>-3.8999999999999979E-2</v>
      </c>
    </row>
    <row r="32" spans="1:23" x14ac:dyDescent="0.35">
      <c r="A32" s="4" t="s">
        <v>35</v>
      </c>
      <c r="B32" s="10">
        <v>0.65600000000000003</v>
      </c>
      <c r="C32" s="24">
        <v>607</v>
      </c>
      <c r="E32" s="10">
        <v>0.52600000000000002</v>
      </c>
      <c r="F32" s="24">
        <v>20</v>
      </c>
      <c r="G32" s="10">
        <v>-0.13</v>
      </c>
      <c r="I32" s="10">
        <v>0.71899999999999997</v>
      </c>
      <c r="J32" s="24">
        <v>92</v>
      </c>
      <c r="K32" s="10">
        <v>6.2999999999999945E-2</v>
      </c>
      <c r="M32" s="10">
        <v>0.61</v>
      </c>
      <c r="N32" s="24">
        <v>180</v>
      </c>
      <c r="O32" s="10">
        <v>-4.6000000000000041E-2</v>
      </c>
      <c r="Q32" s="10">
        <v>0.67</v>
      </c>
      <c r="R32" s="24">
        <v>264</v>
      </c>
      <c r="S32" s="10">
        <v>1.4000000000000012E-2</v>
      </c>
      <c r="U32" s="10">
        <v>0.77500000000000002</v>
      </c>
      <c r="V32" s="24">
        <v>31</v>
      </c>
      <c r="W32" s="10">
        <v>0.11899999999999999</v>
      </c>
    </row>
    <row r="33" spans="1:23" x14ac:dyDescent="0.35">
      <c r="A33" s="4" t="s">
        <v>36</v>
      </c>
      <c r="B33" s="10">
        <v>0.40200000000000002</v>
      </c>
      <c r="C33" s="24">
        <v>372</v>
      </c>
      <c r="E33" s="10">
        <v>0.26300000000000001</v>
      </c>
      <c r="F33" s="24">
        <v>10</v>
      </c>
      <c r="G33" s="10">
        <v>-0.13900000000000001</v>
      </c>
      <c r="I33" s="10">
        <v>0.42199999999999999</v>
      </c>
      <c r="J33" s="24">
        <v>54</v>
      </c>
      <c r="K33" s="10">
        <v>1.9999999999999962E-2</v>
      </c>
      <c r="M33" s="10">
        <v>0.36299999999999999</v>
      </c>
      <c r="N33" s="24">
        <v>107</v>
      </c>
      <c r="O33" s="10">
        <v>-3.9000000000000035E-2</v>
      </c>
      <c r="Q33" s="10">
        <v>0.41899999999999998</v>
      </c>
      <c r="R33" s="24">
        <v>165</v>
      </c>
      <c r="S33" s="10">
        <v>1.699999999999996E-2</v>
      </c>
      <c r="U33" s="10">
        <v>0.625</v>
      </c>
      <c r="V33" s="24">
        <v>25</v>
      </c>
      <c r="W33" s="10">
        <v>0.22299999999999998</v>
      </c>
    </row>
    <row r="34" spans="1:23" x14ac:dyDescent="0.35">
      <c r="A34" s="4" t="s">
        <v>37</v>
      </c>
      <c r="B34" s="10">
        <v>0.22900000000000001</v>
      </c>
      <c r="C34" s="24">
        <v>212</v>
      </c>
      <c r="E34" s="10">
        <v>0.13200000000000001</v>
      </c>
      <c r="F34" s="24">
        <v>5</v>
      </c>
      <c r="G34" s="10">
        <v>-9.7000000000000003E-2</v>
      </c>
      <c r="I34" s="10">
        <v>0.16400000000000001</v>
      </c>
      <c r="J34" s="24">
        <v>21</v>
      </c>
      <c r="K34" s="10">
        <v>-6.5000000000000002E-2</v>
      </c>
      <c r="M34" s="10">
        <v>0.247</v>
      </c>
      <c r="N34" s="24">
        <v>73</v>
      </c>
      <c r="O34" s="10">
        <v>1.7999999999999988E-2</v>
      </c>
      <c r="Q34" s="10">
        <v>0.249</v>
      </c>
      <c r="R34" s="24">
        <v>98</v>
      </c>
      <c r="S34" s="10">
        <v>1.999999999999999E-2</v>
      </c>
      <c r="U34" s="10">
        <v>0.125</v>
      </c>
      <c r="V34" s="24">
        <v>5</v>
      </c>
      <c r="W34" s="10">
        <v>-0.10400000000000001</v>
      </c>
    </row>
    <row r="35" spans="1:23" x14ac:dyDescent="0.35">
      <c r="A35" s="4" t="s">
        <v>38</v>
      </c>
      <c r="B35" s="10">
        <v>0.71799999999999997</v>
      </c>
      <c r="C35" s="24">
        <v>664</v>
      </c>
      <c r="E35" s="10">
        <v>0.57899999999999996</v>
      </c>
      <c r="F35" s="24">
        <v>22</v>
      </c>
      <c r="G35" s="10">
        <v>-0.13900000000000001</v>
      </c>
      <c r="I35" s="10">
        <v>0.77300000000000002</v>
      </c>
      <c r="J35" s="24">
        <v>99</v>
      </c>
      <c r="K35" s="10">
        <v>5.5000000000000049E-2</v>
      </c>
      <c r="M35" s="10">
        <v>0.74199999999999999</v>
      </c>
      <c r="N35" s="24">
        <v>219</v>
      </c>
      <c r="O35" s="10">
        <v>2.4000000000000021E-2</v>
      </c>
      <c r="Q35" s="10">
        <v>0.71599999999999997</v>
      </c>
      <c r="R35" s="24">
        <v>282</v>
      </c>
      <c r="S35" s="10">
        <v>-2.0000000000000018E-3</v>
      </c>
      <c r="U35" s="10">
        <v>0.625</v>
      </c>
      <c r="V35" s="24">
        <v>25</v>
      </c>
      <c r="W35" s="10">
        <v>-9.2999999999999972E-2</v>
      </c>
    </row>
    <row r="36" spans="1:23" x14ac:dyDescent="0.35">
      <c r="A36" s="4" t="s">
        <v>39</v>
      </c>
      <c r="B36" s="10">
        <v>0.53600000000000003</v>
      </c>
      <c r="C36" s="24">
        <v>496</v>
      </c>
      <c r="E36" s="10">
        <v>0.63200000000000001</v>
      </c>
      <c r="F36" s="24">
        <v>24</v>
      </c>
      <c r="G36" s="10">
        <v>9.5999999999999974E-2</v>
      </c>
      <c r="I36" s="10">
        <v>0.55500000000000005</v>
      </c>
      <c r="J36" s="24">
        <v>71</v>
      </c>
      <c r="K36" s="10">
        <v>1.9000000000000017E-2</v>
      </c>
      <c r="M36" s="10">
        <v>0.505</v>
      </c>
      <c r="N36" s="24">
        <v>149</v>
      </c>
      <c r="O36" s="10">
        <v>-3.1000000000000028E-2</v>
      </c>
      <c r="Q36" s="10">
        <v>0.55800000000000005</v>
      </c>
      <c r="R36" s="24">
        <v>220</v>
      </c>
      <c r="S36" s="10">
        <v>2.200000000000002E-2</v>
      </c>
      <c r="U36" s="10">
        <v>0.47499999999999998</v>
      </c>
      <c r="V36" s="24">
        <v>19</v>
      </c>
      <c r="W36" s="10">
        <v>-6.1000000000000054E-2</v>
      </c>
    </row>
    <row r="37" spans="1:23" x14ac:dyDescent="0.35">
      <c r="A37" s="4" t="s">
        <v>40</v>
      </c>
      <c r="B37" s="10">
        <v>2.9000000000000001E-2</v>
      </c>
      <c r="C37" s="24">
        <v>27</v>
      </c>
      <c r="E37" s="10">
        <v>2.5999999999999999E-2</v>
      </c>
      <c r="F37" s="24">
        <v>1</v>
      </c>
      <c r="G37" s="10">
        <v>-3.0000000000000027E-3</v>
      </c>
      <c r="I37" s="10">
        <v>1.6E-2</v>
      </c>
      <c r="J37" s="24">
        <v>2</v>
      </c>
      <c r="K37" s="10">
        <v>-1.3000000000000001E-2</v>
      </c>
      <c r="M37" s="10">
        <v>4.7E-2</v>
      </c>
      <c r="N37" s="24">
        <v>14</v>
      </c>
      <c r="O37" s="10">
        <v>1.7999999999999999E-2</v>
      </c>
      <c r="Q37" s="10">
        <v>0.02</v>
      </c>
      <c r="R37" s="24">
        <v>8</v>
      </c>
      <c r="S37" s="10">
        <v>-9.0000000000000011E-3</v>
      </c>
      <c r="U37" s="10">
        <v>2.5000000000000001E-2</v>
      </c>
      <c r="V37" s="24">
        <v>1</v>
      </c>
      <c r="W37" s="10">
        <v>-4.0000000000000001E-3</v>
      </c>
    </row>
    <row r="38" spans="1:23" x14ac:dyDescent="0.35">
      <c r="A38" s="4" t="s">
        <v>26</v>
      </c>
      <c r="B38" s="10">
        <v>1.7000000000000001E-2</v>
      </c>
      <c r="C38" s="24">
        <v>16</v>
      </c>
      <c r="E38" s="10">
        <v>0</v>
      </c>
      <c r="F38" s="24">
        <v>0</v>
      </c>
      <c r="G38" s="10">
        <v>-1.7000000000000001E-2</v>
      </c>
      <c r="I38" s="10">
        <v>8.0000000000000002E-3</v>
      </c>
      <c r="J38" s="24">
        <v>1</v>
      </c>
      <c r="K38" s="10">
        <v>-9.0000000000000011E-3</v>
      </c>
      <c r="M38" s="10">
        <v>0.01</v>
      </c>
      <c r="N38" s="24">
        <v>3</v>
      </c>
      <c r="O38" s="10">
        <v>-7.000000000000001E-3</v>
      </c>
      <c r="Q38" s="10">
        <v>1.7999999999999999E-2</v>
      </c>
      <c r="R38" s="24">
        <v>7</v>
      </c>
      <c r="S38" s="10">
        <v>9.9999999999999742E-4</v>
      </c>
      <c r="U38" s="10">
        <v>0.1</v>
      </c>
      <c r="V38" s="24">
        <v>4</v>
      </c>
      <c r="W38" s="10">
        <v>8.3000000000000004E-2</v>
      </c>
    </row>
    <row r="39" spans="1:23" x14ac:dyDescent="0.35">
      <c r="A39" s="4" t="s">
        <v>11</v>
      </c>
    </row>
    <row r="40" spans="1:23" x14ac:dyDescent="0.35">
      <c r="A40" s="4" t="s">
        <v>11</v>
      </c>
    </row>
    <row r="41" spans="1:23" ht="26.25" x14ac:dyDescent="0.4">
      <c r="A41" s="7" t="s">
        <v>27</v>
      </c>
      <c r="B41" s="7" t="s">
        <v>28</v>
      </c>
      <c r="E41" s="13" t="s">
        <v>14</v>
      </c>
      <c r="F41" s="13" t="s">
        <v>474</v>
      </c>
      <c r="G41" s="9" t="s">
        <v>400</v>
      </c>
      <c r="I41" s="13" t="s">
        <v>14</v>
      </c>
      <c r="J41" s="13" t="s">
        <v>474</v>
      </c>
      <c r="K41" s="9" t="s">
        <v>400</v>
      </c>
      <c r="M41" s="13" t="s">
        <v>14</v>
      </c>
      <c r="N41" s="13" t="s">
        <v>474</v>
      </c>
      <c r="O41" s="9" t="s">
        <v>400</v>
      </c>
      <c r="Q41" s="13" t="s">
        <v>14</v>
      </c>
      <c r="R41" s="13" t="s">
        <v>474</v>
      </c>
      <c r="S41" s="9" t="s">
        <v>400</v>
      </c>
      <c r="U41" s="13" t="s">
        <v>14</v>
      </c>
      <c r="V41" s="13" t="s">
        <v>474</v>
      </c>
      <c r="W41" s="9" t="s">
        <v>400</v>
      </c>
    </row>
    <row r="42" spans="1:23" x14ac:dyDescent="0.35">
      <c r="A42" s="6">
        <f>'Residents - Topline'!A42</f>
        <v>4.3070270270270274</v>
      </c>
      <c r="B42" s="24">
        <v>925</v>
      </c>
      <c r="E42" s="29">
        <v>38</v>
      </c>
      <c r="F42" s="14">
        <v>3.7105263157894739</v>
      </c>
      <c r="G42" s="11">
        <v>-0.59650071123755355</v>
      </c>
      <c r="I42" s="29">
        <v>128</v>
      </c>
      <c r="J42" s="14">
        <v>4.4765625</v>
      </c>
      <c r="K42" s="11">
        <v>0.16953547297297256</v>
      </c>
      <c r="M42" s="29">
        <v>295</v>
      </c>
      <c r="N42" s="14">
        <v>4.0440677966101699</v>
      </c>
      <c r="O42" s="11">
        <v>-0.26295923041685754</v>
      </c>
      <c r="Q42" s="29">
        <v>394</v>
      </c>
      <c r="R42" s="14">
        <v>4.4619289340101522</v>
      </c>
      <c r="S42" s="11">
        <v>0.15490190698312478</v>
      </c>
      <c r="U42" s="29">
        <v>40</v>
      </c>
      <c r="V42" s="14">
        <v>4.9249999999999998</v>
      </c>
      <c r="W42" s="11">
        <v>0.61797297297297238</v>
      </c>
    </row>
    <row r="43" spans="1:23" x14ac:dyDescent="0.35">
      <c r="A43" s="4" t="s">
        <v>11</v>
      </c>
    </row>
    <row r="44" spans="1:23" x14ac:dyDescent="0.35">
      <c r="A44" s="4" t="s">
        <v>11</v>
      </c>
    </row>
    <row r="45" spans="1:23" ht="39.4" x14ac:dyDescent="0.4">
      <c r="A45" s="3" t="s">
        <v>41</v>
      </c>
    </row>
    <row r="46" spans="1:23" ht="13.15" x14ac:dyDescent="0.4">
      <c r="A46" s="7" t="s">
        <v>42</v>
      </c>
      <c r="B46" s="13" t="s">
        <v>13</v>
      </c>
      <c r="C46" s="13" t="s">
        <v>14</v>
      </c>
      <c r="E46" s="13" t="s">
        <v>13</v>
      </c>
      <c r="F46" s="13" t="s">
        <v>14</v>
      </c>
      <c r="G46" s="9" t="s">
        <v>400</v>
      </c>
      <c r="I46" s="13" t="s">
        <v>13</v>
      </c>
      <c r="J46" s="13" t="s">
        <v>14</v>
      </c>
      <c r="K46" s="9" t="s">
        <v>400</v>
      </c>
      <c r="M46" s="13" t="s">
        <v>13</v>
      </c>
      <c r="N46" s="13" t="s">
        <v>14</v>
      </c>
      <c r="O46" s="9" t="s">
        <v>400</v>
      </c>
      <c r="Q46" s="13" t="s">
        <v>13</v>
      </c>
      <c r="R46" s="13" t="s">
        <v>14</v>
      </c>
      <c r="S46" s="9" t="s">
        <v>400</v>
      </c>
      <c r="U46" s="13" t="s">
        <v>13</v>
      </c>
      <c r="V46" s="13" t="s">
        <v>14</v>
      </c>
      <c r="W46" s="9" t="s">
        <v>400</v>
      </c>
    </row>
    <row r="47" spans="1:23" x14ac:dyDescent="0.35">
      <c r="A47" s="4" t="s">
        <v>43</v>
      </c>
      <c r="B47" s="10">
        <v>0.22700000000000001</v>
      </c>
      <c r="C47" s="24">
        <v>219</v>
      </c>
      <c r="E47" s="10">
        <v>0.15</v>
      </c>
      <c r="F47" s="24">
        <v>6</v>
      </c>
      <c r="G47" s="10">
        <v>-7.7000000000000013E-2</v>
      </c>
      <c r="I47" s="10">
        <v>0.189</v>
      </c>
      <c r="J47" s="24">
        <v>25</v>
      </c>
      <c r="K47" s="10">
        <v>-3.8000000000000006E-2</v>
      </c>
      <c r="M47" s="10">
        <v>0.21199999999999999</v>
      </c>
      <c r="N47" s="24">
        <v>63</v>
      </c>
      <c r="O47" s="10">
        <v>-1.5000000000000013E-2</v>
      </c>
      <c r="Q47" s="10">
        <v>0.253</v>
      </c>
      <c r="R47" s="24">
        <v>103</v>
      </c>
      <c r="S47" s="10">
        <v>2.5999999999999995E-2</v>
      </c>
      <c r="U47" s="10">
        <v>0.22800000000000001</v>
      </c>
      <c r="V47" s="24">
        <v>13</v>
      </c>
      <c r="W47" s="10">
        <v>1.0000000000000009E-3</v>
      </c>
    </row>
    <row r="48" spans="1:23" x14ac:dyDescent="0.35">
      <c r="A48" s="4" t="s">
        <v>44</v>
      </c>
      <c r="B48" s="10">
        <v>0.59799999999999998</v>
      </c>
      <c r="C48" s="24">
        <v>577</v>
      </c>
      <c r="E48" s="10">
        <v>0.72499999999999998</v>
      </c>
      <c r="F48" s="24">
        <v>29</v>
      </c>
      <c r="G48" s="10">
        <v>0.127</v>
      </c>
      <c r="I48" s="10">
        <v>0.65900000000000003</v>
      </c>
      <c r="J48" s="24">
        <v>87</v>
      </c>
      <c r="K48" s="10">
        <v>6.1000000000000054E-2</v>
      </c>
      <c r="M48" s="10">
        <v>0.59299999999999997</v>
      </c>
      <c r="N48" s="24">
        <v>176</v>
      </c>
      <c r="O48" s="10">
        <v>-5.0000000000000044E-3</v>
      </c>
      <c r="Q48" s="10">
        <v>0.55000000000000004</v>
      </c>
      <c r="R48" s="24">
        <v>224</v>
      </c>
      <c r="S48" s="10">
        <v>-4.7999999999999932E-2</v>
      </c>
      <c r="U48" s="10">
        <v>0.71899999999999997</v>
      </c>
      <c r="V48" s="24">
        <v>41</v>
      </c>
      <c r="W48" s="10">
        <v>0.121</v>
      </c>
    </row>
    <row r="49" spans="1:23" x14ac:dyDescent="0.35">
      <c r="A49" s="4" t="s">
        <v>45</v>
      </c>
      <c r="B49" s="10">
        <v>0.48099999999999998</v>
      </c>
      <c r="C49" s="24">
        <v>464</v>
      </c>
      <c r="E49" s="10">
        <v>0.5</v>
      </c>
      <c r="F49" s="24">
        <v>20</v>
      </c>
      <c r="G49" s="10">
        <v>1.9000000000000017E-2</v>
      </c>
      <c r="I49" s="10">
        <v>0.51500000000000001</v>
      </c>
      <c r="J49" s="24">
        <v>68</v>
      </c>
      <c r="K49" s="10">
        <v>3.400000000000003E-2</v>
      </c>
      <c r="M49" s="10">
        <v>0.39700000000000002</v>
      </c>
      <c r="N49" s="24">
        <v>118</v>
      </c>
      <c r="O49" s="10">
        <v>-8.3999999999999964E-2</v>
      </c>
      <c r="Q49" s="10">
        <v>0.50900000000000001</v>
      </c>
      <c r="R49" s="24">
        <v>207</v>
      </c>
      <c r="S49" s="10">
        <v>2.8000000000000025E-2</v>
      </c>
      <c r="U49" s="10">
        <v>0.61399999999999999</v>
      </c>
      <c r="V49" s="24">
        <v>35</v>
      </c>
      <c r="W49" s="10">
        <v>0.13300000000000001</v>
      </c>
    </row>
    <row r="50" spans="1:23" x14ac:dyDescent="0.35">
      <c r="A50" s="4" t="s">
        <v>46</v>
      </c>
      <c r="B50" s="10">
        <v>0.75800000000000001</v>
      </c>
      <c r="C50" s="24">
        <v>731</v>
      </c>
      <c r="E50" s="10">
        <v>0.72499999999999998</v>
      </c>
      <c r="F50" s="24">
        <v>29</v>
      </c>
      <c r="G50" s="10">
        <v>-3.3000000000000029E-2</v>
      </c>
      <c r="I50" s="10">
        <v>0.75</v>
      </c>
      <c r="J50" s="24">
        <v>99</v>
      </c>
      <c r="K50" s="10">
        <v>-8.0000000000000071E-3</v>
      </c>
      <c r="M50" s="10">
        <v>0.78800000000000003</v>
      </c>
      <c r="N50" s="24">
        <v>234</v>
      </c>
      <c r="O50" s="10">
        <v>3.0000000000000027E-2</v>
      </c>
      <c r="Q50" s="10">
        <v>0.78100000000000003</v>
      </c>
      <c r="R50" s="24">
        <v>318</v>
      </c>
      <c r="S50" s="10">
        <v>2.300000000000002E-2</v>
      </c>
      <c r="U50" s="10">
        <v>0.54400000000000004</v>
      </c>
      <c r="V50" s="24">
        <v>31</v>
      </c>
      <c r="W50" s="10">
        <v>-0.21399999999999997</v>
      </c>
    </row>
    <row r="51" spans="1:23" x14ac:dyDescent="0.35">
      <c r="A51" s="4" t="s">
        <v>47</v>
      </c>
      <c r="B51" s="10">
        <v>0.28599999999999998</v>
      </c>
      <c r="C51" s="24">
        <v>276</v>
      </c>
      <c r="E51" s="10">
        <v>0.22500000000000001</v>
      </c>
      <c r="F51" s="24">
        <v>9</v>
      </c>
      <c r="G51" s="10">
        <v>-6.0999999999999971E-2</v>
      </c>
      <c r="I51" s="10">
        <v>0.28799999999999998</v>
      </c>
      <c r="J51" s="24">
        <v>38</v>
      </c>
      <c r="K51" s="10">
        <v>2.0000000000000018E-3</v>
      </c>
      <c r="M51" s="10">
        <v>0.27600000000000002</v>
      </c>
      <c r="N51" s="24">
        <v>82</v>
      </c>
      <c r="O51" s="10">
        <v>-9.9999999999999534E-3</v>
      </c>
      <c r="Q51" s="10">
        <v>0.317</v>
      </c>
      <c r="R51" s="24">
        <v>129</v>
      </c>
      <c r="S51" s="10">
        <v>3.1000000000000028E-2</v>
      </c>
      <c r="U51" s="10">
        <v>0.193</v>
      </c>
      <c r="V51" s="24">
        <v>11</v>
      </c>
      <c r="W51" s="10">
        <v>-9.2999999999999972E-2</v>
      </c>
    </row>
    <row r="52" spans="1:23" x14ac:dyDescent="0.35">
      <c r="A52" s="4" t="s">
        <v>48</v>
      </c>
      <c r="B52" s="10">
        <v>0.41</v>
      </c>
      <c r="C52" s="24">
        <v>396</v>
      </c>
      <c r="E52" s="10">
        <v>0.45</v>
      </c>
      <c r="F52" s="24">
        <v>18</v>
      </c>
      <c r="G52" s="10">
        <v>4.0000000000000036E-2</v>
      </c>
      <c r="I52" s="10">
        <v>0.47699999999999998</v>
      </c>
      <c r="J52" s="24">
        <v>63</v>
      </c>
      <c r="K52" s="10">
        <v>6.7000000000000004E-2</v>
      </c>
      <c r="M52" s="10">
        <v>0.39100000000000001</v>
      </c>
      <c r="N52" s="24">
        <v>116</v>
      </c>
      <c r="O52" s="10">
        <v>-1.8999999999999961E-2</v>
      </c>
      <c r="Q52" s="10">
        <v>0.40300000000000002</v>
      </c>
      <c r="R52" s="24">
        <v>164</v>
      </c>
      <c r="S52" s="10">
        <v>-6.9999999999999507E-3</v>
      </c>
      <c r="U52" s="10">
        <v>0.33300000000000002</v>
      </c>
      <c r="V52" s="24">
        <v>19</v>
      </c>
      <c r="W52" s="10">
        <v>-7.6999999999999957E-2</v>
      </c>
    </row>
    <row r="53" spans="1:23" ht="25.5" x14ac:dyDescent="0.35">
      <c r="A53" s="4" t="s">
        <v>49</v>
      </c>
      <c r="B53" s="10">
        <v>0.27300000000000002</v>
      </c>
      <c r="C53" s="24">
        <v>263</v>
      </c>
      <c r="E53" s="10">
        <v>0.25</v>
      </c>
      <c r="F53" s="24">
        <v>10</v>
      </c>
      <c r="G53" s="10">
        <v>-2.300000000000002E-2</v>
      </c>
      <c r="I53" s="10">
        <v>0.28000000000000003</v>
      </c>
      <c r="J53" s="24">
        <v>37</v>
      </c>
      <c r="K53" s="10">
        <v>7.0000000000000062E-3</v>
      </c>
      <c r="M53" s="10">
        <v>0.219</v>
      </c>
      <c r="N53" s="24">
        <v>65</v>
      </c>
      <c r="O53" s="10">
        <v>-5.400000000000002E-2</v>
      </c>
      <c r="Q53" s="10">
        <v>0.3</v>
      </c>
      <c r="R53" s="24">
        <v>122</v>
      </c>
      <c r="S53" s="10">
        <v>2.6999999999999968E-2</v>
      </c>
      <c r="U53" s="10">
        <v>0.35099999999999998</v>
      </c>
      <c r="V53" s="24">
        <v>20</v>
      </c>
      <c r="W53" s="10">
        <v>7.7999999999999958E-2</v>
      </c>
    </row>
    <row r="54" spans="1:23" x14ac:dyDescent="0.35">
      <c r="A54" s="4" t="s">
        <v>50</v>
      </c>
      <c r="B54" s="10">
        <v>3.3000000000000002E-2</v>
      </c>
      <c r="C54" s="24">
        <v>32</v>
      </c>
      <c r="E54" s="10">
        <v>2.5000000000000001E-2</v>
      </c>
      <c r="F54" s="24">
        <v>1</v>
      </c>
      <c r="G54" s="10">
        <v>-8.0000000000000002E-3</v>
      </c>
      <c r="I54" s="10">
        <v>0.03</v>
      </c>
      <c r="J54" s="24">
        <v>4</v>
      </c>
      <c r="K54" s="10">
        <v>-3.0000000000000027E-3</v>
      </c>
      <c r="M54" s="10">
        <v>2.7E-2</v>
      </c>
      <c r="N54" s="24">
        <v>8</v>
      </c>
      <c r="O54" s="10">
        <v>-6.0000000000000019E-3</v>
      </c>
      <c r="Q54" s="10">
        <v>3.2000000000000001E-2</v>
      </c>
      <c r="R54" s="24">
        <v>13</v>
      </c>
      <c r="S54" s="10">
        <v>-1.0000000000000009E-3</v>
      </c>
      <c r="U54" s="10">
        <v>8.7999999999999995E-2</v>
      </c>
      <c r="V54" s="24">
        <v>5</v>
      </c>
      <c r="W54" s="10">
        <v>5.4999999999999993E-2</v>
      </c>
    </row>
    <row r="55" spans="1:23" x14ac:dyDescent="0.35">
      <c r="A55" s="4" t="s">
        <v>25</v>
      </c>
      <c r="B55" s="10">
        <v>1.4999999999999999E-2</v>
      </c>
      <c r="C55" s="24">
        <v>14</v>
      </c>
      <c r="E55" s="10">
        <v>0</v>
      </c>
      <c r="F55" s="24">
        <v>0</v>
      </c>
      <c r="G55" s="10">
        <v>-1.4999999999999999E-2</v>
      </c>
      <c r="I55" s="10">
        <v>0</v>
      </c>
      <c r="J55" s="24">
        <v>0</v>
      </c>
      <c r="K55" s="10">
        <v>-1.4999999999999999E-2</v>
      </c>
      <c r="M55" s="10">
        <v>2.7E-2</v>
      </c>
      <c r="N55" s="24">
        <v>8</v>
      </c>
      <c r="O55" s="10">
        <v>1.2E-2</v>
      </c>
      <c r="Q55" s="10">
        <v>0.01</v>
      </c>
      <c r="R55" s="24">
        <v>4</v>
      </c>
      <c r="S55" s="10">
        <v>-4.9999999999999992E-3</v>
      </c>
      <c r="U55" s="10">
        <v>3.5000000000000003E-2</v>
      </c>
      <c r="V55" s="24">
        <v>2</v>
      </c>
      <c r="W55" s="10">
        <v>2.0000000000000004E-2</v>
      </c>
    </row>
    <row r="56" spans="1:23" x14ac:dyDescent="0.35">
      <c r="A56" s="4" t="s">
        <v>11</v>
      </c>
    </row>
    <row r="57" spans="1:23" x14ac:dyDescent="0.35">
      <c r="A57" s="4" t="s">
        <v>11</v>
      </c>
    </row>
    <row r="58" spans="1:23" ht="26.25" x14ac:dyDescent="0.4">
      <c r="A58" s="7" t="s">
        <v>27</v>
      </c>
      <c r="B58" s="7" t="s">
        <v>28</v>
      </c>
      <c r="E58" s="13" t="s">
        <v>42</v>
      </c>
      <c r="F58" s="13" t="s">
        <v>474</v>
      </c>
      <c r="G58" s="9" t="s">
        <v>400</v>
      </c>
      <c r="I58" s="13" t="s">
        <v>42</v>
      </c>
      <c r="J58" s="13" t="s">
        <v>474</v>
      </c>
      <c r="K58" s="9" t="s">
        <v>400</v>
      </c>
      <c r="M58" s="13" t="s">
        <v>42</v>
      </c>
      <c r="N58" s="13" t="s">
        <v>474</v>
      </c>
      <c r="O58" s="9" t="s">
        <v>400</v>
      </c>
      <c r="Q58" s="13" t="s">
        <v>42</v>
      </c>
      <c r="R58" s="13" t="s">
        <v>474</v>
      </c>
      <c r="S58" s="9" t="s">
        <v>400</v>
      </c>
      <c r="U58" s="13" t="s">
        <v>42</v>
      </c>
      <c r="V58" s="13" t="s">
        <v>474</v>
      </c>
      <c r="W58" s="9" t="s">
        <v>400</v>
      </c>
    </row>
    <row r="59" spans="1:23" x14ac:dyDescent="0.35">
      <c r="A59" s="6">
        <f>'Residents - Topline'!A59</f>
        <v>3.0321243523316062</v>
      </c>
      <c r="B59" s="24">
        <v>965</v>
      </c>
      <c r="E59" s="29">
        <v>40</v>
      </c>
      <c r="F59" s="14">
        <v>3.0249999999999999</v>
      </c>
      <c r="G59" s="11">
        <v>-7.1243523316062429E-3</v>
      </c>
      <c r="I59" s="29">
        <v>132</v>
      </c>
      <c r="J59" s="14">
        <v>3.1590909090909092</v>
      </c>
      <c r="K59" s="11">
        <v>0.12696655675930302</v>
      </c>
      <c r="M59" s="29">
        <v>297</v>
      </c>
      <c r="N59" s="14">
        <v>2.8754208754208754</v>
      </c>
      <c r="O59" s="11">
        <v>-0.15670347691073072</v>
      </c>
      <c r="Q59" s="29">
        <v>407</v>
      </c>
      <c r="R59" s="14">
        <v>3.113022113022113</v>
      </c>
      <c r="S59" s="11">
        <v>8.0897760690506804E-2</v>
      </c>
      <c r="U59" s="29">
        <v>57</v>
      </c>
      <c r="V59" s="14">
        <v>2.9824561403508771</v>
      </c>
      <c r="W59" s="11">
        <v>-4.9668211980729016E-2</v>
      </c>
    </row>
    <row r="60" spans="1:23" ht="13.15" x14ac:dyDescent="0.4">
      <c r="A60" s="4" t="s">
        <v>11</v>
      </c>
      <c r="E60" s="30"/>
      <c r="I60" s="30"/>
      <c r="M60" s="30"/>
      <c r="Q60" s="30"/>
      <c r="U60" s="30"/>
    </row>
    <row r="61" spans="1:23" x14ac:dyDescent="0.35">
      <c r="A61" s="4" t="s">
        <v>11</v>
      </c>
    </row>
    <row r="62" spans="1:23" ht="26.25" x14ac:dyDescent="0.4">
      <c r="A62" s="3" t="s">
        <v>51</v>
      </c>
    </row>
    <row r="63" spans="1:23" ht="13.15" x14ac:dyDescent="0.4">
      <c r="A63" s="7" t="s">
        <v>42</v>
      </c>
      <c r="B63" s="13" t="s">
        <v>13</v>
      </c>
      <c r="C63" s="13" t="s">
        <v>14</v>
      </c>
      <c r="E63" s="13" t="s">
        <v>13</v>
      </c>
      <c r="F63" s="13" t="s">
        <v>14</v>
      </c>
      <c r="G63" s="9" t="s">
        <v>400</v>
      </c>
      <c r="I63" s="13" t="s">
        <v>13</v>
      </c>
      <c r="J63" s="13" t="s">
        <v>14</v>
      </c>
      <c r="K63" s="9" t="s">
        <v>400</v>
      </c>
      <c r="M63" s="13" t="s">
        <v>13</v>
      </c>
      <c r="N63" s="13" t="s">
        <v>14</v>
      </c>
      <c r="O63" s="9" t="s">
        <v>400</v>
      </c>
      <c r="Q63" s="13" t="s">
        <v>13</v>
      </c>
      <c r="R63" s="13" t="s">
        <v>14</v>
      </c>
      <c r="S63" s="9" t="s">
        <v>400</v>
      </c>
      <c r="U63" s="13" t="s">
        <v>13</v>
      </c>
      <c r="V63" s="13" t="s">
        <v>14</v>
      </c>
      <c r="W63" s="9" t="s">
        <v>400</v>
      </c>
    </row>
    <row r="64" spans="1:23" x14ac:dyDescent="0.35">
      <c r="A64" s="4" t="s">
        <v>52</v>
      </c>
      <c r="B64" s="10">
        <v>0.23400000000000001</v>
      </c>
      <c r="C64" s="24">
        <v>226</v>
      </c>
      <c r="E64" s="10">
        <v>0.17499999999999999</v>
      </c>
      <c r="F64" s="24">
        <v>7</v>
      </c>
      <c r="G64" s="10">
        <v>-5.9000000000000025E-2</v>
      </c>
      <c r="I64" s="10">
        <v>0.16700000000000001</v>
      </c>
      <c r="J64" s="24">
        <v>22</v>
      </c>
      <c r="K64" s="10">
        <v>-6.7000000000000004E-2</v>
      </c>
      <c r="M64" s="10">
        <v>0.182</v>
      </c>
      <c r="N64" s="24">
        <v>54</v>
      </c>
      <c r="O64" s="10">
        <v>-5.2000000000000018E-2</v>
      </c>
      <c r="Q64" s="10">
        <v>0.251</v>
      </c>
      <c r="R64" s="24">
        <v>102</v>
      </c>
      <c r="S64" s="10">
        <v>1.6999999999999987E-2</v>
      </c>
      <c r="U64" s="10">
        <v>0.47399999999999998</v>
      </c>
      <c r="V64" s="24">
        <v>27</v>
      </c>
      <c r="W64" s="10">
        <v>0.23999999999999996</v>
      </c>
    </row>
    <row r="65" spans="1:23" x14ac:dyDescent="0.35">
      <c r="A65" s="4" t="s">
        <v>53</v>
      </c>
      <c r="B65" s="10">
        <v>0.32700000000000001</v>
      </c>
      <c r="C65" s="24">
        <v>316</v>
      </c>
      <c r="E65" s="10">
        <v>0.42499999999999999</v>
      </c>
      <c r="F65" s="24">
        <v>17</v>
      </c>
      <c r="G65" s="10">
        <v>9.7999999999999976E-2</v>
      </c>
      <c r="I65" s="10">
        <v>0.28799999999999998</v>
      </c>
      <c r="J65" s="24">
        <v>38</v>
      </c>
      <c r="K65" s="10">
        <v>-3.9000000000000035E-2</v>
      </c>
      <c r="M65" s="10">
        <v>0.29099999999999998</v>
      </c>
      <c r="N65" s="24">
        <v>86</v>
      </c>
      <c r="O65" s="10">
        <v>-3.6000000000000032E-2</v>
      </c>
      <c r="Q65" s="10">
        <v>0.33900000000000002</v>
      </c>
      <c r="R65" s="24">
        <v>138</v>
      </c>
      <c r="S65" s="10">
        <v>1.2000000000000011E-2</v>
      </c>
      <c r="U65" s="10">
        <v>0.52600000000000002</v>
      </c>
      <c r="V65" s="24">
        <v>30</v>
      </c>
      <c r="W65" s="10">
        <v>0.19900000000000001</v>
      </c>
    </row>
    <row r="66" spans="1:23" x14ac:dyDescent="0.35">
      <c r="A66" s="4" t="s">
        <v>54</v>
      </c>
      <c r="B66" s="10">
        <v>0.19400000000000001</v>
      </c>
      <c r="C66" s="24">
        <v>187</v>
      </c>
      <c r="E66" s="10">
        <v>0.15</v>
      </c>
      <c r="F66" s="24">
        <v>6</v>
      </c>
      <c r="G66" s="10">
        <v>-4.4000000000000011E-2</v>
      </c>
      <c r="I66" s="10">
        <v>0.16700000000000001</v>
      </c>
      <c r="J66" s="24">
        <v>22</v>
      </c>
      <c r="K66" s="10">
        <v>-2.6999999999999996E-2</v>
      </c>
      <c r="M66" s="10">
        <v>0.17899999999999999</v>
      </c>
      <c r="N66" s="24">
        <v>53</v>
      </c>
      <c r="O66" s="10">
        <v>-1.5000000000000013E-2</v>
      </c>
      <c r="Q66" s="10">
        <v>0.219</v>
      </c>
      <c r="R66" s="24">
        <v>89</v>
      </c>
      <c r="S66" s="10">
        <v>2.4999999999999994E-2</v>
      </c>
      <c r="U66" s="10">
        <v>0.193</v>
      </c>
      <c r="V66" s="24">
        <v>11</v>
      </c>
      <c r="W66" s="10">
        <v>-1.0000000000000009E-3</v>
      </c>
    </row>
    <row r="67" spans="1:23" x14ac:dyDescent="0.35">
      <c r="A67" s="4" t="s">
        <v>55</v>
      </c>
      <c r="B67" s="10">
        <v>0.50800000000000001</v>
      </c>
      <c r="C67" s="24">
        <v>490</v>
      </c>
      <c r="E67" s="10">
        <v>0.47499999999999998</v>
      </c>
      <c r="F67" s="24">
        <v>19</v>
      </c>
      <c r="G67" s="10">
        <v>-3.3000000000000029E-2</v>
      </c>
      <c r="I67" s="10">
        <v>0.49199999999999999</v>
      </c>
      <c r="J67" s="24">
        <v>65</v>
      </c>
      <c r="K67" s="10">
        <v>-1.6000000000000014E-2</v>
      </c>
      <c r="M67" s="10">
        <v>0.49299999999999999</v>
      </c>
      <c r="N67" s="24">
        <v>146</v>
      </c>
      <c r="O67" s="10">
        <v>-1.5000000000000013E-2</v>
      </c>
      <c r="Q67" s="10">
        <v>0.52800000000000002</v>
      </c>
      <c r="R67" s="24">
        <v>215</v>
      </c>
      <c r="S67" s="10">
        <v>2.0000000000000018E-2</v>
      </c>
      <c r="U67" s="10">
        <v>0.45600000000000002</v>
      </c>
      <c r="V67" s="24">
        <v>26</v>
      </c>
      <c r="W67" s="10">
        <v>-5.1999999999999991E-2</v>
      </c>
    </row>
    <row r="68" spans="1:23" x14ac:dyDescent="0.35">
      <c r="A68" s="4" t="s">
        <v>56</v>
      </c>
      <c r="B68" s="10">
        <v>0.40100000000000002</v>
      </c>
      <c r="C68" s="24">
        <v>387</v>
      </c>
      <c r="E68" s="10">
        <v>0.3</v>
      </c>
      <c r="F68" s="24">
        <v>12</v>
      </c>
      <c r="G68" s="10">
        <v>-0.10100000000000003</v>
      </c>
      <c r="I68" s="10">
        <v>0.40200000000000002</v>
      </c>
      <c r="J68" s="24">
        <v>53</v>
      </c>
      <c r="K68" s="10">
        <v>1.0000000000000009E-3</v>
      </c>
      <c r="M68" s="10">
        <v>0.311</v>
      </c>
      <c r="N68" s="24">
        <v>92</v>
      </c>
      <c r="O68" s="10">
        <v>-9.0000000000000024E-2</v>
      </c>
      <c r="Q68" s="10">
        <v>0.47399999999999998</v>
      </c>
      <c r="R68" s="24">
        <v>193</v>
      </c>
      <c r="S68" s="10">
        <v>7.2999999999999954E-2</v>
      </c>
      <c r="U68" s="10">
        <v>0.38600000000000001</v>
      </c>
      <c r="V68" s="24">
        <v>22</v>
      </c>
      <c r="W68" s="10">
        <v>-1.5000000000000013E-2</v>
      </c>
    </row>
    <row r="69" spans="1:23" x14ac:dyDescent="0.35">
      <c r="A69" s="4" t="s">
        <v>57</v>
      </c>
      <c r="B69" s="10">
        <v>0.26300000000000001</v>
      </c>
      <c r="C69" s="24">
        <v>254</v>
      </c>
      <c r="E69" s="10">
        <v>0.25</v>
      </c>
      <c r="F69" s="24">
        <v>10</v>
      </c>
      <c r="G69" s="10">
        <v>-1.3000000000000012E-2</v>
      </c>
      <c r="I69" s="10">
        <v>0.26500000000000001</v>
      </c>
      <c r="J69" s="24">
        <v>35</v>
      </c>
      <c r="K69" s="10">
        <v>2.0000000000000018E-3</v>
      </c>
      <c r="M69" s="10">
        <v>0.25700000000000001</v>
      </c>
      <c r="N69" s="24">
        <v>76</v>
      </c>
      <c r="O69" s="10">
        <v>-6.0000000000000053E-3</v>
      </c>
      <c r="Q69" s="10">
        <v>0.3</v>
      </c>
      <c r="R69" s="24">
        <v>122</v>
      </c>
      <c r="S69" s="10">
        <v>3.6999999999999977E-2</v>
      </c>
      <c r="U69" s="10">
        <v>1.7999999999999999E-2</v>
      </c>
      <c r="V69" s="24">
        <v>1</v>
      </c>
      <c r="W69" s="10">
        <v>-0.24500000000000002</v>
      </c>
    </row>
    <row r="70" spans="1:23" x14ac:dyDescent="0.35">
      <c r="A70" s="4" t="s">
        <v>58</v>
      </c>
      <c r="B70" s="10">
        <v>0.313</v>
      </c>
      <c r="C70" s="24">
        <v>302</v>
      </c>
      <c r="E70" s="10">
        <v>0.25</v>
      </c>
      <c r="F70" s="24">
        <v>10</v>
      </c>
      <c r="G70" s="10">
        <v>-6.3E-2</v>
      </c>
      <c r="I70" s="10">
        <v>0.32600000000000001</v>
      </c>
      <c r="J70" s="24">
        <v>43</v>
      </c>
      <c r="K70" s="10">
        <v>1.3000000000000012E-2</v>
      </c>
      <c r="M70" s="10">
        <v>0.34100000000000003</v>
      </c>
      <c r="N70" s="24">
        <v>101</v>
      </c>
      <c r="O70" s="10">
        <v>2.8000000000000025E-2</v>
      </c>
      <c r="Q70" s="10">
        <v>0.312</v>
      </c>
      <c r="R70" s="24">
        <v>127</v>
      </c>
      <c r="S70" s="10">
        <v>-1.0000000000000009E-3</v>
      </c>
      <c r="U70" s="10">
        <v>0.22800000000000001</v>
      </c>
      <c r="V70" s="24">
        <v>13</v>
      </c>
      <c r="W70" s="10">
        <v>-8.4999999999999992E-2</v>
      </c>
    </row>
    <row r="71" spans="1:23" x14ac:dyDescent="0.35">
      <c r="A71" s="4" t="s">
        <v>59</v>
      </c>
      <c r="B71" s="10">
        <v>0.14000000000000001</v>
      </c>
      <c r="C71" s="24">
        <v>135</v>
      </c>
      <c r="E71" s="10">
        <v>0.05</v>
      </c>
      <c r="F71" s="24">
        <v>2</v>
      </c>
      <c r="G71" s="10">
        <v>-9.0000000000000011E-2</v>
      </c>
      <c r="I71" s="10">
        <v>0.13600000000000001</v>
      </c>
      <c r="J71" s="24">
        <v>18</v>
      </c>
      <c r="K71" s="10">
        <v>-4.0000000000000036E-3</v>
      </c>
      <c r="M71" s="10">
        <v>9.8000000000000004E-2</v>
      </c>
      <c r="N71" s="24">
        <v>29</v>
      </c>
      <c r="O71" s="10">
        <v>-4.200000000000001E-2</v>
      </c>
      <c r="Q71" s="10">
        <v>0.182</v>
      </c>
      <c r="R71" s="24">
        <v>74</v>
      </c>
      <c r="S71" s="10">
        <v>4.1999999999999982E-2</v>
      </c>
      <c r="U71" s="10">
        <v>3.5000000000000003E-2</v>
      </c>
      <c r="V71" s="24">
        <v>2</v>
      </c>
      <c r="W71" s="10">
        <v>-0.10500000000000001</v>
      </c>
    </row>
    <row r="72" spans="1:23" x14ac:dyDescent="0.35">
      <c r="A72" s="4" t="s">
        <v>60</v>
      </c>
      <c r="B72" s="10">
        <v>0.35799999999999998</v>
      </c>
      <c r="C72" s="24">
        <v>345</v>
      </c>
      <c r="E72" s="10">
        <v>0.4</v>
      </c>
      <c r="F72" s="24">
        <v>16</v>
      </c>
      <c r="G72" s="10">
        <v>4.2000000000000037E-2</v>
      </c>
      <c r="I72" s="10">
        <v>0.30299999999999999</v>
      </c>
      <c r="J72" s="24">
        <v>40</v>
      </c>
      <c r="K72" s="10">
        <v>-5.4999999999999993E-2</v>
      </c>
      <c r="M72" s="10">
        <v>0.27</v>
      </c>
      <c r="N72" s="24">
        <v>80</v>
      </c>
      <c r="O72" s="10">
        <v>-8.7999999999999967E-2</v>
      </c>
      <c r="Q72" s="10">
        <v>0.36399999999999999</v>
      </c>
      <c r="R72" s="24">
        <v>148</v>
      </c>
      <c r="S72" s="10">
        <v>6.0000000000000053E-3</v>
      </c>
      <c r="U72" s="10">
        <v>0.80700000000000005</v>
      </c>
      <c r="V72" s="24">
        <v>46</v>
      </c>
      <c r="W72" s="10">
        <v>0.44900000000000007</v>
      </c>
    </row>
    <row r="73" spans="1:23" x14ac:dyDescent="0.35">
      <c r="A73" s="4" t="s">
        <v>61</v>
      </c>
      <c r="B73" s="10">
        <v>0.21</v>
      </c>
      <c r="C73" s="24">
        <v>203</v>
      </c>
      <c r="E73" s="10">
        <v>0.22500000000000001</v>
      </c>
      <c r="F73" s="24">
        <v>9</v>
      </c>
      <c r="G73" s="10">
        <v>1.5000000000000013E-2</v>
      </c>
      <c r="I73" s="10">
        <v>0.25</v>
      </c>
      <c r="J73" s="24">
        <v>33</v>
      </c>
      <c r="K73" s="10">
        <v>4.0000000000000008E-2</v>
      </c>
      <c r="M73" s="10">
        <v>0.14499999999999999</v>
      </c>
      <c r="N73" s="24">
        <v>43</v>
      </c>
      <c r="O73" s="10">
        <v>-6.5000000000000002E-2</v>
      </c>
      <c r="Q73" s="10">
        <v>0.20399999999999999</v>
      </c>
      <c r="R73" s="24">
        <v>83</v>
      </c>
      <c r="S73" s="10">
        <v>-6.0000000000000053E-3</v>
      </c>
      <c r="U73" s="10">
        <v>0.45600000000000002</v>
      </c>
      <c r="V73" s="24">
        <v>26</v>
      </c>
      <c r="W73" s="10">
        <v>0.24600000000000002</v>
      </c>
    </row>
    <row r="74" spans="1:23" x14ac:dyDescent="0.35">
      <c r="A74" s="4" t="s">
        <v>62</v>
      </c>
      <c r="B74" s="10">
        <v>0.30499999999999999</v>
      </c>
      <c r="C74" s="24">
        <v>294</v>
      </c>
      <c r="E74" s="10">
        <v>0.42499999999999999</v>
      </c>
      <c r="F74" s="24">
        <v>17</v>
      </c>
      <c r="G74" s="10">
        <v>0.12</v>
      </c>
      <c r="I74" s="10">
        <v>0.28799999999999998</v>
      </c>
      <c r="J74" s="24">
        <v>38</v>
      </c>
      <c r="K74" s="10">
        <v>-1.7000000000000015E-2</v>
      </c>
      <c r="M74" s="10">
        <v>0.25</v>
      </c>
      <c r="N74" s="24">
        <v>74</v>
      </c>
      <c r="O74" s="10">
        <v>-5.4999999999999993E-2</v>
      </c>
      <c r="Q74" s="10">
        <v>0.32400000000000001</v>
      </c>
      <c r="R74" s="24">
        <v>132</v>
      </c>
      <c r="S74" s="10">
        <v>1.9000000000000017E-2</v>
      </c>
      <c r="U74" s="10">
        <v>0.439</v>
      </c>
      <c r="V74" s="24">
        <v>25</v>
      </c>
      <c r="W74" s="10">
        <v>0.13400000000000001</v>
      </c>
    </row>
    <row r="75" spans="1:23" x14ac:dyDescent="0.35">
      <c r="A75" s="4" t="s">
        <v>63</v>
      </c>
      <c r="B75" s="10">
        <v>0.51900000000000002</v>
      </c>
      <c r="C75" s="24">
        <v>501</v>
      </c>
      <c r="E75" s="10">
        <v>0.5</v>
      </c>
      <c r="F75" s="24">
        <v>20</v>
      </c>
      <c r="G75" s="10">
        <v>-1.9000000000000017E-2</v>
      </c>
      <c r="I75" s="10">
        <v>0.52300000000000002</v>
      </c>
      <c r="J75" s="24">
        <v>69</v>
      </c>
      <c r="K75" s="10">
        <v>4.0000000000000036E-3</v>
      </c>
      <c r="M75" s="10">
        <v>0.5</v>
      </c>
      <c r="N75" s="24">
        <v>148</v>
      </c>
      <c r="O75" s="10">
        <v>-1.9000000000000017E-2</v>
      </c>
      <c r="Q75" s="10">
        <v>0.53600000000000003</v>
      </c>
      <c r="R75" s="24">
        <v>218</v>
      </c>
      <c r="S75" s="10">
        <v>1.7000000000000015E-2</v>
      </c>
      <c r="U75" s="10">
        <v>0.57899999999999996</v>
      </c>
      <c r="V75" s="24">
        <v>33</v>
      </c>
      <c r="W75" s="10">
        <v>5.9999999999999942E-2</v>
      </c>
    </row>
    <row r="76" spans="1:23" x14ac:dyDescent="0.35">
      <c r="A76" s="4" t="s">
        <v>64</v>
      </c>
      <c r="B76" s="10">
        <v>0.17399999999999999</v>
      </c>
      <c r="C76" s="24">
        <v>168</v>
      </c>
      <c r="E76" s="10">
        <v>0.1</v>
      </c>
      <c r="F76" s="24">
        <v>4</v>
      </c>
      <c r="G76" s="10">
        <v>-7.3999999999999982E-2</v>
      </c>
      <c r="I76" s="10">
        <v>0.129</v>
      </c>
      <c r="J76" s="24">
        <v>17</v>
      </c>
      <c r="K76" s="10">
        <v>-4.4999999999999984E-2</v>
      </c>
      <c r="M76" s="10">
        <v>0.19600000000000001</v>
      </c>
      <c r="N76" s="24">
        <v>58</v>
      </c>
      <c r="O76" s="10">
        <v>2.200000000000002E-2</v>
      </c>
      <c r="Q76" s="10">
        <v>0.182</v>
      </c>
      <c r="R76" s="24">
        <v>74</v>
      </c>
      <c r="S76" s="10">
        <v>8.0000000000000071E-3</v>
      </c>
      <c r="U76" s="10">
        <v>0.193</v>
      </c>
      <c r="V76" s="24">
        <v>11</v>
      </c>
      <c r="W76" s="10">
        <v>1.9000000000000017E-2</v>
      </c>
    </row>
    <row r="77" spans="1:23" x14ac:dyDescent="0.35">
      <c r="A77" s="4" t="s">
        <v>40</v>
      </c>
      <c r="B77" s="10">
        <v>2.4E-2</v>
      </c>
      <c r="C77" s="24">
        <v>23</v>
      </c>
      <c r="E77" s="10">
        <v>2.5000000000000001E-2</v>
      </c>
      <c r="F77" s="24">
        <v>1</v>
      </c>
      <c r="G77" s="10">
        <v>1.0000000000000009E-3</v>
      </c>
      <c r="I77" s="10">
        <v>0.03</v>
      </c>
      <c r="J77" s="24">
        <v>4</v>
      </c>
      <c r="K77" s="10">
        <v>5.9999999999999984E-3</v>
      </c>
      <c r="M77" s="10">
        <v>4.7E-2</v>
      </c>
      <c r="N77" s="24">
        <v>14</v>
      </c>
      <c r="O77" s="10">
        <v>2.3E-2</v>
      </c>
      <c r="Q77" s="10">
        <v>0.01</v>
      </c>
      <c r="R77" s="24">
        <v>4</v>
      </c>
      <c r="S77" s="10">
        <v>-1.4E-2</v>
      </c>
      <c r="U77" s="10">
        <v>0</v>
      </c>
      <c r="V77" s="24">
        <v>0</v>
      </c>
      <c r="W77" s="10">
        <v>-2.4E-2</v>
      </c>
    </row>
    <row r="78" spans="1:23" x14ac:dyDescent="0.35">
      <c r="A78" s="4" t="s">
        <v>26</v>
      </c>
      <c r="B78" s="10">
        <v>3.4000000000000002E-2</v>
      </c>
      <c r="C78" s="24">
        <v>33</v>
      </c>
      <c r="E78" s="10">
        <v>2.5000000000000001E-2</v>
      </c>
      <c r="F78" s="24">
        <v>1</v>
      </c>
      <c r="G78" s="10">
        <v>-9.0000000000000011E-3</v>
      </c>
      <c r="I78" s="10">
        <v>1.4999999999999999E-2</v>
      </c>
      <c r="J78" s="24">
        <v>2</v>
      </c>
      <c r="K78" s="10">
        <v>-1.9000000000000003E-2</v>
      </c>
      <c r="M78" s="10">
        <v>2.4E-2</v>
      </c>
      <c r="N78" s="24">
        <v>7</v>
      </c>
      <c r="O78" s="10">
        <v>-1.0000000000000002E-2</v>
      </c>
      <c r="Q78" s="10">
        <v>4.3999999999999997E-2</v>
      </c>
      <c r="R78" s="24">
        <v>18</v>
      </c>
      <c r="S78" s="10">
        <v>9.999999999999995E-3</v>
      </c>
      <c r="U78" s="10">
        <v>5.2999999999999999E-2</v>
      </c>
      <c r="V78" s="24">
        <v>3</v>
      </c>
      <c r="W78" s="10">
        <v>1.8999999999999996E-2</v>
      </c>
    </row>
    <row r="79" spans="1:23" x14ac:dyDescent="0.35">
      <c r="A79" s="4" t="s">
        <v>11</v>
      </c>
      <c r="B79" s="10"/>
      <c r="E79" s="10"/>
      <c r="I79" s="10"/>
      <c r="M79" s="10"/>
      <c r="Q79" s="10"/>
      <c r="U79" s="10"/>
    </row>
    <row r="80" spans="1:23" x14ac:dyDescent="0.35">
      <c r="A80" s="4" t="s">
        <v>11</v>
      </c>
      <c r="B80" s="10"/>
      <c r="E80" s="10"/>
      <c r="I80" s="10"/>
      <c r="M80" s="10"/>
      <c r="Q80" s="10"/>
      <c r="U80" s="10"/>
    </row>
    <row r="81" spans="1:23" ht="26.25" x14ac:dyDescent="0.4">
      <c r="A81" s="3" t="s">
        <v>65</v>
      </c>
      <c r="B81" s="10"/>
      <c r="E81" s="10"/>
      <c r="I81" s="10"/>
      <c r="M81" s="10"/>
      <c r="Q81" s="10"/>
      <c r="U81" s="10"/>
    </row>
    <row r="82" spans="1:23" ht="13.15" x14ac:dyDescent="0.4">
      <c r="A82" s="7" t="s">
        <v>42</v>
      </c>
      <c r="B82" s="13" t="s">
        <v>13</v>
      </c>
      <c r="C82" s="13" t="s">
        <v>14</v>
      </c>
      <c r="E82" s="13" t="s">
        <v>13</v>
      </c>
      <c r="F82" s="13" t="s">
        <v>14</v>
      </c>
      <c r="G82" s="9" t="s">
        <v>400</v>
      </c>
      <c r="I82" s="13" t="s">
        <v>13</v>
      </c>
      <c r="J82" s="13" t="s">
        <v>14</v>
      </c>
      <c r="K82" s="9" t="s">
        <v>400</v>
      </c>
      <c r="M82" s="13" t="s">
        <v>13</v>
      </c>
      <c r="N82" s="13" t="s">
        <v>14</v>
      </c>
      <c r="O82" s="9" t="s">
        <v>400</v>
      </c>
      <c r="Q82" s="13" t="s">
        <v>13</v>
      </c>
      <c r="R82" s="13" t="s">
        <v>14</v>
      </c>
      <c r="S82" s="9" t="s">
        <v>400</v>
      </c>
      <c r="U82" s="13" t="s">
        <v>13</v>
      </c>
      <c r="V82" s="13" t="s">
        <v>14</v>
      </c>
      <c r="W82" s="9" t="s">
        <v>400</v>
      </c>
    </row>
    <row r="83" spans="1:23" x14ac:dyDescent="0.35">
      <c r="A83" s="4" t="s">
        <v>66</v>
      </c>
      <c r="B83" s="10">
        <v>0.47199999999999998</v>
      </c>
      <c r="C83" s="24">
        <v>417</v>
      </c>
      <c r="E83" s="10">
        <v>0.5</v>
      </c>
      <c r="F83" s="24">
        <v>19</v>
      </c>
      <c r="G83" s="10">
        <v>2.8000000000000025E-2</v>
      </c>
      <c r="I83" s="10">
        <v>0.32500000000000001</v>
      </c>
      <c r="J83" s="24">
        <v>41</v>
      </c>
      <c r="K83" s="10">
        <v>-0.14699999999999996</v>
      </c>
      <c r="M83" s="10">
        <v>0.377</v>
      </c>
      <c r="N83" s="24">
        <v>110</v>
      </c>
      <c r="O83" s="10">
        <v>-9.4999999999999973E-2</v>
      </c>
      <c r="Q83" s="10">
        <v>0.59699999999999998</v>
      </c>
      <c r="R83" s="24">
        <v>233</v>
      </c>
      <c r="S83" s="10">
        <v>0.125</v>
      </c>
      <c r="U83" s="41" t="s">
        <v>486</v>
      </c>
      <c r="V83" s="41"/>
      <c r="W83" s="41"/>
    </row>
    <row r="84" spans="1:23" x14ac:dyDescent="0.35">
      <c r="A84" s="4" t="s">
        <v>67</v>
      </c>
      <c r="B84" s="10">
        <v>0.67</v>
      </c>
      <c r="C84" s="24">
        <v>592</v>
      </c>
      <c r="E84" s="10">
        <v>0.73699999999999999</v>
      </c>
      <c r="F84" s="24">
        <v>28</v>
      </c>
      <c r="G84" s="10">
        <v>6.6999999999999948E-2</v>
      </c>
      <c r="I84" s="10">
        <v>0.72199999999999998</v>
      </c>
      <c r="J84" s="24">
        <v>91</v>
      </c>
      <c r="K84" s="10">
        <v>5.1999999999999935E-2</v>
      </c>
      <c r="M84" s="10">
        <v>0.72899999999999998</v>
      </c>
      <c r="N84" s="24">
        <v>213</v>
      </c>
      <c r="O84" s="10">
        <v>5.8999999999999941E-2</v>
      </c>
      <c r="Q84" s="10">
        <v>0.58699999999999997</v>
      </c>
      <c r="R84" s="24">
        <v>229</v>
      </c>
      <c r="S84" s="10">
        <v>-8.3000000000000074E-2</v>
      </c>
      <c r="U84" s="41"/>
      <c r="V84" s="41"/>
      <c r="W84" s="41"/>
    </row>
    <row r="85" spans="1:23" x14ac:dyDescent="0.35">
      <c r="A85" s="4" t="s">
        <v>68</v>
      </c>
      <c r="B85" s="10">
        <v>0.17899999999999999</v>
      </c>
      <c r="C85" s="24">
        <v>158</v>
      </c>
      <c r="E85" s="10">
        <v>0.158</v>
      </c>
      <c r="F85" s="24">
        <v>6</v>
      </c>
      <c r="G85" s="10">
        <v>-2.0999999999999991E-2</v>
      </c>
      <c r="I85" s="10">
        <v>0.23799999999999999</v>
      </c>
      <c r="J85" s="24">
        <v>30</v>
      </c>
      <c r="K85" s="10">
        <v>5.8999999999999997E-2</v>
      </c>
      <c r="M85" s="10">
        <v>9.9000000000000005E-2</v>
      </c>
      <c r="N85" s="24">
        <v>29</v>
      </c>
      <c r="O85" s="10">
        <v>-7.9999999999999988E-2</v>
      </c>
      <c r="Q85" s="10">
        <v>0.218</v>
      </c>
      <c r="R85" s="24">
        <v>85</v>
      </c>
      <c r="S85" s="10">
        <v>3.9000000000000007E-2</v>
      </c>
      <c r="U85" s="41"/>
      <c r="V85" s="41"/>
      <c r="W85" s="41"/>
    </row>
    <row r="86" spans="1:23" ht="25.5" x14ac:dyDescent="0.35">
      <c r="A86" s="4" t="s">
        <v>69</v>
      </c>
      <c r="B86" s="10">
        <v>0.308</v>
      </c>
      <c r="C86" s="24">
        <v>272</v>
      </c>
      <c r="E86" s="10">
        <v>0.21099999999999999</v>
      </c>
      <c r="F86" s="24">
        <v>8</v>
      </c>
      <c r="G86" s="10">
        <v>-9.7000000000000003E-2</v>
      </c>
      <c r="I86" s="10">
        <v>0.30199999999999999</v>
      </c>
      <c r="J86" s="24">
        <v>38</v>
      </c>
      <c r="K86" s="10">
        <v>-6.0000000000000053E-3</v>
      </c>
      <c r="M86" s="10">
        <v>0.27400000000000002</v>
      </c>
      <c r="N86" s="24">
        <v>80</v>
      </c>
      <c r="O86" s="10">
        <v>-3.3999999999999975E-2</v>
      </c>
      <c r="Q86" s="10">
        <v>0.34899999999999998</v>
      </c>
      <c r="R86" s="24">
        <v>136</v>
      </c>
      <c r="S86" s="10">
        <v>4.0999999999999981E-2</v>
      </c>
      <c r="U86" s="10"/>
      <c r="W86" s="10"/>
    </row>
    <row r="87" spans="1:23" x14ac:dyDescent="0.35">
      <c r="A87" s="4" t="s">
        <v>70</v>
      </c>
      <c r="B87" s="10">
        <v>0.16900000000000001</v>
      </c>
      <c r="C87" s="24">
        <v>149</v>
      </c>
      <c r="E87" s="10">
        <v>5.2999999999999999E-2</v>
      </c>
      <c r="F87" s="24">
        <v>2</v>
      </c>
      <c r="G87" s="10">
        <v>-0.11600000000000002</v>
      </c>
      <c r="I87" s="10">
        <v>0.13500000000000001</v>
      </c>
      <c r="J87" s="24">
        <v>17</v>
      </c>
      <c r="K87" s="10">
        <v>-3.4000000000000002E-2</v>
      </c>
      <c r="M87" s="10">
        <v>0.14000000000000001</v>
      </c>
      <c r="N87" s="24">
        <v>41</v>
      </c>
      <c r="O87" s="10">
        <v>-2.8999999999999998E-2</v>
      </c>
      <c r="Q87" s="10">
        <v>0.218</v>
      </c>
      <c r="R87" s="24">
        <v>85</v>
      </c>
      <c r="S87" s="10">
        <v>4.8999999999999988E-2</v>
      </c>
      <c r="U87" s="10"/>
      <c r="W87" s="10"/>
    </row>
    <row r="88" spans="1:23" x14ac:dyDescent="0.35">
      <c r="A88" s="4" t="s">
        <v>71</v>
      </c>
      <c r="B88" s="10">
        <v>0.24299999999999999</v>
      </c>
      <c r="C88" s="24">
        <v>215</v>
      </c>
      <c r="E88" s="10">
        <v>0.23699999999999999</v>
      </c>
      <c r="F88" s="24">
        <v>9</v>
      </c>
      <c r="G88" s="10">
        <v>-6.0000000000000053E-3</v>
      </c>
      <c r="I88" s="10">
        <v>0.246</v>
      </c>
      <c r="J88" s="24">
        <v>31</v>
      </c>
      <c r="K88" s="10">
        <v>3.0000000000000027E-3</v>
      </c>
      <c r="M88" s="10">
        <v>0.188</v>
      </c>
      <c r="N88" s="24">
        <v>55</v>
      </c>
      <c r="O88" s="10">
        <v>-5.4999999999999993E-2</v>
      </c>
      <c r="Q88" s="10">
        <v>0.27900000000000003</v>
      </c>
      <c r="R88" s="24">
        <v>109</v>
      </c>
      <c r="S88" s="10">
        <v>3.6000000000000032E-2</v>
      </c>
      <c r="U88" s="10"/>
      <c r="W88" s="10"/>
    </row>
    <row r="89" spans="1:23" x14ac:dyDescent="0.35">
      <c r="A89" s="4" t="s">
        <v>26</v>
      </c>
      <c r="B89" s="10">
        <v>8.0000000000000002E-3</v>
      </c>
      <c r="C89" s="24">
        <v>7</v>
      </c>
      <c r="E89" s="10">
        <v>0</v>
      </c>
      <c r="F89" s="24">
        <v>0</v>
      </c>
      <c r="G89" s="10">
        <v>-8.0000000000000002E-3</v>
      </c>
      <c r="I89" s="10">
        <v>0</v>
      </c>
      <c r="J89" s="24">
        <v>0</v>
      </c>
      <c r="K89" s="10">
        <v>-8.0000000000000002E-3</v>
      </c>
      <c r="M89" s="10">
        <v>1.7000000000000001E-2</v>
      </c>
      <c r="N89" s="24">
        <v>5</v>
      </c>
      <c r="O89" s="10">
        <v>9.0000000000000011E-3</v>
      </c>
      <c r="Q89" s="10">
        <v>5.0000000000000001E-3</v>
      </c>
      <c r="R89" s="24">
        <v>2</v>
      </c>
      <c r="S89" s="10">
        <v>-3.0000000000000001E-3</v>
      </c>
      <c r="U89" s="10"/>
      <c r="W89" s="10"/>
    </row>
    <row r="90" spans="1:23" x14ac:dyDescent="0.35">
      <c r="A90" s="4" t="s">
        <v>11</v>
      </c>
      <c r="B90" s="10"/>
      <c r="E90" s="10"/>
      <c r="I90" s="10"/>
      <c r="M90" s="10"/>
      <c r="Q90" s="10"/>
      <c r="U90" s="10"/>
    </row>
    <row r="91" spans="1:23" x14ac:dyDescent="0.35">
      <c r="A91" s="4" t="s">
        <v>11</v>
      </c>
      <c r="B91" s="10"/>
      <c r="E91" s="10"/>
      <c r="I91" s="10"/>
      <c r="M91" s="10"/>
      <c r="Q91" s="10"/>
      <c r="U91" s="10"/>
    </row>
    <row r="92" spans="1:23" ht="78.75" x14ac:dyDescent="0.4">
      <c r="A92" s="3" t="s">
        <v>72</v>
      </c>
      <c r="B92" s="10"/>
      <c r="E92" s="10"/>
      <c r="I92" s="10"/>
      <c r="M92" s="10"/>
      <c r="Q92" s="10"/>
      <c r="U92" s="10"/>
    </row>
    <row r="93" spans="1:23" ht="13.15" x14ac:dyDescent="0.4">
      <c r="A93" s="7" t="s">
        <v>42</v>
      </c>
      <c r="B93" s="13" t="s">
        <v>13</v>
      </c>
      <c r="C93" s="13" t="s">
        <v>14</v>
      </c>
      <c r="E93" s="13" t="s">
        <v>13</v>
      </c>
      <c r="F93" s="13" t="s">
        <v>14</v>
      </c>
      <c r="G93" s="9" t="s">
        <v>400</v>
      </c>
      <c r="I93" s="13" t="s">
        <v>13</v>
      </c>
      <c r="J93" s="13" t="s">
        <v>14</v>
      </c>
      <c r="K93" s="9" t="s">
        <v>400</v>
      </c>
      <c r="M93" s="13" t="s">
        <v>13</v>
      </c>
      <c r="N93" s="13" t="s">
        <v>14</v>
      </c>
      <c r="O93" s="9" t="s">
        <v>400</v>
      </c>
      <c r="Q93" s="13" t="s">
        <v>13</v>
      </c>
      <c r="R93" s="13" t="s">
        <v>14</v>
      </c>
      <c r="S93" s="9" t="s">
        <v>400</v>
      </c>
      <c r="U93" s="13" t="s">
        <v>13</v>
      </c>
      <c r="V93" s="13" t="s">
        <v>14</v>
      </c>
      <c r="W93" s="9" t="s">
        <v>400</v>
      </c>
    </row>
    <row r="94" spans="1:23" x14ac:dyDescent="0.35">
      <c r="A94" s="4" t="s">
        <v>73</v>
      </c>
      <c r="B94" s="10">
        <v>0.10199999999999999</v>
      </c>
      <c r="C94" s="24">
        <v>98</v>
      </c>
      <c r="E94" s="10">
        <v>7.4999999999999997E-2</v>
      </c>
      <c r="F94" s="24">
        <v>3</v>
      </c>
      <c r="G94" s="10">
        <v>-2.6999999999999996E-2</v>
      </c>
      <c r="I94" s="10">
        <v>0.106</v>
      </c>
      <c r="J94" s="24">
        <v>14</v>
      </c>
      <c r="K94" s="10">
        <v>4.0000000000000036E-3</v>
      </c>
      <c r="M94" s="10">
        <v>3.6999999999999998E-2</v>
      </c>
      <c r="N94" s="24">
        <v>11</v>
      </c>
      <c r="O94" s="10">
        <v>-6.5000000000000002E-2</v>
      </c>
      <c r="Q94" s="10">
        <v>0.104</v>
      </c>
      <c r="R94" s="24">
        <v>42</v>
      </c>
      <c r="S94" s="10">
        <v>2.0000000000000018E-3</v>
      </c>
      <c r="U94" s="10">
        <v>0.40400000000000003</v>
      </c>
      <c r="V94" s="24">
        <v>23</v>
      </c>
      <c r="W94" s="10">
        <v>0.30200000000000005</v>
      </c>
    </row>
    <row r="95" spans="1:23" x14ac:dyDescent="0.35">
      <c r="A95" s="4" t="s">
        <v>74</v>
      </c>
      <c r="B95" s="10">
        <v>0.215</v>
      </c>
      <c r="C95" s="24">
        <v>207</v>
      </c>
      <c r="E95" s="10">
        <v>0.1</v>
      </c>
      <c r="F95" s="24">
        <v>4</v>
      </c>
      <c r="G95" s="10">
        <v>-0.11499999999999999</v>
      </c>
      <c r="I95" s="10">
        <v>0.22700000000000001</v>
      </c>
      <c r="J95" s="24">
        <v>30</v>
      </c>
      <c r="K95" s="10">
        <v>1.2000000000000011E-2</v>
      </c>
      <c r="M95" s="10">
        <v>0.13800000000000001</v>
      </c>
      <c r="N95" s="24">
        <v>41</v>
      </c>
      <c r="O95" s="10">
        <v>-7.6999999999999985E-2</v>
      </c>
      <c r="Q95" s="10">
        <v>0.27900000000000003</v>
      </c>
      <c r="R95" s="24">
        <v>113</v>
      </c>
      <c r="S95" s="10">
        <v>6.4000000000000029E-2</v>
      </c>
      <c r="U95" s="10">
        <v>0.193</v>
      </c>
      <c r="V95" s="24">
        <v>11</v>
      </c>
      <c r="W95" s="10">
        <v>-2.1999999999999992E-2</v>
      </c>
    </row>
    <row r="96" spans="1:23" x14ac:dyDescent="0.35">
      <c r="A96" s="4" t="s">
        <v>75</v>
      </c>
      <c r="B96" s="10">
        <v>0.35099999999999998</v>
      </c>
      <c r="C96" s="24">
        <v>338</v>
      </c>
      <c r="E96" s="10">
        <v>0.5</v>
      </c>
      <c r="F96" s="24">
        <v>20</v>
      </c>
      <c r="G96" s="10">
        <v>0.14900000000000002</v>
      </c>
      <c r="I96" s="10">
        <v>0.318</v>
      </c>
      <c r="J96" s="24">
        <v>42</v>
      </c>
      <c r="K96" s="10">
        <v>-3.2999999999999974E-2</v>
      </c>
      <c r="M96" s="10">
        <v>0.39100000000000001</v>
      </c>
      <c r="N96" s="24">
        <v>116</v>
      </c>
      <c r="O96" s="10">
        <v>4.0000000000000036E-2</v>
      </c>
      <c r="Q96" s="10">
        <v>0.33300000000000002</v>
      </c>
      <c r="R96" s="24">
        <v>135</v>
      </c>
      <c r="S96" s="10">
        <v>-1.799999999999996E-2</v>
      </c>
      <c r="U96" s="10">
        <v>0.26300000000000001</v>
      </c>
      <c r="V96" s="24">
        <v>15</v>
      </c>
      <c r="W96" s="10">
        <v>-8.7999999999999967E-2</v>
      </c>
    </row>
    <row r="97" spans="1:23" x14ac:dyDescent="0.35">
      <c r="A97" s="4" t="s">
        <v>76</v>
      </c>
      <c r="B97" s="10">
        <v>0.188</v>
      </c>
      <c r="C97" s="24">
        <v>181</v>
      </c>
      <c r="E97" s="10">
        <v>0.15</v>
      </c>
      <c r="F97" s="24">
        <v>6</v>
      </c>
      <c r="G97" s="10">
        <v>-3.8000000000000006E-2</v>
      </c>
      <c r="I97" s="10">
        <v>0.20499999999999999</v>
      </c>
      <c r="J97" s="24">
        <v>27</v>
      </c>
      <c r="K97" s="10">
        <v>1.6999999999999987E-2</v>
      </c>
      <c r="M97" s="10">
        <v>0.22600000000000001</v>
      </c>
      <c r="N97" s="24">
        <v>67</v>
      </c>
      <c r="O97" s="10">
        <v>3.8000000000000006E-2</v>
      </c>
      <c r="Q97" s="10">
        <v>0.17799999999999999</v>
      </c>
      <c r="R97" s="24">
        <v>72</v>
      </c>
      <c r="S97" s="10">
        <v>-1.0000000000000009E-2</v>
      </c>
      <c r="U97" s="10">
        <v>8.7999999999999995E-2</v>
      </c>
      <c r="V97" s="24">
        <v>5</v>
      </c>
      <c r="W97" s="10">
        <v>-0.1</v>
      </c>
    </row>
    <row r="98" spans="1:23" x14ac:dyDescent="0.35">
      <c r="A98" s="4" t="s">
        <v>77</v>
      </c>
      <c r="B98" s="10">
        <v>0.14399999999999999</v>
      </c>
      <c r="C98" s="24">
        <v>139</v>
      </c>
      <c r="E98" s="10">
        <v>0.17499999999999999</v>
      </c>
      <c r="F98" s="24">
        <v>7</v>
      </c>
      <c r="G98" s="10">
        <v>3.1E-2</v>
      </c>
      <c r="I98" s="10">
        <v>0.14399999999999999</v>
      </c>
      <c r="J98" s="24">
        <v>19</v>
      </c>
      <c r="K98" s="10">
        <v>0</v>
      </c>
      <c r="M98" s="10">
        <v>0.20899999999999999</v>
      </c>
      <c r="N98" s="24">
        <v>62</v>
      </c>
      <c r="O98" s="10">
        <v>6.5000000000000002E-2</v>
      </c>
      <c r="Q98" s="10">
        <v>0.106</v>
      </c>
      <c r="R98" s="24">
        <v>43</v>
      </c>
      <c r="S98" s="10">
        <v>-3.7999999999999992E-2</v>
      </c>
      <c r="U98" s="10">
        <v>5.2999999999999999E-2</v>
      </c>
      <c r="V98" s="24">
        <v>3</v>
      </c>
      <c r="W98" s="10">
        <v>-9.0999999999999998E-2</v>
      </c>
    </row>
    <row r="99" spans="1:23" x14ac:dyDescent="0.35">
      <c r="A99" s="4" t="s">
        <v>42</v>
      </c>
      <c r="B99" s="10" t="s">
        <v>78</v>
      </c>
      <c r="C99" s="24">
        <v>963</v>
      </c>
      <c r="E99" s="10" t="s">
        <v>78</v>
      </c>
      <c r="F99" s="29">
        <v>40</v>
      </c>
      <c r="I99" s="10" t="s">
        <v>78</v>
      </c>
      <c r="J99" s="29">
        <v>132</v>
      </c>
      <c r="M99" s="10" t="s">
        <v>78</v>
      </c>
      <c r="N99" s="29">
        <v>297</v>
      </c>
      <c r="Q99" s="10" t="s">
        <v>78</v>
      </c>
      <c r="R99" s="29">
        <v>405</v>
      </c>
      <c r="U99" s="10" t="s">
        <v>78</v>
      </c>
      <c r="V99" s="29">
        <v>57</v>
      </c>
    </row>
    <row r="100" spans="1:23" x14ac:dyDescent="0.35">
      <c r="A100" s="4" t="s">
        <v>11</v>
      </c>
      <c r="B100" s="10"/>
      <c r="E100" s="10"/>
      <c r="I100" s="10"/>
      <c r="M100" s="10"/>
      <c r="Q100" s="10"/>
      <c r="U100" s="10"/>
    </row>
    <row r="101" spans="1:23" x14ac:dyDescent="0.35">
      <c r="A101" s="4" t="s">
        <v>11</v>
      </c>
      <c r="B101" s="10"/>
      <c r="E101" s="10"/>
      <c r="I101" s="10"/>
      <c r="M101" s="10"/>
      <c r="Q101" s="10"/>
      <c r="U101" s="10"/>
    </row>
    <row r="102" spans="1:23" ht="26.25" x14ac:dyDescent="0.4">
      <c r="A102" s="3" t="s">
        <v>79</v>
      </c>
      <c r="B102" s="10"/>
      <c r="E102" s="10"/>
      <c r="I102" s="10"/>
      <c r="M102" s="10"/>
      <c r="Q102" s="10"/>
      <c r="U102" s="10"/>
    </row>
    <row r="103" spans="1:23" ht="13.15" x14ac:dyDescent="0.4">
      <c r="A103" s="7" t="s">
        <v>42</v>
      </c>
      <c r="B103" s="13" t="s">
        <v>13</v>
      </c>
      <c r="C103" s="13" t="s">
        <v>14</v>
      </c>
      <c r="E103" s="13" t="s">
        <v>13</v>
      </c>
      <c r="F103" s="13" t="s">
        <v>14</v>
      </c>
      <c r="G103" s="9" t="s">
        <v>400</v>
      </c>
      <c r="I103" s="13" t="s">
        <v>13</v>
      </c>
      <c r="J103" s="13" t="s">
        <v>14</v>
      </c>
      <c r="K103" s="9" t="s">
        <v>400</v>
      </c>
      <c r="M103" s="13" t="s">
        <v>13</v>
      </c>
      <c r="N103" s="13" t="s">
        <v>14</v>
      </c>
      <c r="O103" s="9" t="s">
        <v>400</v>
      </c>
      <c r="Q103" s="13" t="s">
        <v>13</v>
      </c>
      <c r="R103" s="13" t="s">
        <v>14</v>
      </c>
      <c r="S103" s="9" t="s">
        <v>400</v>
      </c>
      <c r="U103" s="13" t="s">
        <v>13</v>
      </c>
      <c r="V103" s="13" t="s">
        <v>14</v>
      </c>
      <c r="W103" s="9" t="s">
        <v>400</v>
      </c>
    </row>
    <row r="104" spans="1:23" x14ac:dyDescent="0.35">
      <c r="A104" s="4" t="s">
        <v>80</v>
      </c>
      <c r="B104" s="10">
        <v>0.47599999999999998</v>
      </c>
      <c r="C104" s="24">
        <v>387</v>
      </c>
      <c r="E104" s="10">
        <v>0.5</v>
      </c>
      <c r="F104" s="24">
        <v>16</v>
      </c>
      <c r="G104" s="10">
        <v>2.4000000000000021E-2</v>
      </c>
      <c r="I104" s="10">
        <v>0.42699999999999999</v>
      </c>
      <c r="J104" s="24">
        <v>47</v>
      </c>
      <c r="K104" s="10">
        <v>-4.8999999999999988E-2</v>
      </c>
      <c r="M104" s="10">
        <v>0.33200000000000002</v>
      </c>
      <c r="N104" s="24">
        <v>77</v>
      </c>
      <c r="O104" s="10">
        <v>-0.14399999999999996</v>
      </c>
      <c r="Q104" s="10">
        <v>0.55300000000000005</v>
      </c>
      <c r="R104" s="24">
        <v>198</v>
      </c>
      <c r="S104" s="10">
        <v>7.7000000000000068E-2</v>
      </c>
      <c r="U104" s="10">
        <v>0.59299999999999997</v>
      </c>
      <c r="V104" s="24">
        <v>32</v>
      </c>
      <c r="W104" s="10">
        <v>0.11699999999999999</v>
      </c>
    </row>
    <row r="105" spans="1:23" x14ac:dyDescent="0.35">
      <c r="A105" s="4" t="s">
        <v>81</v>
      </c>
      <c r="B105" s="10">
        <v>0.39200000000000002</v>
      </c>
      <c r="C105" s="24">
        <v>319</v>
      </c>
      <c r="E105" s="10">
        <v>0.46899999999999997</v>
      </c>
      <c r="F105" s="24">
        <v>15</v>
      </c>
      <c r="G105" s="10">
        <v>7.6999999999999957E-2</v>
      </c>
      <c r="I105" s="10">
        <v>0.5</v>
      </c>
      <c r="J105" s="24">
        <v>55</v>
      </c>
      <c r="K105" s="10">
        <v>0.10799999999999998</v>
      </c>
      <c r="M105" s="10">
        <v>0.35299999999999998</v>
      </c>
      <c r="N105" s="24">
        <v>82</v>
      </c>
      <c r="O105" s="10">
        <v>-3.9000000000000035E-2</v>
      </c>
      <c r="Q105" s="10">
        <v>0.34899999999999998</v>
      </c>
      <c r="R105" s="24">
        <v>125</v>
      </c>
      <c r="S105" s="10">
        <v>-4.3000000000000038E-2</v>
      </c>
      <c r="U105" s="10">
        <v>0.61099999999999999</v>
      </c>
      <c r="V105" s="24">
        <v>33</v>
      </c>
      <c r="W105" s="10">
        <v>0.21899999999999997</v>
      </c>
    </row>
    <row r="106" spans="1:23" x14ac:dyDescent="0.35">
      <c r="A106" s="4" t="s">
        <v>82</v>
      </c>
      <c r="B106" s="10">
        <v>0.185</v>
      </c>
      <c r="C106" s="24">
        <v>150</v>
      </c>
      <c r="E106" s="10">
        <v>0.156</v>
      </c>
      <c r="F106" s="24">
        <v>5</v>
      </c>
      <c r="G106" s="10">
        <v>-2.8999999999999998E-2</v>
      </c>
      <c r="I106" s="10">
        <v>0.182</v>
      </c>
      <c r="J106" s="24">
        <v>20</v>
      </c>
      <c r="K106" s="10">
        <v>-3.0000000000000027E-3</v>
      </c>
      <c r="M106" s="10">
        <v>0.16800000000000001</v>
      </c>
      <c r="N106" s="24">
        <v>39</v>
      </c>
      <c r="O106" s="10">
        <v>-1.6999999999999987E-2</v>
      </c>
      <c r="Q106" s="10">
        <v>0.20399999999999999</v>
      </c>
      <c r="R106" s="24">
        <v>73</v>
      </c>
      <c r="S106" s="10">
        <v>1.8999999999999989E-2</v>
      </c>
      <c r="U106" s="10">
        <v>0.111</v>
      </c>
      <c r="V106" s="24">
        <v>6</v>
      </c>
      <c r="W106" s="10">
        <v>-7.3999999999999996E-2</v>
      </c>
    </row>
    <row r="107" spans="1:23" x14ac:dyDescent="0.35">
      <c r="A107" s="4" t="s">
        <v>83</v>
      </c>
      <c r="B107" s="10">
        <v>0.255</v>
      </c>
      <c r="C107" s="24">
        <v>207</v>
      </c>
      <c r="E107" s="10">
        <v>0.188</v>
      </c>
      <c r="F107" s="24">
        <v>6</v>
      </c>
      <c r="G107" s="10">
        <v>-6.7000000000000004E-2</v>
      </c>
      <c r="I107" s="10">
        <v>0.26400000000000001</v>
      </c>
      <c r="J107" s="24">
        <v>29</v>
      </c>
      <c r="K107" s="10">
        <v>9.000000000000008E-3</v>
      </c>
      <c r="M107" s="10">
        <v>0.19</v>
      </c>
      <c r="N107" s="24">
        <v>44</v>
      </c>
      <c r="O107" s="10">
        <v>-6.5000000000000002E-2</v>
      </c>
      <c r="Q107" s="10">
        <v>0.29099999999999998</v>
      </c>
      <c r="R107" s="24">
        <v>104</v>
      </c>
      <c r="S107" s="10">
        <v>3.5999999999999976E-2</v>
      </c>
      <c r="U107" s="10">
        <v>0.37</v>
      </c>
      <c r="V107" s="24">
        <v>20</v>
      </c>
      <c r="W107" s="10">
        <v>0.11499999999999999</v>
      </c>
    </row>
    <row r="108" spans="1:23" ht="25.5" x14ac:dyDescent="0.35">
      <c r="A108" s="4" t="s">
        <v>84</v>
      </c>
      <c r="B108" s="10">
        <v>0.29199999999999998</v>
      </c>
      <c r="C108" s="24">
        <v>237</v>
      </c>
      <c r="E108" s="10">
        <v>0.313</v>
      </c>
      <c r="F108" s="24">
        <v>10</v>
      </c>
      <c r="G108" s="10">
        <v>2.1000000000000019E-2</v>
      </c>
      <c r="I108" s="10">
        <v>0.318</v>
      </c>
      <c r="J108" s="24">
        <v>35</v>
      </c>
      <c r="K108" s="10">
        <v>2.6000000000000023E-2</v>
      </c>
      <c r="M108" s="10">
        <v>0.25900000000000001</v>
      </c>
      <c r="N108" s="24">
        <v>60</v>
      </c>
      <c r="O108" s="10">
        <v>-3.2999999999999974E-2</v>
      </c>
      <c r="Q108" s="10">
        <v>0.28199999999999997</v>
      </c>
      <c r="R108" s="24">
        <v>101</v>
      </c>
      <c r="S108" s="10">
        <v>-1.0000000000000009E-2</v>
      </c>
      <c r="U108" s="10">
        <v>0.38900000000000001</v>
      </c>
      <c r="V108" s="24">
        <v>21</v>
      </c>
      <c r="W108" s="10">
        <v>9.7000000000000031E-2</v>
      </c>
    </row>
    <row r="109" spans="1:23" x14ac:dyDescent="0.35">
      <c r="A109" s="4" t="s">
        <v>85</v>
      </c>
      <c r="B109" s="10">
        <v>0.34799999999999998</v>
      </c>
      <c r="C109" s="24">
        <v>283</v>
      </c>
      <c r="E109" s="10">
        <v>0.34399999999999997</v>
      </c>
      <c r="F109" s="24">
        <v>11</v>
      </c>
      <c r="G109" s="10">
        <v>-4.0000000000000036E-3</v>
      </c>
      <c r="I109" s="10">
        <v>0.36399999999999999</v>
      </c>
      <c r="J109" s="24">
        <v>40</v>
      </c>
      <c r="K109" s="10">
        <v>1.6000000000000014E-2</v>
      </c>
      <c r="M109" s="10">
        <v>0.33600000000000002</v>
      </c>
      <c r="N109" s="24">
        <v>78</v>
      </c>
      <c r="O109" s="10">
        <v>-1.1999999999999955E-2</v>
      </c>
      <c r="Q109" s="10">
        <v>0.33800000000000002</v>
      </c>
      <c r="R109" s="24">
        <v>121</v>
      </c>
      <c r="S109" s="10">
        <v>-9.9999999999999534E-3</v>
      </c>
      <c r="U109" s="10">
        <v>0.40699999999999997</v>
      </c>
      <c r="V109" s="24">
        <v>22</v>
      </c>
      <c r="W109" s="10">
        <v>5.8999999999999997E-2</v>
      </c>
    </row>
    <row r="110" spans="1:23" x14ac:dyDescent="0.35">
      <c r="A110" s="4" t="s">
        <v>86</v>
      </c>
      <c r="B110" s="10">
        <v>0.31</v>
      </c>
      <c r="C110" s="24">
        <v>252</v>
      </c>
      <c r="E110" s="10">
        <v>0.28100000000000003</v>
      </c>
      <c r="F110" s="24">
        <v>9</v>
      </c>
      <c r="G110" s="10">
        <v>-2.899999999999997E-2</v>
      </c>
      <c r="I110" s="10">
        <v>0.38200000000000001</v>
      </c>
      <c r="J110" s="24">
        <v>42</v>
      </c>
      <c r="K110" s="10">
        <v>7.2000000000000008E-2</v>
      </c>
      <c r="M110" s="10">
        <v>0.23300000000000001</v>
      </c>
      <c r="N110" s="24">
        <v>54</v>
      </c>
      <c r="O110" s="10">
        <v>-7.6999999999999985E-2</v>
      </c>
      <c r="Q110" s="10">
        <v>0.316</v>
      </c>
      <c r="R110" s="24">
        <v>113</v>
      </c>
      <c r="S110" s="10">
        <v>6.0000000000000053E-3</v>
      </c>
      <c r="U110" s="10">
        <v>0.44400000000000001</v>
      </c>
      <c r="V110" s="24">
        <v>24</v>
      </c>
      <c r="W110" s="10">
        <v>0.13400000000000001</v>
      </c>
    </row>
    <row r="111" spans="1:23" x14ac:dyDescent="0.35">
      <c r="A111" s="4" t="s">
        <v>87</v>
      </c>
      <c r="B111" s="10">
        <v>0.29599999999999999</v>
      </c>
      <c r="C111" s="24">
        <v>241</v>
      </c>
      <c r="E111" s="10">
        <v>0.188</v>
      </c>
      <c r="F111" s="24">
        <v>6</v>
      </c>
      <c r="G111" s="10">
        <v>-0.10799999999999998</v>
      </c>
      <c r="I111" s="10">
        <v>0.36399999999999999</v>
      </c>
      <c r="J111" s="24">
        <v>40</v>
      </c>
      <c r="K111" s="10">
        <v>6.8000000000000005E-2</v>
      </c>
      <c r="M111" s="10">
        <v>0.22800000000000001</v>
      </c>
      <c r="N111" s="24">
        <v>53</v>
      </c>
      <c r="O111" s="10">
        <v>-6.7999999999999977E-2</v>
      </c>
      <c r="Q111" s="10">
        <v>0.30199999999999999</v>
      </c>
      <c r="R111" s="24">
        <v>108</v>
      </c>
      <c r="S111" s="10">
        <v>6.0000000000000053E-3</v>
      </c>
      <c r="U111" s="10">
        <v>0.38900000000000001</v>
      </c>
      <c r="V111" s="24">
        <v>21</v>
      </c>
      <c r="W111" s="10">
        <v>9.3000000000000027E-2</v>
      </c>
    </row>
    <row r="112" spans="1:23" x14ac:dyDescent="0.35">
      <c r="A112" s="4" t="s">
        <v>88</v>
      </c>
      <c r="B112" s="10">
        <v>0.373</v>
      </c>
      <c r="C112" s="24">
        <v>303</v>
      </c>
      <c r="E112" s="10">
        <v>0.28100000000000003</v>
      </c>
      <c r="F112" s="24">
        <v>9</v>
      </c>
      <c r="G112" s="10">
        <v>-9.1999999999999971E-2</v>
      </c>
      <c r="I112" s="10">
        <v>0.36399999999999999</v>
      </c>
      <c r="J112" s="24">
        <v>40</v>
      </c>
      <c r="K112" s="10">
        <v>-9.000000000000008E-3</v>
      </c>
      <c r="M112" s="10">
        <v>0.379</v>
      </c>
      <c r="N112" s="24">
        <v>88</v>
      </c>
      <c r="O112" s="10">
        <v>6.0000000000000053E-3</v>
      </c>
      <c r="Q112" s="10">
        <v>0.40200000000000002</v>
      </c>
      <c r="R112" s="24">
        <v>144</v>
      </c>
      <c r="S112" s="10">
        <v>2.9000000000000026E-2</v>
      </c>
      <c r="U112" s="10">
        <v>0.25900000000000001</v>
      </c>
      <c r="V112" s="24">
        <v>14</v>
      </c>
      <c r="W112" s="10">
        <v>-0.11399999999999999</v>
      </c>
    </row>
    <row r="113" spans="1:23" x14ac:dyDescent="0.35">
      <c r="A113" s="4" t="s">
        <v>89</v>
      </c>
      <c r="B113" s="10">
        <v>0.58099999999999996</v>
      </c>
      <c r="C113" s="24">
        <v>472</v>
      </c>
      <c r="E113" s="10">
        <v>0.59399999999999997</v>
      </c>
      <c r="F113" s="24">
        <v>19</v>
      </c>
      <c r="G113" s="10">
        <v>1.3000000000000012E-2</v>
      </c>
      <c r="I113" s="10">
        <v>0.57299999999999995</v>
      </c>
      <c r="J113" s="24">
        <v>63</v>
      </c>
      <c r="K113" s="10">
        <v>-8.0000000000000071E-3</v>
      </c>
      <c r="M113" s="10">
        <v>0.65500000000000003</v>
      </c>
      <c r="N113" s="24">
        <v>152</v>
      </c>
      <c r="O113" s="10">
        <v>7.4000000000000066E-2</v>
      </c>
      <c r="Q113" s="10">
        <v>0.55300000000000005</v>
      </c>
      <c r="R113" s="24">
        <v>198</v>
      </c>
      <c r="S113" s="10">
        <v>-2.7999999999999914E-2</v>
      </c>
      <c r="U113" s="10">
        <v>0.46300000000000002</v>
      </c>
      <c r="V113" s="24">
        <v>25</v>
      </c>
      <c r="W113" s="10">
        <v>-0.11799999999999994</v>
      </c>
    </row>
    <row r="114" spans="1:23" x14ac:dyDescent="0.35">
      <c r="A114" s="4" t="s">
        <v>26</v>
      </c>
      <c r="B114" s="10">
        <v>2.1999999999999999E-2</v>
      </c>
      <c r="C114" s="24">
        <v>18</v>
      </c>
      <c r="E114" s="10">
        <v>3.1E-2</v>
      </c>
      <c r="F114" s="24">
        <v>1</v>
      </c>
      <c r="G114" s="10">
        <v>9.0000000000000011E-3</v>
      </c>
      <c r="I114" s="10">
        <v>1.7999999999999999E-2</v>
      </c>
      <c r="J114" s="24">
        <v>2</v>
      </c>
      <c r="K114" s="10">
        <v>-4.0000000000000001E-3</v>
      </c>
      <c r="M114" s="10">
        <v>4.2999999999999997E-2</v>
      </c>
      <c r="N114" s="24">
        <v>10</v>
      </c>
      <c r="O114" s="10">
        <v>2.0999999999999998E-2</v>
      </c>
      <c r="Q114" s="10">
        <v>1.0999999999999999E-2</v>
      </c>
      <c r="R114" s="24">
        <v>4</v>
      </c>
      <c r="S114" s="10">
        <v>-1.0999999999999999E-2</v>
      </c>
      <c r="U114" s="10">
        <v>1.9E-2</v>
      </c>
      <c r="V114" s="24">
        <v>1</v>
      </c>
      <c r="W114" s="10">
        <v>-2.9999999999999992E-3</v>
      </c>
    </row>
    <row r="115" spans="1:23" x14ac:dyDescent="0.35">
      <c r="A115" s="4" t="s">
        <v>90</v>
      </c>
      <c r="B115" s="10">
        <v>4.0000000000000001E-3</v>
      </c>
      <c r="C115" s="24">
        <v>3</v>
      </c>
      <c r="E115" s="10">
        <v>0</v>
      </c>
      <c r="F115" s="24">
        <v>0</v>
      </c>
      <c r="G115" s="10">
        <v>-4.0000000000000001E-3</v>
      </c>
      <c r="I115" s="10">
        <v>0</v>
      </c>
      <c r="J115" s="24">
        <v>0</v>
      </c>
      <c r="K115" s="10">
        <v>-4.0000000000000001E-3</v>
      </c>
      <c r="M115" s="10">
        <v>1.2999999999999999E-2</v>
      </c>
      <c r="N115" s="24">
        <v>3</v>
      </c>
      <c r="O115" s="10">
        <v>8.9999999999999993E-3</v>
      </c>
      <c r="Q115" s="10">
        <v>0</v>
      </c>
      <c r="R115" s="24">
        <v>0</v>
      </c>
      <c r="S115" s="10">
        <v>-4.0000000000000001E-3</v>
      </c>
      <c r="U115" s="10">
        <v>0</v>
      </c>
      <c r="V115" s="24">
        <v>0</v>
      </c>
      <c r="W115" s="10">
        <v>-4.0000000000000001E-3</v>
      </c>
    </row>
    <row r="116" spans="1:23" x14ac:dyDescent="0.35">
      <c r="A116" s="4" t="s">
        <v>11</v>
      </c>
    </row>
    <row r="117" spans="1:23" x14ac:dyDescent="0.35">
      <c r="A117" s="4" t="s">
        <v>11</v>
      </c>
    </row>
    <row r="118" spans="1:23" ht="26.25" x14ac:dyDescent="0.4">
      <c r="A118" s="7" t="s">
        <v>27</v>
      </c>
      <c r="B118" s="7" t="s">
        <v>28</v>
      </c>
      <c r="E118" s="13" t="s">
        <v>14</v>
      </c>
      <c r="F118" s="13" t="s">
        <v>474</v>
      </c>
      <c r="G118" s="9" t="s">
        <v>400</v>
      </c>
      <c r="I118" s="13" t="s">
        <v>14</v>
      </c>
      <c r="J118" s="13" t="s">
        <v>474</v>
      </c>
      <c r="K118" s="9" t="s">
        <v>400</v>
      </c>
      <c r="M118" s="13" t="s">
        <v>14</v>
      </c>
      <c r="N118" s="13" t="s">
        <v>474</v>
      </c>
      <c r="O118" s="9" t="s">
        <v>400</v>
      </c>
      <c r="Q118" s="13" t="s">
        <v>14</v>
      </c>
      <c r="R118" s="13" t="s">
        <v>474</v>
      </c>
      <c r="S118" s="9" t="s">
        <v>400</v>
      </c>
      <c r="U118" s="13" t="s">
        <v>14</v>
      </c>
      <c r="V118" s="13" t="s">
        <v>474</v>
      </c>
      <c r="W118" s="9" t="s">
        <v>400</v>
      </c>
    </row>
    <row r="119" spans="1:23" x14ac:dyDescent="0.35">
      <c r="A119" s="6">
        <f>'Residents - Topline'!A119</f>
        <v>3.5067650676506763</v>
      </c>
      <c r="B119" s="24">
        <v>813</v>
      </c>
      <c r="E119" s="29">
        <v>32</v>
      </c>
      <c r="F119" s="14">
        <v>3.3125</v>
      </c>
      <c r="G119" s="11">
        <v>-0.1942650676506763</v>
      </c>
      <c r="I119" s="29">
        <v>110</v>
      </c>
      <c r="J119" s="14">
        <v>3.7363636363636363</v>
      </c>
      <c r="K119" s="11">
        <v>0.22959856871296003</v>
      </c>
      <c r="M119" s="29">
        <v>232</v>
      </c>
      <c r="N119" s="14">
        <v>3.1336206896551726</v>
      </c>
      <c r="O119" s="11">
        <v>-0.37314437799550371</v>
      </c>
      <c r="Q119" s="29">
        <v>358</v>
      </c>
      <c r="R119" s="14">
        <v>3.5893854748603351</v>
      </c>
      <c r="S119" s="11">
        <v>8.2620407209658797E-2</v>
      </c>
      <c r="U119" s="29">
        <v>54</v>
      </c>
      <c r="V119" s="14">
        <v>4.0370370370370372</v>
      </c>
      <c r="W119" s="11">
        <v>0.5302719693863609</v>
      </c>
    </row>
    <row r="120" spans="1:23" x14ac:dyDescent="0.35">
      <c r="A120" s="4" t="s">
        <v>11</v>
      </c>
    </row>
    <row r="121" spans="1:23" x14ac:dyDescent="0.35">
      <c r="A121" s="4" t="s">
        <v>11</v>
      </c>
    </row>
    <row r="122" spans="1:23" ht="65.650000000000006" x14ac:dyDescent="0.4">
      <c r="A122" s="3" t="s">
        <v>91</v>
      </c>
    </row>
    <row r="123" spans="1:23" ht="13.15" x14ac:dyDescent="0.4">
      <c r="A123" s="7" t="s">
        <v>42</v>
      </c>
      <c r="B123" s="13" t="s">
        <v>13</v>
      </c>
      <c r="C123" s="13" t="s">
        <v>14</v>
      </c>
      <c r="E123" s="13" t="s">
        <v>13</v>
      </c>
      <c r="F123" s="13" t="s">
        <v>14</v>
      </c>
      <c r="G123" s="9" t="s">
        <v>400</v>
      </c>
      <c r="I123" s="13" t="s">
        <v>13</v>
      </c>
      <c r="J123" s="13" t="s">
        <v>14</v>
      </c>
      <c r="K123" s="9" t="s">
        <v>400</v>
      </c>
      <c r="M123" s="13" t="s">
        <v>13</v>
      </c>
      <c r="N123" s="13" t="s">
        <v>14</v>
      </c>
      <c r="O123" s="9" t="s">
        <v>400</v>
      </c>
      <c r="Q123" s="13" t="s">
        <v>13</v>
      </c>
      <c r="R123" s="13" t="s">
        <v>14</v>
      </c>
      <c r="S123" s="9" t="s">
        <v>400</v>
      </c>
      <c r="U123" s="13" t="s">
        <v>13</v>
      </c>
      <c r="V123" s="13" t="s">
        <v>14</v>
      </c>
      <c r="W123" s="9" t="s">
        <v>400</v>
      </c>
    </row>
    <row r="124" spans="1:23" x14ac:dyDescent="0.35">
      <c r="A124" s="4" t="s">
        <v>73</v>
      </c>
      <c r="B124" s="10">
        <v>0.125</v>
      </c>
      <c r="C124" s="24">
        <v>120</v>
      </c>
      <c r="E124" s="10">
        <v>5.0999999999999997E-2</v>
      </c>
      <c r="F124" s="24">
        <v>2</v>
      </c>
      <c r="G124" s="10">
        <v>-7.400000000000001E-2</v>
      </c>
      <c r="I124" s="10">
        <v>8.3000000000000004E-2</v>
      </c>
      <c r="J124" s="24">
        <v>11</v>
      </c>
      <c r="K124" s="10">
        <v>-4.1999999999999996E-2</v>
      </c>
      <c r="M124" s="10">
        <v>6.4000000000000001E-2</v>
      </c>
      <c r="N124" s="24">
        <v>19</v>
      </c>
      <c r="O124" s="10">
        <v>-6.0999999999999999E-2</v>
      </c>
      <c r="Q124" s="10">
        <v>0.14099999999999999</v>
      </c>
      <c r="R124" s="24">
        <v>57</v>
      </c>
      <c r="S124" s="10">
        <v>1.5999999999999986E-2</v>
      </c>
      <c r="U124" s="10">
        <v>0.5</v>
      </c>
      <c r="V124" s="24">
        <v>28</v>
      </c>
      <c r="W124" s="10">
        <v>0.375</v>
      </c>
    </row>
    <row r="125" spans="1:23" x14ac:dyDescent="0.35">
      <c r="A125" s="4" t="s">
        <v>74</v>
      </c>
      <c r="B125" s="10">
        <v>0.24299999999999999</v>
      </c>
      <c r="C125" s="24">
        <v>233</v>
      </c>
      <c r="E125" s="10">
        <v>0.17899999999999999</v>
      </c>
      <c r="F125" s="24">
        <v>7</v>
      </c>
      <c r="G125" s="10">
        <v>-6.4000000000000001E-2</v>
      </c>
      <c r="I125" s="10">
        <v>0.20499999999999999</v>
      </c>
      <c r="J125" s="24">
        <v>27</v>
      </c>
      <c r="K125" s="10">
        <v>-3.8000000000000006E-2</v>
      </c>
      <c r="M125" s="10">
        <v>0.2</v>
      </c>
      <c r="N125" s="24">
        <v>59</v>
      </c>
      <c r="O125" s="10">
        <v>-4.2999999999999983E-2</v>
      </c>
      <c r="Q125" s="10">
        <v>0.29399999999999998</v>
      </c>
      <c r="R125" s="24">
        <v>119</v>
      </c>
      <c r="S125" s="10">
        <v>5.099999999999999E-2</v>
      </c>
      <c r="U125" s="10">
        <v>0.214</v>
      </c>
      <c r="V125" s="24">
        <v>12</v>
      </c>
      <c r="W125" s="10">
        <v>-2.8999999999999998E-2</v>
      </c>
    </row>
    <row r="126" spans="1:23" x14ac:dyDescent="0.35">
      <c r="A126" s="4" t="s">
        <v>75</v>
      </c>
      <c r="B126" s="10">
        <v>0.34</v>
      </c>
      <c r="C126" s="24">
        <v>326</v>
      </c>
      <c r="E126" s="10">
        <v>0.41</v>
      </c>
      <c r="F126" s="24">
        <v>16</v>
      </c>
      <c r="G126" s="10">
        <v>6.9999999999999951E-2</v>
      </c>
      <c r="I126" s="10">
        <v>0.47</v>
      </c>
      <c r="J126" s="24">
        <v>62</v>
      </c>
      <c r="K126" s="10">
        <v>0.12999999999999995</v>
      </c>
      <c r="M126" s="10">
        <v>0.312</v>
      </c>
      <c r="N126" s="24">
        <v>92</v>
      </c>
      <c r="O126" s="10">
        <v>-2.8000000000000025E-2</v>
      </c>
      <c r="Q126" s="10">
        <v>0.33600000000000002</v>
      </c>
      <c r="R126" s="24">
        <v>136</v>
      </c>
      <c r="S126" s="10">
        <v>-4.0000000000000036E-3</v>
      </c>
      <c r="U126" s="10">
        <v>0.14299999999999999</v>
      </c>
      <c r="V126" s="24">
        <v>8</v>
      </c>
      <c r="W126" s="10">
        <v>-0.19700000000000004</v>
      </c>
    </row>
    <row r="127" spans="1:23" ht="25.5" x14ac:dyDescent="0.35">
      <c r="A127" s="4" t="s">
        <v>92</v>
      </c>
      <c r="B127" s="10">
        <v>0.14199999999999999</v>
      </c>
      <c r="C127" s="24">
        <v>136</v>
      </c>
      <c r="E127" s="10">
        <v>0.17899999999999999</v>
      </c>
      <c r="F127" s="24">
        <v>7</v>
      </c>
      <c r="G127" s="10">
        <v>3.7000000000000005E-2</v>
      </c>
      <c r="I127" s="10">
        <v>9.8000000000000004E-2</v>
      </c>
      <c r="J127" s="24">
        <v>13</v>
      </c>
      <c r="K127" s="10">
        <v>-4.3999999999999984E-2</v>
      </c>
      <c r="M127" s="10">
        <v>0.2</v>
      </c>
      <c r="N127" s="24">
        <v>59</v>
      </c>
      <c r="O127" s="10">
        <v>5.8000000000000024E-2</v>
      </c>
      <c r="Q127" s="10">
        <v>0.128</v>
      </c>
      <c r="R127" s="24">
        <v>52</v>
      </c>
      <c r="S127" s="10">
        <v>-1.3999999999999985E-2</v>
      </c>
      <c r="U127" s="10">
        <v>1.7999999999999999E-2</v>
      </c>
      <c r="V127" s="24">
        <v>1</v>
      </c>
      <c r="W127" s="10">
        <v>-0.12399999999999999</v>
      </c>
    </row>
    <row r="128" spans="1:23" x14ac:dyDescent="0.35">
      <c r="A128" s="4" t="s">
        <v>93</v>
      </c>
      <c r="B128" s="10">
        <v>0.151</v>
      </c>
      <c r="C128" s="24">
        <v>145</v>
      </c>
      <c r="E128" s="10">
        <v>0.17899999999999999</v>
      </c>
      <c r="F128" s="24">
        <v>7</v>
      </c>
      <c r="G128" s="10">
        <v>2.7999999999999997E-2</v>
      </c>
      <c r="I128" s="10">
        <v>0.14399999999999999</v>
      </c>
      <c r="J128" s="24">
        <v>19</v>
      </c>
      <c r="K128" s="10">
        <v>-7.0000000000000062E-3</v>
      </c>
      <c r="M128" s="10">
        <v>0.224</v>
      </c>
      <c r="N128" s="24">
        <v>66</v>
      </c>
      <c r="O128" s="10">
        <v>7.3000000000000009E-2</v>
      </c>
      <c r="Q128" s="10">
        <v>0.10100000000000001</v>
      </c>
      <c r="R128" s="24">
        <v>41</v>
      </c>
      <c r="S128" s="10">
        <v>-4.9999999999999989E-2</v>
      </c>
      <c r="U128" s="10">
        <v>0.125</v>
      </c>
      <c r="V128" s="24">
        <v>7</v>
      </c>
      <c r="W128" s="10">
        <v>-2.5999999999999995E-2</v>
      </c>
    </row>
    <row r="129" spans="1:23" x14ac:dyDescent="0.35">
      <c r="A129" s="4" t="s">
        <v>42</v>
      </c>
      <c r="B129" s="10" t="s">
        <v>78</v>
      </c>
      <c r="C129" s="24">
        <v>960</v>
      </c>
      <c r="E129" s="10" t="s">
        <v>78</v>
      </c>
      <c r="F129" s="29">
        <v>39</v>
      </c>
      <c r="I129" s="10" t="s">
        <v>78</v>
      </c>
      <c r="J129" s="29">
        <v>132</v>
      </c>
      <c r="M129" s="10" t="s">
        <v>78</v>
      </c>
      <c r="N129" s="29">
        <v>295</v>
      </c>
      <c r="Q129" s="10" t="s">
        <v>78</v>
      </c>
      <c r="R129" s="29">
        <v>405</v>
      </c>
      <c r="U129" s="10" t="s">
        <v>78</v>
      </c>
      <c r="V129" s="29">
        <v>56</v>
      </c>
    </row>
    <row r="130" spans="1:23" x14ac:dyDescent="0.35">
      <c r="A130" s="4" t="s">
        <v>11</v>
      </c>
      <c r="B130" s="10"/>
      <c r="E130" s="10"/>
      <c r="I130" s="10"/>
      <c r="M130" s="10"/>
      <c r="Q130" s="10"/>
      <c r="U130" s="10"/>
    </row>
    <row r="131" spans="1:23" x14ac:dyDescent="0.35">
      <c r="A131" s="4" t="s">
        <v>11</v>
      </c>
      <c r="B131" s="10"/>
      <c r="E131" s="10"/>
      <c r="I131" s="10"/>
      <c r="M131" s="10"/>
      <c r="Q131" s="10"/>
      <c r="U131" s="10"/>
    </row>
    <row r="132" spans="1:23" ht="39.4" x14ac:dyDescent="0.4">
      <c r="A132" s="3" t="s">
        <v>94</v>
      </c>
      <c r="B132" s="10"/>
      <c r="E132" s="10"/>
      <c r="I132" s="10"/>
      <c r="M132" s="10"/>
      <c r="Q132" s="10"/>
      <c r="U132" s="10"/>
    </row>
    <row r="133" spans="1:23" ht="13.15" x14ac:dyDescent="0.4">
      <c r="A133" s="7" t="s">
        <v>42</v>
      </c>
      <c r="B133" s="13" t="s">
        <v>13</v>
      </c>
      <c r="C133" s="13" t="s">
        <v>14</v>
      </c>
      <c r="E133" s="13" t="s">
        <v>13</v>
      </c>
      <c r="F133" s="13" t="s">
        <v>14</v>
      </c>
      <c r="G133" s="9" t="s">
        <v>400</v>
      </c>
      <c r="I133" s="13" t="s">
        <v>13</v>
      </c>
      <c r="J133" s="13" t="s">
        <v>14</v>
      </c>
      <c r="K133" s="9" t="s">
        <v>400</v>
      </c>
      <c r="M133" s="13" t="s">
        <v>13</v>
      </c>
      <c r="N133" s="13" t="s">
        <v>14</v>
      </c>
      <c r="O133" s="9" t="s">
        <v>400</v>
      </c>
      <c r="Q133" s="13" t="s">
        <v>13</v>
      </c>
      <c r="R133" s="13" t="s">
        <v>14</v>
      </c>
      <c r="S133" s="9" t="s">
        <v>400</v>
      </c>
      <c r="U133" s="13" t="s">
        <v>13</v>
      </c>
      <c r="V133" s="13" t="s">
        <v>14</v>
      </c>
      <c r="W133" s="9" t="s">
        <v>400</v>
      </c>
    </row>
    <row r="134" spans="1:23" x14ac:dyDescent="0.35">
      <c r="A134" s="4" t="s">
        <v>95</v>
      </c>
      <c r="B134" s="10">
        <v>0.23200000000000001</v>
      </c>
      <c r="C134" s="24">
        <v>188</v>
      </c>
      <c r="E134" s="10">
        <v>0.188</v>
      </c>
      <c r="F134" s="24">
        <v>6</v>
      </c>
      <c r="G134" s="10">
        <v>-4.4000000000000011E-2</v>
      </c>
      <c r="I134" s="10">
        <v>0.27700000000000002</v>
      </c>
      <c r="J134" s="24">
        <v>31</v>
      </c>
      <c r="K134" s="10">
        <v>4.5000000000000012E-2</v>
      </c>
      <c r="M134" s="10">
        <v>0.159</v>
      </c>
      <c r="N134" s="24">
        <v>36</v>
      </c>
      <c r="O134" s="10">
        <v>-7.3000000000000009E-2</v>
      </c>
      <c r="Q134" s="10">
        <v>0.26500000000000001</v>
      </c>
      <c r="R134" s="24">
        <v>96</v>
      </c>
      <c r="S134" s="10">
        <v>3.3000000000000002E-2</v>
      </c>
      <c r="U134" s="10">
        <v>0.26500000000000001</v>
      </c>
      <c r="V134" s="24">
        <v>13</v>
      </c>
      <c r="W134" s="10">
        <v>3.3000000000000002E-2</v>
      </c>
    </row>
    <row r="135" spans="1:23" x14ac:dyDescent="0.35">
      <c r="A135" s="4" t="s">
        <v>96</v>
      </c>
      <c r="B135" s="10">
        <v>0.45100000000000001</v>
      </c>
      <c r="C135" s="24">
        <v>365</v>
      </c>
      <c r="E135" s="10">
        <v>0.46899999999999997</v>
      </c>
      <c r="F135" s="24">
        <v>15</v>
      </c>
      <c r="G135" s="10">
        <v>1.799999999999996E-2</v>
      </c>
      <c r="I135" s="10">
        <v>0.44600000000000001</v>
      </c>
      <c r="J135" s="24">
        <v>50</v>
      </c>
      <c r="K135" s="10">
        <v>-5.0000000000000044E-3</v>
      </c>
      <c r="M135" s="10">
        <v>0.44900000000000001</v>
      </c>
      <c r="N135" s="24">
        <v>102</v>
      </c>
      <c r="O135" s="10">
        <v>-2.0000000000000018E-3</v>
      </c>
      <c r="Q135" s="10">
        <v>0.45300000000000001</v>
      </c>
      <c r="R135" s="24">
        <v>164</v>
      </c>
      <c r="S135" s="10">
        <v>2.0000000000000018E-3</v>
      </c>
      <c r="U135" s="10">
        <v>0.42899999999999999</v>
      </c>
      <c r="V135" s="24">
        <v>21</v>
      </c>
      <c r="W135" s="10">
        <v>-2.200000000000002E-2</v>
      </c>
    </row>
    <row r="136" spans="1:23" x14ac:dyDescent="0.35">
      <c r="A136" s="4" t="s">
        <v>97</v>
      </c>
      <c r="B136" s="10">
        <v>0.38700000000000001</v>
      </c>
      <c r="C136" s="24">
        <v>313</v>
      </c>
      <c r="E136" s="10">
        <v>0.375</v>
      </c>
      <c r="F136" s="24">
        <v>12</v>
      </c>
      <c r="G136" s="10">
        <v>-1.2000000000000011E-2</v>
      </c>
      <c r="I136" s="10">
        <v>0.33900000000000002</v>
      </c>
      <c r="J136" s="24">
        <v>38</v>
      </c>
      <c r="K136" s="10">
        <v>-4.7999999999999987E-2</v>
      </c>
      <c r="M136" s="10">
        <v>0.28199999999999997</v>
      </c>
      <c r="N136" s="24">
        <v>64</v>
      </c>
      <c r="O136" s="10">
        <v>-0.10500000000000004</v>
      </c>
      <c r="Q136" s="10">
        <v>0.44500000000000001</v>
      </c>
      <c r="R136" s="24">
        <v>161</v>
      </c>
      <c r="S136" s="10">
        <v>5.7999999999999996E-2</v>
      </c>
      <c r="U136" s="10">
        <v>0.55100000000000005</v>
      </c>
      <c r="V136" s="24">
        <v>27</v>
      </c>
      <c r="W136" s="10">
        <v>0.16400000000000003</v>
      </c>
    </row>
    <row r="137" spans="1:23" x14ac:dyDescent="0.35">
      <c r="A137" s="4" t="s">
        <v>98</v>
      </c>
      <c r="B137" s="10">
        <v>0.73199999999999998</v>
      </c>
      <c r="C137" s="24">
        <v>592</v>
      </c>
      <c r="E137" s="10">
        <v>0.71899999999999997</v>
      </c>
      <c r="F137" s="24">
        <v>23</v>
      </c>
      <c r="G137" s="10">
        <v>-1.3000000000000012E-2</v>
      </c>
      <c r="I137" s="10">
        <v>0.74099999999999999</v>
      </c>
      <c r="J137" s="24">
        <v>83</v>
      </c>
      <c r="K137" s="10">
        <v>9.000000000000008E-3</v>
      </c>
      <c r="M137" s="10">
        <v>0.749</v>
      </c>
      <c r="N137" s="24">
        <v>170</v>
      </c>
      <c r="O137" s="10">
        <v>1.7000000000000015E-2</v>
      </c>
      <c r="Q137" s="10">
        <v>0.72099999999999997</v>
      </c>
      <c r="R137" s="24">
        <v>261</v>
      </c>
      <c r="S137" s="10">
        <v>-1.100000000000001E-2</v>
      </c>
      <c r="U137" s="10">
        <v>0.73499999999999999</v>
      </c>
      <c r="V137" s="24">
        <v>36</v>
      </c>
      <c r="W137" s="10">
        <v>3.0000000000000027E-3</v>
      </c>
    </row>
    <row r="138" spans="1:23" x14ac:dyDescent="0.35">
      <c r="A138" s="4" t="s">
        <v>99</v>
      </c>
      <c r="B138" s="10">
        <v>0.19400000000000001</v>
      </c>
      <c r="C138" s="24">
        <v>157</v>
      </c>
      <c r="E138" s="10">
        <v>0.156</v>
      </c>
      <c r="F138" s="24">
        <v>5</v>
      </c>
      <c r="G138" s="10">
        <v>-3.8000000000000006E-2</v>
      </c>
      <c r="I138" s="10">
        <v>0.161</v>
      </c>
      <c r="J138" s="24">
        <v>18</v>
      </c>
      <c r="K138" s="10">
        <v>-3.3000000000000002E-2</v>
      </c>
      <c r="M138" s="10">
        <v>0.128</v>
      </c>
      <c r="N138" s="24">
        <v>29</v>
      </c>
      <c r="O138" s="10">
        <v>-6.6000000000000003E-2</v>
      </c>
      <c r="Q138" s="10">
        <v>0.19600000000000001</v>
      </c>
      <c r="R138" s="24">
        <v>71</v>
      </c>
      <c r="S138" s="10">
        <v>2.0000000000000018E-3</v>
      </c>
      <c r="U138" s="10">
        <v>0.57099999999999995</v>
      </c>
      <c r="V138" s="24">
        <v>28</v>
      </c>
      <c r="W138" s="10">
        <v>0.37699999999999995</v>
      </c>
    </row>
    <row r="139" spans="1:23" x14ac:dyDescent="0.35">
      <c r="A139" s="4" t="s">
        <v>100</v>
      </c>
      <c r="B139" s="10">
        <v>0.42599999999999999</v>
      </c>
      <c r="C139" s="24">
        <v>345</v>
      </c>
      <c r="E139" s="10">
        <v>0.438</v>
      </c>
      <c r="F139" s="24">
        <v>14</v>
      </c>
      <c r="G139" s="10">
        <v>1.2000000000000011E-2</v>
      </c>
      <c r="I139" s="10">
        <v>0.41099999999999998</v>
      </c>
      <c r="J139" s="24">
        <v>46</v>
      </c>
      <c r="K139" s="10">
        <v>-1.5000000000000013E-2</v>
      </c>
      <c r="M139" s="10">
        <v>0.33500000000000002</v>
      </c>
      <c r="N139" s="24">
        <v>76</v>
      </c>
      <c r="O139" s="10">
        <v>-9.099999999999997E-2</v>
      </c>
      <c r="Q139" s="10">
        <v>0.47</v>
      </c>
      <c r="R139" s="24">
        <v>170</v>
      </c>
      <c r="S139" s="10">
        <v>4.3999999999999984E-2</v>
      </c>
      <c r="U139" s="10">
        <v>0.61199999999999999</v>
      </c>
      <c r="V139" s="24">
        <v>30</v>
      </c>
      <c r="W139" s="10">
        <v>0.186</v>
      </c>
    </row>
    <row r="140" spans="1:23" ht="25.5" x14ac:dyDescent="0.35">
      <c r="A140" s="4" t="s">
        <v>101</v>
      </c>
      <c r="B140" s="10">
        <v>0.157</v>
      </c>
      <c r="C140" s="24">
        <v>127</v>
      </c>
      <c r="E140" s="10">
        <v>0.156</v>
      </c>
      <c r="F140" s="24">
        <v>5</v>
      </c>
      <c r="G140" s="10">
        <v>-1.0000000000000009E-3</v>
      </c>
      <c r="I140" s="10">
        <v>0.152</v>
      </c>
      <c r="J140" s="24">
        <v>17</v>
      </c>
      <c r="K140" s="10">
        <v>-5.0000000000000044E-3</v>
      </c>
      <c r="M140" s="10">
        <v>0.13200000000000001</v>
      </c>
      <c r="N140" s="24">
        <v>30</v>
      </c>
      <c r="O140" s="10">
        <v>-2.4999999999999994E-2</v>
      </c>
      <c r="Q140" s="10">
        <v>0.157</v>
      </c>
      <c r="R140" s="24">
        <v>57</v>
      </c>
      <c r="S140" s="10">
        <v>0</v>
      </c>
      <c r="U140" s="10">
        <v>0.224</v>
      </c>
      <c r="V140" s="24">
        <v>11</v>
      </c>
      <c r="W140" s="10">
        <v>6.7000000000000004E-2</v>
      </c>
    </row>
    <row r="141" spans="1:23" x14ac:dyDescent="0.35">
      <c r="A141" s="4" t="s">
        <v>26</v>
      </c>
      <c r="B141" s="10">
        <v>2.1999999999999999E-2</v>
      </c>
      <c r="C141" s="24">
        <v>18</v>
      </c>
      <c r="E141" s="10">
        <v>0</v>
      </c>
      <c r="F141" s="24">
        <v>0</v>
      </c>
      <c r="G141" s="10">
        <v>-2.1999999999999999E-2</v>
      </c>
      <c r="I141" s="10">
        <v>5.3999999999999999E-2</v>
      </c>
      <c r="J141" s="24">
        <v>6</v>
      </c>
      <c r="K141" s="10">
        <v>3.2000000000000001E-2</v>
      </c>
      <c r="M141" s="10">
        <v>1.7999999999999999E-2</v>
      </c>
      <c r="N141" s="24">
        <v>4</v>
      </c>
      <c r="O141" s="10">
        <v>-4.0000000000000001E-3</v>
      </c>
      <c r="Q141" s="10">
        <v>1.9E-2</v>
      </c>
      <c r="R141" s="24">
        <v>7</v>
      </c>
      <c r="S141" s="10">
        <v>-2.9999999999999992E-3</v>
      </c>
      <c r="U141" s="10">
        <v>0.02</v>
      </c>
      <c r="V141" s="24">
        <v>1</v>
      </c>
      <c r="W141" s="10">
        <v>-1.9999999999999983E-3</v>
      </c>
    </row>
    <row r="142" spans="1:23" x14ac:dyDescent="0.35">
      <c r="A142" s="4" t="s">
        <v>102</v>
      </c>
      <c r="B142" s="10">
        <v>1.2E-2</v>
      </c>
      <c r="C142" s="24">
        <v>10</v>
      </c>
      <c r="E142" s="10">
        <v>0</v>
      </c>
      <c r="F142" s="24">
        <v>0</v>
      </c>
      <c r="G142" s="10">
        <v>-1.2E-2</v>
      </c>
      <c r="I142" s="10">
        <v>1.7999999999999999E-2</v>
      </c>
      <c r="J142" s="24">
        <v>2</v>
      </c>
      <c r="K142" s="10">
        <v>5.9999999999999984E-3</v>
      </c>
      <c r="M142" s="10">
        <v>1.2999999999999999E-2</v>
      </c>
      <c r="N142" s="24">
        <v>3</v>
      </c>
      <c r="O142" s="10">
        <v>9.9999999999999915E-4</v>
      </c>
      <c r="Q142" s="10">
        <v>1.4E-2</v>
      </c>
      <c r="R142" s="24">
        <v>5</v>
      </c>
      <c r="S142" s="10">
        <v>2E-3</v>
      </c>
      <c r="U142" s="10">
        <v>0</v>
      </c>
      <c r="V142" s="24">
        <v>0</v>
      </c>
      <c r="W142" s="10">
        <v>-1.2E-2</v>
      </c>
    </row>
    <row r="143" spans="1:23" x14ac:dyDescent="0.35">
      <c r="A143" s="4" t="s">
        <v>11</v>
      </c>
    </row>
    <row r="144" spans="1:23" x14ac:dyDescent="0.35">
      <c r="A144" s="4" t="s">
        <v>11</v>
      </c>
    </row>
    <row r="145" spans="1:23" ht="26.25" x14ac:dyDescent="0.4">
      <c r="A145" s="7" t="s">
        <v>27</v>
      </c>
      <c r="B145" s="7" t="s">
        <v>28</v>
      </c>
      <c r="E145" s="13" t="s">
        <v>14</v>
      </c>
      <c r="F145" s="13" t="s">
        <v>474</v>
      </c>
      <c r="G145" s="9" t="s">
        <v>400</v>
      </c>
      <c r="I145" s="13" t="s">
        <v>14</v>
      </c>
      <c r="J145" s="13" t="s">
        <v>474</v>
      </c>
      <c r="K145" s="9" t="s">
        <v>400</v>
      </c>
      <c r="M145" s="13" t="s">
        <v>14</v>
      </c>
      <c r="N145" s="13" t="s">
        <v>474</v>
      </c>
      <c r="O145" s="9" t="s">
        <v>400</v>
      </c>
      <c r="Q145" s="13" t="s">
        <v>14</v>
      </c>
      <c r="R145" s="13" t="s">
        <v>474</v>
      </c>
      <c r="S145" s="9" t="s">
        <v>400</v>
      </c>
      <c r="U145" s="13" t="s">
        <v>14</v>
      </c>
      <c r="V145" s="13" t="s">
        <v>474</v>
      </c>
      <c r="W145" s="9" t="s">
        <v>400</v>
      </c>
    </row>
    <row r="146" spans="1:23" x14ac:dyDescent="0.35">
      <c r="A146" s="6">
        <f>'Residents - Topline'!A146</f>
        <v>2.5797280593325094</v>
      </c>
      <c r="B146" s="24">
        <v>809</v>
      </c>
      <c r="E146" s="29">
        <v>32</v>
      </c>
      <c r="F146" s="14">
        <v>2.5</v>
      </c>
      <c r="G146" s="11">
        <v>-7.9728059332509371E-2</v>
      </c>
      <c r="I146" s="29">
        <v>112</v>
      </c>
      <c r="J146" s="14">
        <v>2.5267857142857144</v>
      </c>
      <c r="K146" s="11">
        <v>-5.2942345046794959E-2</v>
      </c>
      <c r="M146" s="29">
        <v>227</v>
      </c>
      <c r="N146" s="14">
        <v>2.2334801762114536</v>
      </c>
      <c r="O146" s="11">
        <v>-0.34624788312105581</v>
      </c>
      <c r="Q146" s="29">
        <v>362</v>
      </c>
      <c r="R146" s="14">
        <v>2.7071823204419889</v>
      </c>
      <c r="S146" s="11">
        <v>0.12745426110947955</v>
      </c>
      <c r="U146" s="29">
        <v>49</v>
      </c>
      <c r="V146" s="14">
        <v>3.3877551020408165</v>
      </c>
      <c r="W146" s="11">
        <v>0.80802704270830716</v>
      </c>
    </row>
    <row r="147" spans="1:23" x14ac:dyDescent="0.35">
      <c r="A147" s="4" t="s">
        <v>11</v>
      </c>
    </row>
    <row r="148" spans="1:23" x14ac:dyDescent="0.35">
      <c r="A148" s="4" t="s">
        <v>11</v>
      </c>
    </row>
    <row r="149" spans="1:23" ht="39.4" x14ac:dyDescent="0.4">
      <c r="A149" s="3" t="s">
        <v>103</v>
      </c>
    </row>
    <row r="150" spans="1:23" ht="13.15" x14ac:dyDescent="0.4">
      <c r="A150" s="7" t="s">
        <v>42</v>
      </c>
      <c r="B150" s="13" t="s">
        <v>13</v>
      </c>
      <c r="C150" s="13" t="s">
        <v>14</v>
      </c>
      <c r="E150" s="13" t="s">
        <v>13</v>
      </c>
      <c r="F150" s="13" t="s">
        <v>14</v>
      </c>
      <c r="G150" s="9" t="s">
        <v>400</v>
      </c>
      <c r="I150" s="13" t="s">
        <v>13</v>
      </c>
      <c r="J150" s="13" t="s">
        <v>14</v>
      </c>
      <c r="K150" s="9" t="s">
        <v>400</v>
      </c>
      <c r="M150" s="13" t="s">
        <v>13</v>
      </c>
      <c r="N150" s="13" t="s">
        <v>14</v>
      </c>
      <c r="O150" s="9" t="s">
        <v>400</v>
      </c>
      <c r="Q150" s="13" t="s">
        <v>13</v>
      </c>
      <c r="R150" s="13" t="s">
        <v>14</v>
      </c>
      <c r="S150" s="9" t="s">
        <v>400</v>
      </c>
      <c r="U150" s="13" t="s">
        <v>13</v>
      </c>
      <c r="V150" s="13" t="s">
        <v>14</v>
      </c>
      <c r="W150" s="9" t="s">
        <v>400</v>
      </c>
    </row>
    <row r="151" spans="1:23" ht="25.5" x14ac:dyDescent="0.35">
      <c r="A151" s="4" t="s">
        <v>104</v>
      </c>
      <c r="B151" s="10">
        <v>0.185</v>
      </c>
      <c r="C151" s="24">
        <v>178</v>
      </c>
      <c r="E151" s="10">
        <v>0.17499999999999999</v>
      </c>
      <c r="F151" s="24">
        <v>7</v>
      </c>
      <c r="G151" s="10">
        <v>-1.0000000000000009E-2</v>
      </c>
      <c r="I151" s="10">
        <v>0.16700000000000001</v>
      </c>
      <c r="J151" s="24">
        <v>22</v>
      </c>
      <c r="K151" s="10">
        <v>-1.7999999999999988E-2</v>
      </c>
      <c r="M151" s="10">
        <v>0.104</v>
      </c>
      <c r="N151" s="24">
        <v>31</v>
      </c>
      <c r="O151" s="10">
        <v>-8.1000000000000003E-2</v>
      </c>
      <c r="Q151" s="10">
        <v>0.21199999999999999</v>
      </c>
      <c r="R151" s="24">
        <v>86</v>
      </c>
      <c r="S151" s="10">
        <v>2.6999999999999996E-2</v>
      </c>
      <c r="U151" s="10">
        <v>0.47399999999999998</v>
      </c>
      <c r="V151" s="24">
        <v>27</v>
      </c>
      <c r="W151" s="10">
        <v>0.28899999999999998</v>
      </c>
    </row>
    <row r="152" spans="1:23" ht="38.25" x14ac:dyDescent="0.35">
      <c r="A152" s="4" t="s">
        <v>105</v>
      </c>
      <c r="B152" s="10">
        <v>0.35099999999999998</v>
      </c>
      <c r="C152" s="24">
        <v>338</v>
      </c>
      <c r="E152" s="10">
        <v>0.25</v>
      </c>
      <c r="F152" s="24">
        <v>10</v>
      </c>
      <c r="G152" s="10">
        <v>-0.10099999999999998</v>
      </c>
      <c r="I152" s="10">
        <v>0.40899999999999997</v>
      </c>
      <c r="J152" s="24">
        <v>54</v>
      </c>
      <c r="K152" s="10">
        <v>5.7999999999999996E-2</v>
      </c>
      <c r="M152" s="10">
        <v>0.25900000000000001</v>
      </c>
      <c r="N152" s="24">
        <v>77</v>
      </c>
      <c r="O152" s="10">
        <v>-9.1999999999999971E-2</v>
      </c>
      <c r="Q152" s="10">
        <v>0.38300000000000001</v>
      </c>
      <c r="R152" s="24">
        <v>155</v>
      </c>
      <c r="S152" s="10">
        <v>3.2000000000000028E-2</v>
      </c>
      <c r="U152" s="10">
        <v>0.52600000000000002</v>
      </c>
      <c r="V152" s="24">
        <v>30</v>
      </c>
      <c r="W152" s="10">
        <v>0.17500000000000004</v>
      </c>
    </row>
    <row r="153" spans="1:23" ht="25.5" x14ac:dyDescent="0.35">
      <c r="A153" s="4" t="s">
        <v>106</v>
      </c>
      <c r="B153" s="10">
        <v>0.40500000000000003</v>
      </c>
      <c r="C153" s="24">
        <v>390</v>
      </c>
      <c r="E153" s="10">
        <v>0.45</v>
      </c>
      <c r="F153" s="24">
        <v>18</v>
      </c>
      <c r="G153" s="10">
        <v>4.4999999999999984E-2</v>
      </c>
      <c r="I153" s="10">
        <v>0.439</v>
      </c>
      <c r="J153" s="24">
        <v>58</v>
      </c>
      <c r="K153" s="10">
        <v>3.3999999999999975E-2</v>
      </c>
      <c r="M153" s="10">
        <v>0.35699999999999998</v>
      </c>
      <c r="N153" s="24">
        <v>106</v>
      </c>
      <c r="O153" s="10">
        <v>-4.8000000000000043E-2</v>
      </c>
      <c r="Q153" s="10">
        <v>0.432</v>
      </c>
      <c r="R153" s="24">
        <v>175</v>
      </c>
      <c r="S153" s="10">
        <v>2.6999999999999968E-2</v>
      </c>
      <c r="U153" s="10">
        <v>0.38600000000000001</v>
      </c>
      <c r="V153" s="24">
        <v>22</v>
      </c>
      <c r="W153" s="10">
        <v>-1.9000000000000017E-2</v>
      </c>
    </row>
    <row r="154" spans="1:23" ht="25.5" x14ac:dyDescent="0.35">
      <c r="A154" s="4" t="s">
        <v>107</v>
      </c>
      <c r="B154" s="10">
        <v>0.56100000000000005</v>
      </c>
      <c r="C154" s="24">
        <v>540</v>
      </c>
      <c r="E154" s="10">
        <v>0.57499999999999996</v>
      </c>
      <c r="F154" s="24">
        <v>23</v>
      </c>
      <c r="G154" s="10">
        <v>1.3999999999999901E-2</v>
      </c>
      <c r="I154" s="10">
        <v>0.53</v>
      </c>
      <c r="J154" s="24">
        <v>70</v>
      </c>
      <c r="K154" s="10">
        <v>-3.1000000000000028E-2</v>
      </c>
      <c r="M154" s="10">
        <v>0.56599999999999995</v>
      </c>
      <c r="N154" s="24">
        <v>168</v>
      </c>
      <c r="O154" s="10">
        <v>4.9999999999998934E-3</v>
      </c>
      <c r="Q154" s="10">
        <v>0.55300000000000005</v>
      </c>
      <c r="R154" s="24">
        <v>224</v>
      </c>
      <c r="S154" s="10">
        <v>-8.0000000000000071E-3</v>
      </c>
      <c r="U154" s="10">
        <v>0.754</v>
      </c>
      <c r="V154" s="24">
        <v>43</v>
      </c>
      <c r="W154" s="10">
        <v>0.19299999999999995</v>
      </c>
    </row>
    <row r="155" spans="1:23" x14ac:dyDescent="0.35">
      <c r="A155" s="4" t="s">
        <v>108</v>
      </c>
      <c r="B155" s="10">
        <v>0.27900000000000003</v>
      </c>
      <c r="C155" s="24">
        <v>268</v>
      </c>
      <c r="E155" s="10">
        <v>0.22500000000000001</v>
      </c>
      <c r="F155" s="24">
        <v>9</v>
      </c>
      <c r="G155" s="10">
        <v>-5.400000000000002E-2</v>
      </c>
      <c r="I155" s="10">
        <v>0.22700000000000001</v>
      </c>
      <c r="J155" s="24">
        <v>30</v>
      </c>
      <c r="K155" s="10">
        <v>-5.2000000000000018E-2</v>
      </c>
      <c r="M155" s="10">
        <v>0.20899999999999999</v>
      </c>
      <c r="N155" s="24">
        <v>62</v>
      </c>
      <c r="O155" s="10">
        <v>-7.0000000000000034E-2</v>
      </c>
      <c r="Q155" s="10">
        <v>0.33300000000000002</v>
      </c>
      <c r="R155" s="24">
        <v>135</v>
      </c>
      <c r="S155" s="10">
        <v>5.3999999999999992E-2</v>
      </c>
      <c r="U155" s="10">
        <v>0.45600000000000002</v>
      </c>
      <c r="V155" s="24">
        <v>26</v>
      </c>
      <c r="W155" s="10">
        <v>0.17699999999999999</v>
      </c>
    </row>
    <row r="156" spans="1:23" ht="25.5" x14ac:dyDescent="0.35">
      <c r="A156" s="4" t="s">
        <v>109</v>
      </c>
      <c r="B156" s="10">
        <v>0.184</v>
      </c>
      <c r="C156" s="24">
        <v>177</v>
      </c>
      <c r="E156" s="10">
        <v>0.05</v>
      </c>
      <c r="F156" s="24">
        <v>2</v>
      </c>
      <c r="G156" s="10">
        <v>-0.13400000000000001</v>
      </c>
      <c r="I156" s="10">
        <v>0.189</v>
      </c>
      <c r="J156" s="24">
        <v>25</v>
      </c>
      <c r="K156" s="10">
        <v>5.0000000000000044E-3</v>
      </c>
      <c r="M156" s="10">
        <v>0.155</v>
      </c>
      <c r="N156" s="24">
        <v>46</v>
      </c>
      <c r="O156" s="10">
        <v>-2.8999999999999998E-2</v>
      </c>
      <c r="Q156" s="10">
        <v>0.20200000000000001</v>
      </c>
      <c r="R156" s="24">
        <v>82</v>
      </c>
      <c r="S156" s="10">
        <v>1.8000000000000016E-2</v>
      </c>
      <c r="U156" s="10">
        <v>0.28100000000000003</v>
      </c>
      <c r="V156" s="24">
        <v>16</v>
      </c>
      <c r="W156" s="10">
        <v>9.7000000000000031E-2</v>
      </c>
    </row>
    <row r="157" spans="1:23" x14ac:dyDescent="0.35">
      <c r="A157" s="4" t="s">
        <v>110</v>
      </c>
      <c r="B157" s="10">
        <v>0.70699999999999996</v>
      </c>
      <c r="C157" s="24">
        <v>680</v>
      </c>
      <c r="E157" s="10">
        <v>0.75</v>
      </c>
      <c r="F157" s="24">
        <v>30</v>
      </c>
      <c r="G157" s="10">
        <v>4.3000000000000038E-2</v>
      </c>
      <c r="I157" s="10">
        <v>0.73499999999999999</v>
      </c>
      <c r="J157" s="24">
        <v>97</v>
      </c>
      <c r="K157" s="10">
        <v>2.8000000000000025E-2</v>
      </c>
      <c r="M157" s="10">
        <v>0.66700000000000004</v>
      </c>
      <c r="N157" s="24">
        <v>198</v>
      </c>
      <c r="O157" s="10">
        <v>-3.9999999999999925E-2</v>
      </c>
      <c r="Q157" s="10">
        <v>0.69899999999999995</v>
      </c>
      <c r="R157" s="24">
        <v>283</v>
      </c>
      <c r="S157" s="10">
        <v>-8.0000000000000071E-3</v>
      </c>
      <c r="U157" s="10">
        <v>0.89500000000000002</v>
      </c>
      <c r="V157" s="24">
        <v>51</v>
      </c>
      <c r="W157" s="10">
        <v>0.18800000000000006</v>
      </c>
    </row>
    <row r="158" spans="1:23" ht="38.25" x14ac:dyDescent="0.35">
      <c r="A158" s="4" t="s">
        <v>111</v>
      </c>
      <c r="B158" s="10">
        <v>0.20599999999999999</v>
      </c>
      <c r="C158" s="24">
        <v>198</v>
      </c>
      <c r="E158" s="10">
        <v>0.125</v>
      </c>
      <c r="F158" s="24">
        <v>5</v>
      </c>
      <c r="G158" s="10">
        <v>-8.0999999999999989E-2</v>
      </c>
      <c r="I158" s="10">
        <v>0.22700000000000001</v>
      </c>
      <c r="J158" s="24">
        <v>30</v>
      </c>
      <c r="K158" s="10">
        <v>2.1000000000000019E-2</v>
      </c>
      <c r="M158" s="10">
        <v>0.155</v>
      </c>
      <c r="N158" s="24">
        <v>46</v>
      </c>
      <c r="O158" s="10">
        <v>-5.099999999999999E-2</v>
      </c>
      <c r="Q158" s="10">
        <v>0.249</v>
      </c>
      <c r="R158" s="24">
        <v>101</v>
      </c>
      <c r="S158" s="10">
        <v>4.300000000000001E-2</v>
      </c>
      <c r="U158" s="10">
        <v>0.193</v>
      </c>
      <c r="V158" s="24">
        <v>11</v>
      </c>
      <c r="W158" s="10">
        <v>-1.2999999999999984E-2</v>
      </c>
    </row>
    <row r="159" spans="1:23" ht="25.5" x14ac:dyDescent="0.35">
      <c r="A159" s="4" t="s">
        <v>112</v>
      </c>
      <c r="B159" s="10">
        <v>0.152</v>
      </c>
      <c r="C159" s="24">
        <v>146</v>
      </c>
      <c r="E159" s="10">
        <v>0.125</v>
      </c>
      <c r="F159" s="24">
        <v>5</v>
      </c>
      <c r="G159" s="10">
        <v>-2.6999999999999996E-2</v>
      </c>
      <c r="I159" s="10">
        <v>0.14399999999999999</v>
      </c>
      <c r="J159" s="24">
        <v>19</v>
      </c>
      <c r="K159" s="10">
        <v>-8.0000000000000071E-3</v>
      </c>
      <c r="M159" s="10">
        <v>0.114</v>
      </c>
      <c r="N159" s="24">
        <v>34</v>
      </c>
      <c r="O159" s="10">
        <v>-3.7999999999999992E-2</v>
      </c>
      <c r="Q159" s="10">
        <v>0.16800000000000001</v>
      </c>
      <c r="R159" s="24">
        <v>68</v>
      </c>
      <c r="S159" s="10">
        <v>1.6000000000000014E-2</v>
      </c>
      <c r="U159" s="10">
        <v>0.246</v>
      </c>
      <c r="V159" s="24">
        <v>14</v>
      </c>
      <c r="W159" s="10">
        <v>9.4E-2</v>
      </c>
    </row>
    <row r="160" spans="1:23" x14ac:dyDescent="0.35">
      <c r="A160" s="4" t="s">
        <v>40</v>
      </c>
      <c r="B160" s="10">
        <v>5.8000000000000003E-2</v>
      </c>
      <c r="C160" s="24">
        <v>56</v>
      </c>
      <c r="E160" s="10">
        <v>7.4999999999999997E-2</v>
      </c>
      <c r="F160" s="24">
        <v>3</v>
      </c>
      <c r="G160" s="10">
        <v>1.6999999999999994E-2</v>
      </c>
      <c r="I160" s="10">
        <v>4.4999999999999998E-2</v>
      </c>
      <c r="J160" s="24">
        <v>6</v>
      </c>
      <c r="K160" s="10">
        <v>-1.3000000000000005E-2</v>
      </c>
      <c r="M160" s="10">
        <v>0.108</v>
      </c>
      <c r="N160" s="24">
        <v>32</v>
      </c>
      <c r="O160" s="10">
        <v>4.9999999999999996E-2</v>
      </c>
      <c r="Q160" s="10">
        <v>3.2000000000000001E-2</v>
      </c>
      <c r="R160" s="24">
        <v>13</v>
      </c>
      <c r="S160" s="10">
        <v>-2.6000000000000002E-2</v>
      </c>
      <c r="U160" s="10">
        <v>1.7999999999999999E-2</v>
      </c>
      <c r="V160" s="24">
        <v>1</v>
      </c>
      <c r="W160" s="10">
        <v>-4.0000000000000008E-2</v>
      </c>
    </row>
    <row r="161" spans="1:23" x14ac:dyDescent="0.35">
      <c r="A161" s="4" t="s">
        <v>26</v>
      </c>
      <c r="B161" s="10">
        <v>0.01</v>
      </c>
      <c r="C161" s="24">
        <v>10</v>
      </c>
      <c r="E161" s="10">
        <v>0</v>
      </c>
      <c r="F161" s="24">
        <v>0</v>
      </c>
      <c r="G161" s="10">
        <v>-0.01</v>
      </c>
      <c r="I161" s="10">
        <v>1.4999999999999999E-2</v>
      </c>
      <c r="J161" s="24">
        <v>2</v>
      </c>
      <c r="K161" s="10">
        <v>4.9999999999999992E-3</v>
      </c>
      <c r="M161" s="10">
        <v>7.0000000000000001E-3</v>
      </c>
      <c r="N161" s="24">
        <v>2</v>
      </c>
      <c r="O161" s="10">
        <v>-3.0000000000000001E-3</v>
      </c>
      <c r="Q161" s="10">
        <v>0.01</v>
      </c>
      <c r="R161" s="24">
        <v>4</v>
      </c>
      <c r="S161" s="10">
        <v>0</v>
      </c>
      <c r="U161" s="10">
        <v>1.7999999999999999E-2</v>
      </c>
      <c r="V161" s="24">
        <v>1</v>
      </c>
      <c r="W161" s="10">
        <v>7.9999999999999984E-3</v>
      </c>
    </row>
    <row r="162" spans="1:23" x14ac:dyDescent="0.35">
      <c r="A162" s="4" t="s">
        <v>11</v>
      </c>
    </row>
    <row r="163" spans="1:23" x14ac:dyDescent="0.35">
      <c r="A163" s="4" t="s">
        <v>11</v>
      </c>
    </row>
    <row r="164" spans="1:23" ht="26.25" x14ac:dyDescent="0.4">
      <c r="A164" s="7" t="s">
        <v>27</v>
      </c>
      <c r="B164" s="7" t="s">
        <v>28</v>
      </c>
      <c r="E164" s="13" t="s">
        <v>14</v>
      </c>
      <c r="F164" s="13" t="s">
        <v>474</v>
      </c>
      <c r="G164" s="9" t="s">
        <v>400</v>
      </c>
      <c r="I164" s="13" t="s">
        <v>14</v>
      </c>
      <c r="J164" s="13" t="s">
        <v>474</v>
      </c>
      <c r="K164" s="9" t="s">
        <v>400</v>
      </c>
      <c r="M164" s="13" t="s">
        <v>14</v>
      </c>
      <c r="N164" s="13" t="s">
        <v>474</v>
      </c>
      <c r="O164" s="9" t="s">
        <v>400</v>
      </c>
      <c r="Q164" s="13" t="s">
        <v>14</v>
      </c>
      <c r="R164" s="13" t="s">
        <v>474</v>
      </c>
      <c r="S164" s="9" t="s">
        <v>400</v>
      </c>
      <c r="U164" s="13" t="s">
        <v>14</v>
      </c>
      <c r="V164" s="13" t="s">
        <v>474</v>
      </c>
      <c r="W164" s="9" t="s">
        <v>400</v>
      </c>
    </row>
    <row r="165" spans="1:23" x14ac:dyDescent="0.35">
      <c r="A165" s="6">
        <f>'Residents - Topline'!A165</f>
        <v>3.0301455301455302</v>
      </c>
      <c r="B165" s="24">
        <v>962</v>
      </c>
      <c r="E165" s="29">
        <v>40</v>
      </c>
      <c r="F165" s="14">
        <v>2.7250000000000001</v>
      </c>
      <c r="G165" s="11">
        <v>-0.30514553014553014</v>
      </c>
      <c r="I165" s="29">
        <v>132</v>
      </c>
      <c r="J165" s="14">
        <v>3.0681818181818183</v>
      </c>
      <c r="K165" s="11">
        <v>3.8036288036288113E-2</v>
      </c>
      <c r="M165" s="29">
        <v>297</v>
      </c>
      <c r="N165" s="14">
        <v>2.5858585858585861</v>
      </c>
      <c r="O165" s="11">
        <v>-0.44428694428694415</v>
      </c>
      <c r="Q165" s="29">
        <v>405</v>
      </c>
      <c r="R165" s="14">
        <v>3.2320987654320987</v>
      </c>
      <c r="S165" s="11">
        <v>0.2019532352865685</v>
      </c>
      <c r="U165" s="29">
        <v>57</v>
      </c>
      <c r="V165" s="14">
        <v>4.2105263157894735</v>
      </c>
      <c r="W165" s="11">
        <v>1.1803807856439432</v>
      </c>
    </row>
    <row r="166" spans="1:23" x14ac:dyDescent="0.35">
      <c r="A166" s="4" t="s">
        <v>11</v>
      </c>
    </row>
    <row r="167" spans="1:23" x14ac:dyDescent="0.35">
      <c r="A167" s="4" t="s">
        <v>11</v>
      </c>
    </row>
    <row r="168" spans="1:23" ht="39.4" x14ac:dyDescent="0.4">
      <c r="A168" s="3" t="s">
        <v>113</v>
      </c>
    </row>
    <row r="169" spans="1:23" ht="13.15" x14ac:dyDescent="0.4">
      <c r="A169" s="7" t="s">
        <v>42</v>
      </c>
      <c r="B169" s="13" t="s">
        <v>13</v>
      </c>
      <c r="C169" s="13" t="s">
        <v>14</v>
      </c>
      <c r="E169" s="13" t="s">
        <v>13</v>
      </c>
      <c r="F169" s="13" t="s">
        <v>14</v>
      </c>
      <c r="G169" s="9" t="s">
        <v>400</v>
      </c>
      <c r="I169" s="13" t="s">
        <v>13</v>
      </c>
      <c r="J169" s="13" t="s">
        <v>14</v>
      </c>
      <c r="K169" s="9" t="s">
        <v>400</v>
      </c>
      <c r="M169" s="13" t="s">
        <v>13</v>
      </c>
      <c r="N169" s="13" t="s">
        <v>14</v>
      </c>
      <c r="O169" s="9" t="s">
        <v>400</v>
      </c>
      <c r="Q169" s="13" t="s">
        <v>13</v>
      </c>
      <c r="R169" s="13" t="s">
        <v>14</v>
      </c>
      <c r="S169" s="9" t="s">
        <v>400</v>
      </c>
      <c r="U169" s="13" t="s">
        <v>13</v>
      </c>
      <c r="V169" s="13" t="s">
        <v>14</v>
      </c>
      <c r="W169" s="9" t="s">
        <v>400</v>
      </c>
    </row>
    <row r="170" spans="1:23" x14ac:dyDescent="0.35">
      <c r="A170" s="4" t="s">
        <v>114</v>
      </c>
      <c r="B170" s="10">
        <v>0.16400000000000001</v>
      </c>
      <c r="C170" s="24">
        <v>157</v>
      </c>
      <c r="E170" s="10">
        <v>0.128</v>
      </c>
      <c r="F170" s="24">
        <v>5</v>
      </c>
      <c r="G170" s="10">
        <v>-3.6000000000000004E-2</v>
      </c>
      <c r="I170" s="10">
        <v>0.123</v>
      </c>
      <c r="J170" s="24">
        <v>16</v>
      </c>
      <c r="K170" s="10">
        <v>-4.1000000000000009E-2</v>
      </c>
      <c r="M170" s="10">
        <v>0.17100000000000001</v>
      </c>
      <c r="N170" s="24">
        <v>50</v>
      </c>
      <c r="O170" s="10">
        <v>7.0000000000000062E-3</v>
      </c>
      <c r="Q170" s="10">
        <v>0.18</v>
      </c>
      <c r="R170" s="24">
        <v>73</v>
      </c>
      <c r="S170" s="10">
        <v>1.5999999999999986E-2</v>
      </c>
      <c r="U170" s="10">
        <v>5.3999999999999999E-2</v>
      </c>
      <c r="V170" s="24">
        <v>3</v>
      </c>
      <c r="W170" s="10">
        <v>-0.11000000000000001</v>
      </c>
    </row>
    <row r="171" spans="1:23" x14ac:dyDescent="0.35">
      <c r="A171" s="4" t="s">
        <v>115</v>
      </c>
      <c r="B171" s="10">
        <v>0.38800000000000001</v>
      </c>
      <c r="C171" s="24">
        <v>371</v>
      </c>
      <c r="E171" s="10">
        <v>0.38500000000000001</v>
      </c>
      <c r="F171" s="24">
        <v>15</v>
      </c>
      <c r="G171" s="10">
        <v>-3.0000000000000027E-3</v>
      </c>
      <c r="I171" s="10">
        <v>0.36899999999999999</v>
      </c>
      <c r="J171" s="24">
        <v>48</v>
      </c>
      <c r="K171" s="10">
        <v>-1.9000000000000017E-2</v>
      </c>
      <c r="M171" s="10">
        <v>0.43</v>
      </c>
      <c r="N171" s="24">
        <v>126</v>
      </c>
      <c r="O171" s="10">
        <v>4.1999999999999982E-2</v>
      </c>
      <c r="Q171" s="10">
        <v>0.37</v>
      </c>
      <c r="R171" s="24">
        <v>150</v>
      </c>
      <c r="S171" s="10">
        <v>-1.8000000000000016E-2</v>
      </c>
      <c r="U171" s="10">
        <v>0.35699999999999998</v>
      </c>
      <c r="V171" s="24">
        <v>20</v>
      </c>
      <c r="W171" s="10">
        <v>-3.1000000000000028E-2</v>
      </c>
    </row>
    <row r="172" spans="1:23" x14ac:dyDescent="0.35">
      <c r="A172" s="4" t="s">
        <v>116</v>
      </c>
      <c r="B172" s="10">
        <v>0.32200000000000001</v>
      </c>
      <c r="C172" s="24">
        <v>308</v>
      </c>
      <c r="E172" s="10">
        <v>0.436</v>
      </c>
      <c r="F172" s="24">
        <v>17</v>
      </c>
      <c r="G172" s="10">
        <v>0.11399999999999999</v>
      </c>
      <c r="I172" s="10">
        <v>0.32300000000000001</v>
      </c>
      <c r="J172" s="24">
        <v>42</v>
      </c>
      <c r="K172" s="10">
        <v>1.0000000000000009E-3</v>
      </c>
      <c r="M172" s="10">
        <v>0.375</v>
      </c>
      <c r="N172" s="24">
        <v>110</v>
      </c>
      <c r="O172" s="10">
        <v>5.2999999999999992E-2</v>
      </c>
      <c r="Q172" s="10">
        <v>0.27900000000000003</v>
      </c>
      <c r="R172" s="24">
        <v>113</v>
      </c>
      <c r="S172" s="10">
        <v>-4.2999999999999983E-2</v>
      </c>
      <c r="U172" s="10">
        <v>0.33900000000000002</v>
      </c>
      <c r="V172" s="24">
        <v>19</v>
      </c>
      <c r="W172" s="10">
        <v>1.7000000000000015E-2</v>
      </c>
    </row>
    <row r="173" spans="1:23" x14ac:dyDescent="0.35">
      <c r="A173" s="4" t="s">
        <v>117</v>
      </c>
      <c r="B173" s="10">
        <v>0.151</v>
      </c>
      <c r="C173" s="24">
        <v>144</v>
      </c>
      <c r="E173" s="10">
        <v>0.10299999999999999</v>
      </c>
      <c r="F173" s="24">
        <v>4</v>
      </c>
      <c r="G173" s="10">
        <v>-4.8000000000000001E-2</v>
      </c>
      <c r="I173" s="10">
        <v>0.123</v>
      </c>
      <c r="J173" s="24">
        <v>16</v>
      </c>
      <c r="K173" s="10">
        <v>-2.7999999999999997E-2</v>
      </c>
      <c r="M173" s="10">
        <v>0.17399999999999999</v>
      </c>
      <c r="N173" s="24">
        <v>51</v>
      </c>
      <c r="O173" s="10">
        <v>2.2999999999999993E-2</v>
      </c>
      <c r="Q173" s="10">
        <v>0.153</v>
      </c>
      <c r="R173" s="24">
        <v>62</v>
      </c>
      <c r="S173" s="10">
        <v>2.0000000000000018E-3</v>
      </c>
      <c r="U173" s="10">
        <v>8.8999999999999996E-2</v>
      </c>
      <c r="V173" s="24">
        <v>5</v>
      </c>
      <c r="W173" s="10">
        <v>-6.2E-2</v>
      </c>
    </row>
    <row r="174" spans="1:23" x14ac:dyDescent="0.35">
      <c r="A174" s="4" t="s">
        <v>118</v>
      </c>
      <c r="B174" s="10">
        <v>0.29899999999999999</v>
      </c>
      <c r="C174" s="24">
        <v>286</v>
      </c>
      <c r="E174" s="10">
        <v>0.35899999999999999</v>
      </c>
      <c r="F174" s="24">
        <v>14</v>
      </c>
      <c r="G174" s="10">
        <v>0.06</v>
      </c>
      <c r="I174" s="10">
        <v>0.33100000000000002</v>
      </c>
      <c r="J174" s="24">
        <v>43</v>
      </c>
      <c r="K174" s="10">
        <v>3.2000000000000028E-2</v>
      </c>
      <c r="M174" s="10">
        <v>0.32400000000000001</v>
      </c>
      <c r="N174" s="24">
        <v>95</v>
      </c>
      <c r="O174" s="10">
        <v>2.5000000000000022E-2</v>
      </c>
      <c r="Q174" s="10">
        <v>0.24</v>
      </c>
      <c r="R174" s="24">
        <v>97</v>
      </c>
      <c r="S174" s="10">
        <v>-5.8999999999999997E-2</v>
      </c>
      <c r="U174" s="10">
        <v>0.46400000000000002</v>
      </c>
      <c r="V174" s="24">
        <v>26</v>
      </c>
      <c r="W174" s="10">
        <v>0.16500000000000004</v>
      </c>
    </row>
    <row r="175" spans="1:23" x14ac:dyDescent="0.35">
      <c r="A175" s="4" t="s">
        <v>119</v>
      </c>
      <c r="B175" s="10">
        <v>0.24299999999999999</v>
      </c>
      <c r="C175" s="24">
        <v>232</v>
      </c>
      <c r="E175" s="10">
        <v>0.25600000000000001</v>
      </c>
      <c r="F175" s="24">
        <v>10</v>
      </c>
      <c r="G175" s="10">
        <v>1.3000000000000012E-2</v>
      </c>
      <c r="I175" s="10">
        <v>0.28499999999999998</v>
      </c>
      <c r="J175" s="24">
        <v>37</v>
      </c>
      <c r="K175" s="10">
        <v>4.1999999999999982E-2</v>
      </c>
      <c r="M175" s="10">
        <v>0.222</v>
      </c>
      <c r="N175" s="24">
        <v>65</v>
      </c>
      <c r="O175" s="10">
        <v>-2.0999999999999991E-2</v>
      </c>
      <c r="Q175" s="10">
        <v>0.23200000000000001</v>
      </c>
      <c r="R175" s="24">
        <v>94</v>
      </c>
      <c r="S175" s="10">
        <v>-1.0999999999999982E-2</v>
      </c>
      <c r="U175" s="10">
        <v>0.32100000000000001</v>
      </c>
      <c r="V175" s="24">
        <v>18</v>
      </c>
      <c r="W175" s="10">
        <v>7.8000000000000014E-2</v>
      </c>
    </row>
    <row r="176" spans="1:23" x14ac:dyDescent="0.35">
      <c r="A176" s="4" t="s">
        <v>120</v>
      </c>
      <c r="B176" s="10">
        <v>0.21</v>
      </c>
      <c r="C176" s="24">
        <v>201</v>
      </c>
      <c r="E176" s="10">
        <v>0.128</v>
      </c>
      <c r="F176" s="24">
        <v>5</v>
      </c>
      <c r="G176" s="10">
        <v>-8.199999999999999E-2</v>
      </c>
      <c r="I176" s="10">
        <v>0.223</v>
      </c>
      <c r="J176" s="24">
        <v>29</v>
      </c>
      <c r="K176" s="10">
        <v>1.3000000000000012E-2</v>
      </c>
      <c r="M176" s="10">
        <v>0.22500000000000001</v>
      </c>
      <c r="N176" s="24">
        <v>66</v>
      </c>
      <c r="O176" s="10">
        <v>1.5000000000000013E-2</v>
      </c>
      <c r="Q176" s="10">
        <v>0.188</v>
      </c>
      <c r="R176" s="24">
        <v>76</v>
      </c>
      <c r="S176" s="10">
        <v>-2.1999999999999992E-2</v>
      </c>
      <c r="U176" s="10">
        <v>0.30399999999999999</v>
      </c>
      <c r="V176" s="24">
        <v>17</v>
      </c>
      <c r="W176" s="10">
        <v>9.4E-2</v>
      </c>
    </row>
    <row r="177" spans="1:23" x14ac:dyDescent="0.35">
      <c r="A177" s="4" t="s">
        <v>121</v>
      </c>
      <c r="B177" s="10">
        <v>0.22600000000000001</v>
      </c>
      <c r="C177" s="24">
        <v>216</v>
      </c>
      <c r="E177" s="10">
        <v>0.23100000000000001</v>
      </c>
      <c r="F177" s="24">
        <v>9</v>
      </c>
      <c r="G177" s="10">
        <v>5.0000000000000044E-3</v>
      </c>
      <c r="I177" s="10">
        <v>0.28499999999999998</v>
      </c>
      <c r="J177" s="24">
        <v>37</v>
      </c>
      <c r="K177" s="10">
        <v>5.8999999999999969E-2</v>
      </c>
      <c r="M177" s="10">
        <v>0.191</v>
      </c>
      <c r="N177" s="24">
        <v>56</v>
      </c>
      <c r="O177" s="10">
        <v>-3.5000000000000003E-2</v>
      </c>
      <c r="Q177" s="10">
        <v>0.24399999999999999</v>
      </c>
      <c r="R177" s="24">
        <v>99</v>
      </c>
      <c r="S177" s="10">
        <v>1.7999999999999988E-2</v>
      </c>
      <c r="U177" s="10">
        <v>0.19600000000000001</v>
      </c>
      <c r="V177" s="24">
        <v>11</v>
      </c>
      <c r="W177" s="10">
        <v>-0.03</v>
      </c>
    </row>
    <row r="178" spans="1:23" x14ac:dyDescent="0.35">
      <c r="A178" s="4" t="s">
        <v>122</v>
      </c>
      <c r="B178" s="10">
        <v>0.151</v>
      </c>
      <c r="C178" s="24">
        <v>144</v>
      </c>
      <c r="E178" s="10">
        <v>0.10299999999999999</v>
      </c>
      <c r="F178" s="24">
        <v>4</v>
      </c>
      <c r="G178" s="10">
        <v>-4.8000000000000001E-2</v>
      </c>
      <c r="I178" s="10">
        <v>0.215</v>
      </c>
      <c r="J178" s="24">
        <v>28</v>
      </c>
      <c r="K178" s="10">
        <v>6.4000000000000001E-2</v>
      </c>
      <c r="M178" s="10">
        <v>0.14699999999999999</v>
      </c>
      <c r="N178" s="24">
        <v>43</v>
      </c>
      <c r="O178" s="10">
        <v>-4.0000000000000036E-3</v>
      </c>
      <c r="Q178" s="10">
        <v>0.13600000000000001</v>
      </c>
      <c r="R178" s="24">
        <v>55</v>
      </c>
      <c r="S178" s="10">
        <v>-1.4999999999999986E-2</v>
      </c>
      <c r="U178" s="10">
        <v>0.125</v>
      </c>
      <c r="V178" s="24">
        <v>7</v>
      </c>
      <c r="W178" s="10">
        <v>-2.5999999999999995E-2</v>
      </c>
    </row>
    <row r="179" spans="1:23" x14ac:dyDescent="0.35">
      <c r="A179" s="4" t="s">
        <v>123</v>
      </c>
      <c r="B179" s="10">
        <v>0.34699999999999998</v>
      </c>
      <c r="C179" s="24">
        <v>332</v>
      </c>
      <c r="E179" s="10">
        <v>0.28199999999999997</v>
      </c>
      <c r="F179" s="24">
        <v>11</v>
      </c>
      <c r="G179" s="10">
        <v>-6.5000000000000002E-2</v>
      </c>
      <c r="I179" s="10">
        <v>0.41499999999999998</v>
      </c>
      <c r="J179" s="24">
        <v>54</v>
      </c>
      <c r="K179" s="10">
        <v>6.8000000000000005E-2</v>
      </c>
      <c r="M179" s="10">
        <v>0.33800000000000002</v>
      </c>
      <c r="N179" s="24">
        <v>99</v>
      </c>
      <c r="O179" s="10">
        <v>-8.9999999999999525E-3</v>
      </c>
      <c r="Q179" s="10">
        <v>0.32800000000000001</v>
      </c>
      <c r="R179" s="24">
        <v>133</v>
      </c>
      <c r="S179" s="10">
        <v>-1.8999999999999961E-2</v>
      </c>
      <c r="U179" s="10">
        <v>0.48199999999999998</v>
      </c>
      <c r="V179" s="24">
        <v>27</v>
      </c>
      <c r="W179" s="10">
        <v>0.13500000000000001</v>
      </c>
    </row>
    <row r="180" spans="1:23" ht="25.5" x14ac:dyDescent="0.35">
      <c r="A180" s="4" t="s">
        <v>124</v>
      </c>
      <c r="B180" s="10">
        <v>7.4999999999999997E-2</v>
      </c>
      <c r="C180" s="24">
        <v>72</v>
      </c>
      <c r="E180" s="10">
        <v>2.5999999999999999E-2</v>
      </c>
      <c r="F180" s="24">
        <v>1</v>
      </c>
      <c r="G180" s="10">
        <v>-4.9000000000000002E-2</v>
      </c>
      <c r="I180" s="10">
        <v>6.9000000000000006E-2</v>
      </c>
      <c r="J180" s="24">
        <v>9</v>
      </c>
      <c r="K180" s="10">
        <v>-5.9999999999999915E-3</v>
      </c>
      <c r="M180" s="10">
        <v>4.8000000000000001E-2</v>
      </c>
      <c r="N180" s="24">
        <v>14</v>
      </c>
      <c r="O180" s="10">
        <v>-2.6999999999999996E-2</v>
      </c>
      <c r="Q180" s="10">
        <v>0.106</v>
      </c>
      <c r="R180" s="24">
        <v>43</v>
      </c>
      <c r="S180" s="10">
        <v>3.1E-2</v>
      </c>
      <c r="U180" s="10">
        <v>1.7999999999999999E-2</v>
      </c>
      <c r="V180" s="24">
        <v>1</v>
      </c>
      <c r="W180" s="10">
        <v>-5.6999999999999995E-2</v>
      </c>
    </row>
    <row r="181" spans="1:23" x14ac:dyDescent="0.35">
      <c r="A181" s="4" t="s">
        <v>125</v>
      </c>
      <c r="B181" s="10">
        <v>7.9000000000000001E-2</v>
      </c>
      <c r="C181" s="24">
        <v>76</v>
      </c>
      <c r="E181" s="10">
        <v>2.5999999999999999E-2</v>
      </c>
      <c r="F181" s="24">
        <v>1</v>
      </c>
      <c r="G181" s="10">
        <v>-5.3000000000000005E-2</v>
      </c>
      <c r="I181" s="10">
        <v>6.9000000000000006E-2</v>
      </c>
      <c r="J181" s="24">
        <v>9</v>
      </c>
      <c r="K181" s="10">
        <v>-9.999999999999995E-3</v>
      </c>
      <c r="M181" s="10">
        <v>6.8000000000000005E-2</v>
      </c>
      <c r="N181" s="24">
        <v>20</v>
      </c>
      <c r="O181" s="10">
        <v>-1.0999999999999996E-2</v>
      </c>
      <c r="Q181" s="10">
        <v>9.6000000000000002E-2</v>
      </c>
      <c r="R181" s="24">
        <v>39</v>
      </c>
      <c r="S181" s="10">
        <v>1.7000000000000001E-2</v>
      </c>
      <c r="U181" s="10">
        <v>3.5999999999999997E-2</v>
      </c>
      <c r="V181" s="24">
        <v>2</v>
      </c>
      <c r="W181" s="10">
        <v>-4.3000000000000003E-2</v>
      </c>
    </row>
    <row r="182" spans="1:23" x14ac:dyDescent="0.35">
      <c r="A182" s="4" t="s">
        <v>40</v>
      </c>
      <c r="B182" s="10">
        <v>7.6999999999999999E-2</v>
      </c>
      <c r="C182" s="24">
        <v>74</v>
      </c>
      <c r="E182" s="10">
        <v>2.5999999999999999E-2</v>
      </c>
      <c r="F182" s="24">
        <v>1</v>
      </c>
      <c r="G182" s="10">
        <v>-5.1000000000000004E-2</v>
      </c>
      <c r="I182" s="10">
        <v>7.6999999999999999E-2</v>
      </c>
      <c r="J182" s="24">
        <v>10</v>
      </c>
      <c r="K182" s="10">
        <v>0</v>
      </c>
      <c r="M182" s="10">
        <v>5.8000000000000003E-2</v>
      </c>
      <c r="N182" s="24">
        <v>17</v>
      </c>
      <c r="O182" s="10">
        <v>-1.8999999999999996E-2</v>
      </c>
      <c r="Q182" s="10">
        <v>0.10100000000000001</v>
      </c>
      <c r="R182" s="24">
        <v>41</v>
      </c>
      <c r="S182" s="10">
        <v>2.4000000000000007E-2</v>
      </c>
      <c r="U182" s="10">
        <v>1.7999999999999999E-2</v>
      </c>
      <c r="V182" s="24">
        <v>1</v>
      </c>
      <c r="W182" s="10">
        <v>-5.8999999999999997E-2</v>
      </c>
    </row>
    <row r="183" spans="1:23" x14ac:dyDescent="0.35">
      <c r="A183" s="4" t="s">
        <v>26</v>
      </c>
      <c r="B183" s="10">
        <v>2.8000000000000001E-2</v>
      </c>
      <c r="C183" s="24">
        <v>27</v>
      </c>
      <c r="E183" s="10">
        <v>2.5999999999999999E-2</v>
      </c>
      <c r="F183" s="24">
        <v>1</v>
      </c>
      <c r="G183" s="10">
        <v>-2.0000000000000018E-3</v>
      </c>
      <c r="I183" s="10">
        <v>4.5999999999999999E-2</v>
      </c>
      <c r="J183" s="24">
        <v>6</v>
      </c>
      <c r="K183" s="10">
        <v>1.7999999999999999E-2</v>
      </c>
      <c r="M183" s="10">
        <v>3.1E-2</v>
      </c>
      <c r="N183" s="24">
        <v>9</v>
      </c>
      <c r="O183" s="10">
        <v>2.9999999999999992E-3</v>
      </c>
      <c r="Q183" s="10">
        <v>0.02</v>
      </c>
      <c r="R183" s="24">
        <v>8</v>
      </c>
      <c r="S183" s="10">
        <v>-8.0000000000000002E-3</v>
      </c>
      <c r="U183" s="10">
        <v>5.3999999999999999E-2</v>
      </c>
      <c r="V183" s="24">
        <v>3</v>
      </c>
      <c r="W183" s="10">
        <v>2.5999999999999999E-2</v>
      </c>
    </row>
    <row r="184" spans="1:23" x14ac:dyDescent="0.35">
      <c r="A184" s="4" t="s">
        <v>11</v>
      </c>
    </row>
    <row r="185" spans="1:23" x14ac:dyDescent="0.35">
      <c r="A185" s="4" t="s">
        <v>11</v>
      </c>
    </row>
    <row r="186" spans="1:23" ht="26.25" x14ac:dyDescent="0.4">
      <c r="A186" s="7" t="s">
        <v>27</v>
      </c>
      <c r="B186" s="7" t="s">
        <v>28</v>
      </c>
      <c r="E186" s="13" t="s">
        <v>14</v>
      </c>
      <c r="F186" s="13" t="s">
        <v>474</v>
      </c>
      <c r="G186" s="9" t="s">
        <v>400</v>
      </c>
      <c r="I186" s="13" t="s">
        <v>14</v>
      </c>
      <c r="J186" s="13" t="s">
        <v>474</v>
      </c>
      <c r="K186" s="9" t="s">
        <v>400</v>
      </c>
      <c r="M186" s="13" t="s">
        <v>14</v>
      </c>
      <c r="N186" s="13" t="s">
        <v>474</v>
      </c>
      <c r="O186" s="9" t="s">
        <v>400</v>
      </c>
      <c r="Q186" s="13" t="s">
        <v>14</v>
      </c>
      <c r="R186" s="13" t="s">
        <v>474</v>
      </c>
      <c r="S186" s="9" t="s">
        <v>400</v>
      </c>
      <c r="U186" s="13" t="s">
        <v>14</v>
      </c>
      <c r="V186" s="13" t="s">
        <v>474</v>
      </c>
      <c r="W186" s="9" t="s">
        <v>400</v>
      </c>
    </row>
    <row r="187" spans="1:23" x14ac:dyDescent="0.35">
      <c r="A187" s="6">
        <f>'Residents - Topline'!A187</f>
        <v>2.6558577405857742</v>
      </c>
      <c r="B187" s="24">
        <v>956</v>
      </c>
      <c r="E187" s="29">
        <v>39</v>
      </c>
      <c r="F187" s="14">
        <v>2.4615384615384617</v>
      </c>
      <c r="G187" s="11">
        <v>-0.1943192790473125</v>
      </c>
      <c r="I187" s="29">
        <v>130</v>
      </c>
      <c r="J187" s="14">
        <v>2.8307692307692309</v>
      </c>
      <c r="K187" s="11">
        <v>0.17491149018345675</v>
      </c>
      <c r="M187" s="29">
        <v>293</v>
      </c>
      <c r="N187" s="14">
        <v>2.7133105802047783</v>
      </c>
      <c r="O187" s="11">
        <v>5.7452839619004159E-2</v>
      </c>
      <c r="Q187" s="29">
        <v>405</v>
      </c>
      <c r="R187" s="14">
        <v>2.5530864197530865</v>
      </c>
      <c r="S187" s="11">
        <v>-0.1027713208326877</v>
      </c>
      <c r="U187" s="29">
        <v>56</v>
      </c>
      <c r="V187" s="14">
        <v>2.7857142857142856</v>
      </c>
      <c r="W187" s="11">
        <v>0.12985654512851141</v>
      </c>
    </row>
    <row r="188" spans="1:23" x14ac:dyDescent="0.35">
      <c r="A188" s="4" t="s">
        <v>11</v>
      </c>
    </row>
    <row r="189" spans="1:23" x14ac:dyDescent="0.35">
      <c r="A189" s="4" t="s">
        <v>11</v>
      </c>
    </row>
    <row r="190" spans="1:23" ht="26.25" x14ac:dyDescent="0.4">
      <c r="A190" s="3" t="s">
        <v>126</v>
      </c>
    </row>
    <row r="191" spans="1:23" ht="13.15" x14ac:dyDescent="0.4">
      <c r="A191" s="7" t="s">
        <v>42</v>
      </c>
      <c r="B191" s="13" t="s">
        <v>13</v>
      </c>
      <c r="C191" s="13" t="s">
        <v>14</v>
      </c>
      <c r="E191" s="13" t="s">
        <v>13</v>
      </c>
      <c r="F191" s="13" t="s">
        <v>14</v>
      </c>
      <c r="G191" s="9" t="s">
        <v>400</v>
      </c>
      <c r="I191" s="13" t="s">
        <v>13</v>
      </c>
      <c r="J191" s="13" t="s">
        <v>14</v>
      </c>
      <c r="K191" s="9" t="s">
        <v>400</v>
      </c>
      <c r="M191" s="13" t="s">
        <v>13</v>
      </c>
      <c r="N191" s="13" t="s">
        <v>14</v>
      </c>
      <c r="O191" s="9" t="s">
        <v>400</v>
      </c>
      <c r="Q191" s="13" t="s">
        <v>13</v>
      </c>
      <c r="R191" s="13" t="s">
        <v>14</v>
      </c>
      <c r="S191" s="9" t="s">
        <v>400</v>
      </c>
      <c r="U191" s="13" t="s">
        <v>13</v>
      </c>
      <c r="V191" s="13" t="s">
        <v>14</v>
      </c>
      <c r="W191" s="9" t="s">
        <v>400</v>
      </c>
    </row>
    <row r="192" spans="1:23" x14ac:dyDescent="0.35">
      <c r="A192" s="4" t="s">
        <v>127</v>
      </c>
      <c r="B192" s="10">
        <v>0.16600000000000001</v>
      </c>
      <c r="C192" s="24">
        <v>160</v>
      </c>
      <c r="E192" s="10">
        <v>0.22500000000000001</v>
      </c>
      <c r="F192" s="24">
        <v>9</v>
      </c>
      <c r="G192" s="10">
        <v>5.8999999999999997E-2</v>
      </c>
      <c r="I192" s="10">
        <v>0.16700000000000001</v>
      </c>
      <c r="J192" s="24">
        <v>22</v>
      </c>
      <c r="K192" s="10">
        <v>1.0000000000000009E-3</v>
      </c>
      <c r="M192" s="10">
        <v>0.13300000000000001</v>
      </c>
      <c r="N192" s="24">
        <v>39</v>
      </c>
      <c r="O192" s="10">
        <v>-3.3000000000000002E-2</v>
      </c>
      <c r="Q192" s="10">
        <v>0.188</v>
      </c>
      <c r="R192" s="24">
        <v>76</v>
      </c>
      <c r="S192" s="10">
        <v>2.1999999999999992E-2</v>
      </c>
      <c r="U192" s="10">
        <v>0.105</v>
      </c>
      <c r="V192" s="24">
        <v>6</v>
      </c>
      <c r="W192" s="10">
        <v>-6.1000000000000013E-2</v>
      </c>
    </row>
    <row r="193" spans="1:23" ht="25.5" x14ac:dyDescent="0.35">
      <c r="A193" s="4" t="s">
        <v>128</v>
      </c>
      <c r="B193" s="10">
        <v>0.24099999999999999</v>
      </c>
      <c r="C193" s="24">
        <v>232</v>
      </c>
      <c r="E193" s="10">
        <v>0.32500000000000001</v>
      </c>
      <c r="F193" s="24">
        <v>13</v>
      </c>
      <c r="G193" s="10">
        <v>8.4000000000000019E-2</v>
      </c>
      <c r="I193" s="10">
        <v>0.17399999999999999</v>
      </c>
      <c r="J193" s="24">
        <v>23</v>
      </c>
      <c r="K193" s="10">
        <v>-6.7000000000000004E-2</v>
      </c>
      <c r="M193" s="10">
        <v>0.218</v>
      </c>
      <c r="N193" s="24">
        <v>64</v>
      </c>
      <c r="O193" s="10">
        <v>-2.2999999999999993E-2</v>
      </c>
      <c r="Q193" s="10">
        <v>0.27400000000000002</v>
      </c>
      <c r="R193" s="24">
        <v>111</v>
      </c>
      <c r="S193" s="10">
        <v>3.3000000000000029E-2</v>
      </c>
      <c r="U193" s="10">
        <v>0.21099999999999999</v>
      </c>
      <c r="V193" s="24">
        <v>12</v>
      </c>
      <c r="W193" s="10">
        <v>-0.03</v>
      </c>
    </row>
    <row r="194" spans="1:23" ht="25.5" x14ac:dyDescent="0.35">
      <c r="A194" s="4" t="s">
        <v>129</v>
      </c>
      <c r="B194" s="10">
        <v>0.216</v>
      </c>
      <c r="C194" s="24">
        <v>208</v>
      </c>
      <c r="E194" s="10">
        <v>0.125</v>
      </c>
      <c r="F194" s="24">
        <v>5</v>
      </c>
      <c r="G194" s="10">
        <v>-9.0999999999999998E-2</v>
      </c>
      <c r="I194" s="10">
        <v>0.189</v>
      </c>
      <c r="J194" s="24">
        <v>25</v>
      </c>
      <c r="K194" s="10">
        <v>-2.6999999999999996E-2</v>
      </c>
      <c r="M194" s="10">
        <v>0.16</v>
      </c>
      <c r="N194" s="24">
        <v>47</v>
      </c>
      <c r="O194" s="10">
        <v>-5.5999999999999994E-2</v>
      </c>
      <c r="Q194" s="10">
        <v>0.26900000000000002</v>
      </c>
      <c r="R194" s="24">
        <v>109</v>
      </c>
      <c r="S194" s="10">
        <v>5.3000000000000019E-2</v>
      </c>
      <c r="U194" s="10">
        <v>0.193</v>
      </c>
      <c r="V194" s="24">
        <v>11</v>
      </c>
      <c r="W194" s="10">
        <v>-2.2999999999999993E-2</v>
      </c>
    </row>
    <row r="195" spans="1:23" ht="25.5" x14ac:dyDescent="0.35">
      <c r="A195" s="4" t="s">
        <v>130</v>
      </c>
      <c r="B195" s="10">
        <v>0.499</v>
      </c>
      <c r="C195" s="24">
        <v>480</v>
      </c>
      <c r="E195" s="10">
        <v>0.5</v>
      </c>
      <c r="F195" s="24">
        <v>20</v>
      </c>
      <c r="G195" s="10">
        <v>1.0000000000000009E-3</v>
      </c>
      <c r="I195" s="10">
        <v>0.50800000000000001</v>
      </c>
      <c r="J195" s="24">
        <v>67</v>
      </c>
      <c r="K195" s="10">
        <v>9.000000000000008E-3</v>
      </c>
      <c r="M195" s="10">
        <v>0.53400000000000003</v>
      </c>
      <c r="N195" s="24">
        <v>157</v>
      </c>
      <c r="O195" s="10">
        <v>3.5000000000000031E-2</v>
      </c>
      <c r="Q195" s="10">
        <v>0.48099999999999998</v>
      </c>
      <c r="R195" s="24">
        <v>195</v>
      </c>
      <c r="S195" s="10">
        <v>-1.8000000000000016E-2</v>
      </c>
      <c r="U195" s="10">
        <v>0.50900000000000001</v>
      </c>
      <c r="V195" s="24">
        <v>29</v>
      </c>
      <c r="W195" s="10">
        <v>1.0000000000000009E-2</v>
      </c>
    </row>
    <row r="196" spans="1:23" x14ac:dyDescent="0.35">
      <c r="A196" s="4" t="s">
        <v>131</v>
      </c>
      <c r="B196" s="10">
        <v>0.29899999999999999</v>
      </c>
      <c r="C196" s="24">
        <v>287</v>
      </c>
      <c r="E196" s="10">
        <v>0.27500000000000002</v>
      </c>
      <c r="F196" s="24">
        <v>11</v>
      </c>
      <c r="G196" s="10">
        <v>-2.3999999999999966E-2</v>
      </c>
      <c r="I196" s="10">
        <v>0.27300000000000002</v>
      </c>
      <c r="J196" s="24">
        <v>36</v>
      </c>
      <c r="K196" s="10">
        <v>-2.5999999999999968E-2</v>
      </c>
      <c r="M196" s="10">
        <v>0.32300000000000001</v>
      </c>
      <c r="N196" s="24">
        <v>95</v>
      </c>
      <c r="O196" s="10">
        <v>2.4000000000000021E-2</v>
      </c>
      <c r="Q196" s="10">
        <v>0.29099999999999998</v>
      </c>
      <c r="R196" s="24">
        <v>118</v>
      </c>
      <c r="S196" s="10">
        <v>-8.0000000000000071E-3</v>
      </c>
      <c r="U196" s="10">
        <v>0.246</v>
      </c>
      <c r="V196" s="24">
        <v>14</v>
      </c>
      <c r="W196" s="10">
        <v>-5.2999999999999992E-2</v>
      </c>
    </row>
    <row r="197" spans="1:23" ht="25.5" x14ac:dyDescent="0.35">
      <c r="A197" s="4" t="s">
        <v>132</v>
      </c>
      <c r="B197" s="10">
        <v>0.28599999999999998</v>
      </c>
      <c r="C197" s="24">
        <v>275</v>
      </c>
      <c r="E197" s="10">
        <v>0.35</v>
      </c>
      <c r="F197" s="24">
        <v>14</v>
      </c>
      <c r="G197" s="10">
        <v>6.4000000000000001E-2</v>
      </c>
      <c r="I197" s="10">
        <v>0.38600000000000001</v>
      </c>
      <c r="J197" s="24">
        <v>51</v>
      </c>
      <c r="K197" s="10">
        <v>0.10000000000000003</v>
      </c>
      <c r="M197" s="10">
        <v>0.245</v>
      </c>
      <c r="N197" s="24">
        <v>72</v>
      </c>
      <c r="O197" s="10">
        <v>-4.0999999999999981E-2</v>
      </c>
      <c r="Q197" s="10">
        <v>0.27700000000000002</v>
      </c>
      <c r="R197" s="24">
        <v>112</v>
      </c>
      <c r="S197" s="10">
        <v>-8.9999999999999525E-3</v>
      </c>
      <c r="U197" s="10">
        <v>0.29799999999999999</v>
      </c>
      <c r="V197" s="24">
        <v>17</v>
      </c>
      <c r="W197" s="10">
        <v>1.2000000000000011E-2</v>
      </c>
    </row>
    <row r="198" spans="1:23" x14ac:dyDescent="0.35">
      <c r="A198" s="4" t="s">
        <v>133</v>
      </c>
      <c r="B198" s="10">
        <v>0.28199999999999997</v>
      </c>
      <c r="C198" s="24">
        <v>271</v>
      </c>
      <c r="E198" s="10">
        <v>0.17499999999999999</v>
      </c>
      <c r="F198" s="24">
        <v>7</v>
      </c>
      <c r="G198" s="10">
        <v>-0.10699999999999998</v>
      </c>
      <c r="I198" s="10">
        <v>0.311</v>
      </c>
      <c r="J198" s="24">
        <v>41</v>
      </c>
      <c r="K198" s="10">
        <v>2.9000000000000026E-2</v>
      </c>
      <c r="M198" s="10">
        <v>0.221</v>
      </c>
      <c r="N198" s="24">
        <v>65</v>
      </c>
      <c r="O198" s="10">
        <v>-6.0999999999999971E-2</v>
      </c>
      <c r="Q198" s="10">
        <v>0.35799999999999998</v>
      </c>
      <c r="R198" s="24">
        <v>145</v>
      </c>
      <c r="S198" s="10">
        <v>7.6000000000000012E-2</v>
      </c>
      <c r="U198" s="10">
        <v>0.14000000000000001</v>
      </c>
      <c r="V198" s="24">
        <v>8</v>
      </c>
      <c r="W198" s="10">
        <v>-0.14199999999999996</v>
      </c>
    </row>
    <row r="199" spans="1:23" x14ac:dyDescent="0.35">
      <c r="A199" s="4" t="s">
        <v>134</v>
      </c>
      <c r="B199" s="10">
        <v>0.17799999999999999</v>
      </c>
      <c r="C199" s="24">
        <v>171</v>
      </c>
      <c r="E199" s="10">
        <v>0.125</v>
      </c>
      <c r="F199" s="24">
        <v>5</v>
      </c>
      <c r="G199" s="10">
        <v>-5.2999999999999992E-2</v>
      </c>
      <c r="I199" s="10">
        <v>0.17399999999999999</v>
      </c>
      <c r="J199" s="24">
        <v>23</v>
      </c>
      <c r="K199" s="10">
        <v>-4.0000000000000036E-3</v>
      </c>
      <c r="M199" s="10">
        <v>0.16300000000000001</v>
      </c>
      <c r="N199" s="24">
        <v>48</v>
      </c>
      <c r="O199" s="10">
        <v>-1.4999999999999986E-2</v>
      </c>
      <c r="Q199" s="10">
        <v>0.2</v>
      </c>
      <c r="R199" s="24">
        <v>81</v>
      </c>
      <c r="S199" s="10">
        <v>2.200000000000002E-2</v>
      </c>
      <c r="U199" s="10">
        <v>8.7999999999999995E-2</v>
      </c>
      <c r="V199" s="24">
        <v>5</v>
      </c>
      <c r="W199" s="10">
        <v>-0.09</v>
      </c>
    </row>
    <row r="200" spans="1:23" x14ac:dyDescent="0.35">
      <c r="A200" s="4" t="s">
        <v>135</v>
      </c>
      <c r="B200" s="10">
        <v>0.23499999999999999</v>
      </c>
      <c r="C200" s="24">
        <v>226</v>
      </c>
      <c r="E200" s="10">
        <v>0.15</v>
      </c>
      <c r="F200" s="24">
        <v>6</v>
      </c>
      <c r="G200" s="10">
        <v>-8.4999999999999992E-2</v>
      </c>
      <c r="I200" s="10">
        <v>0.22700000000000001</v>
      </c>
      <c r="J200" s="24">
        <v>30</v>
      </c>
      <c r="K200" s="10">
        <v>-7.9999999999999793E-3</v>
      </c>
      <c r="M200" s="10">
        <v>0.23799999999999999</v>
      </c>
      <c r="N200" s="24">
        <v>70</v>
      </c>
      <c r="O200" s="10">
        <v>3.0000000000000027E-3</v>
      </c>
      <c r="Q200" s="10">
        <v>0.26900000000000002</v>
      </c>
      <c r="R200" s="24">
        <v>109</v>
      </c>
      <c r="S200" s="10">
        <v>3.400000000000003E-2</v>
      </c>
      <c r="U200" s="10">
        <v>0.105</v>
      </c>
      <c r="V200" s="24">
        <v>6</v>
      </c>
      <c r="W200" s="10">
        <v>-0.13</v>
      </c>
    </row>
    <row r="201" spans="1:23" ht="25.5" x14ac:dyDescent="0.35">
      <c r="A201" s="4" t="s">
        <v>136</v>
      </c>
      <c r="B201" s="10">
        <v>8.5000000000000006E-2</v>
      </c>
      <c r="C201" s="24">
        <v>82</v>
      </c>
      <c r="E201" s="10">
        <v>2.5000000000000001E-2</v>
      </c>
      <c r="F201" s="24">
        <v>1</v>
      </c>
      <c r="G201" s="10">
        <v>-6.0000000000000005E-2</v>
      </c>
      <c r="I201" s="10">
        <v>0.106</v>
      </c>
      <c r="J201" s="24">
        <v>14</v>
      </c>
      <c r="K201" s="10">
        <v>2.0999999999999991E-2</v>
      </c>
      <c r="M201" s="10">
        <v>5.0999999999999997E-2</v>
      </c>
      <c r="N201" s="24">
        <v>15</v>
      </c>
      <c r="O201" s="10">
        <v>-3.4000000000000009E-2</v>
      </c>
      <c r="Q201" s="10">
        <v>8.5999999999999993E-2</v>
      </c>
      <c r="R201" s="24">
        <v>35</v>
      </c>
      <c r="S201" s="10">
        <v>9.9999999999998701E-4</v>
      </c>
      <c r="U201" s="10">
        <v>0.246</v>
      </c>
      <c r="V201" s="24">
        <v>14</v>
      </c>
      <c r="W201" s="10">
        <v>0.16099999999999998</v>
      </c>
    </row>
    <row r="202" spans="1:23" x14ac:dyDescent="0.35">
      <c r="A202" s="4" t="s">
        <v>137</v>
      </c>
      <c r="B202" s="10">
        <v>4.1000000000000002E-2</v>
      </c>
      <c r="C202" s="24">
        <v>39</v>
      </c>
      <c r="E202" s="10">
        <v>0.05</v>
      </c>
      <c r="F202" s="24">
        <v>2</v>
      </c>
      <c r="G202" s="10">
        <v>9.0000000000000011E-3</v>
      </c>
      <c r="I202" s="10">
        <v>0.03</v>
      </c>
      <c r="J202" s="24">
        <v>4</v>
      </c>
      <c r="K202" s="10">
        <v>-1.1000000000000003E-2</v>
      </c>
      <c r="M202" s="10">
        <v>6.8000000000000005E-2</v>
      </c>
      <c r="N202" s="24">
        <v>20</v>
      </c>
      <c r="O202" s="10">
        <v>2.7000000000000003E-2</v>
      </c>
      <c r="Q202" s="10">
        <v>2.7E-2</v>
      </c>
      <c r="R202" s="24">
        <v>11</v>
      </c>
      <c r="S202" s="10">
        <v>-1.4000000000000002E-2</v>
      </c>
      <c r="U202" s="10">
        <v>1.7999999999999999E-2</v>
      </c>
      <c r="V202" s="24">
        <v>1</v>
      </c>
      <c r="W202" s="10">
        <v>-2.3000000000000003E-2</v>
      </c>
    </row>
    <row r="203" spans="1:23" x14ac:dyDescent="0.35">
      <c r="A203" s="4" t="s">
        <v>26</v>
      </c>
      <c r="B203" s="10">
        <v>4.1000000000000002E-2</v>
      </c>
      <c r="C203" s="24">
        <v>39</v>
      </c>
      <c r="E203" s="10">
        <v>0.05</v>
      </c>
      <c r="F203" s="24">
        <v>2</v>
      </c>
      <c r="G203" s="10">
        <v>9.0000000000000011E-3</v>
      </c>
      <c r="I203" s="10">
        <v>8.0000000000000002E-3</v>
      </c>
      <c r="J203" s="24">
        <v>1</v>
      </c>
      <c r="K203" s="10">
        <v>-3.3000000000000002E-2</v>
      </c>
      <c r="M203" s="10">
        <v>2.7E-2</v>
      </c>
      <c r="N203" s="24">
        <v>8</v>
      </c>
      <c r="O203" s="10">
        <v>-1.4000000000000002E-2</v>
      </c>
      <c r="Q203" s="10">
        <v>4.7E-2</v>
      </c>
      <c r="R203" s="24">
        <v>19</v>
      </c>
      <c r="S203" s="10">
        <v>5.9999999999999984E-3</v>
      </c>
      <c r="U203" s="10">
        <v>0.14000000000000001</v>
      </c>
      <c r="V203" s="24">
        <v>8</v>
      </c>
      <c r="W203" s="10">
        <v>9.9000000000000005E-2</v>
      </c>
    </row>
    <row r="204" spans="1:23" x14ac:dyDescent="0.35">
      <c r="A204" s="4" t="s">
        <v>11</v>
      </c>
    </row>
    <row r="205" spans="1:23" x14ac:dyDescent="0.35">
      <c r="A205" s="4" t="s">
        <v>11</v>
      </c>
    </row>
    <row r="206" spans="1:23" ht="26.25" x14ac:dyDescent="0.4">
      <c r="A206" s="7" t="s">
        <v>27</v>
      </c>
      <c r="B206" s="7" t="s">
        <v>28</v>
      </c>
      <c r="E206" s="13" t="s">
        <v>14</v>
      </c>
      <c r="F206" s="13" t="s">
        <v>474</v>
      </c>
      <c r="G206" s="9" t="s">
        <v>400</v>
      </c>
      <c r="I206" s="13" t="s">
        <v>14</v>
      </c>
      <c r="J206" s="13" t="s">
        <v>474</v>
      </c>
      <c r="K206" s="9" t="s">
        <v>400</v>
      </c>
      <c r="M206" s="13" t="s">
        <v>14</v>
      </c>
      <c r="N206" s="13" t="s">
        <v>474</v>
      </c>
      <c r="O206" s="9" t="s">
        <v>400</v>
      </c>
      <c r="Q206" s="13" t="s">
        <v>14</v>
      </c>
      <c r="R206" s="13" t="s">
        <v>474</v>
      </c>
      <c r="S206" s="9" t="s">
        <v>400</v>
      </c>
      <c r="U206" s="13" t="s">
        <v>14</v>
      </c>
      <c r="V206" s="13" t="s">
        <v>474</v>
      </c>
      <c r="W206" s="9" t="s">
        <v>400</v>
      </c>
    </row>
    <row r="207" spans="1:23" x14ac:dyDescent="0.35">
      <c r="A207" s="6">
        <f>'Residents - Topline'!A207</f>
        <v>2.4037460978147762</v>
      </c>
      <c r="B207" s="24">
        <v>961</v>
      </c>
      <c r="E207" s="29">
        <v>40</v>
      </c>
      <c r="F207" s="14">
        <v>2.25</v>
      </c>
      <c r="G207" s="11">
        <v>-0.15374609781477622</v>
      </c>
      <c r="I207" s="29">
        <v>132</v>
      </c>
      <c r="J207" s="14">
        <v>2.4090909090909092</v>
      </c>
      <c r="K207" s="11">
        <v>5.3448112761329547E-3</v>
      </c>
      <c r="M207" s="29">
        <v>294</v>
      </c>
      <c r="N207" s="14">
        <v>2.2346938775510203</v>
      </c>
      <c r="O207" s="11">
        <v>-0.16905222026375588</v>
      </c>
      <c r="Q207" s="29">
        <v>405</v>
      </c>
      <c r="R207" s="14">
        <v>2.6074074074074076</v>
      </c>
      <c r="S207" s="11">
        <v>0.2036613095926314</v>
      </c>
      <c r="U207" s="29">
        <v>57</v>
      </c>
      <c r="V207" s="14">
        <v>1.8947368421052631</v>
      </c>
      <c r="W207" s="11">
        <v>-0.50900925570951316</v>
      </c>
    </row>
    <row r="208" spans="1:23" x14ac:dyDescent="0.35">
      <c r="A208" s="4" t="s">
        <v>11</v>
      </c>
    </row>
    <row r="209" spans="1:23" x14ac:dyDescent="0.35">
      <c r="A209" s="4" t="s">
        <v>11</v>
      </c>
    </row>
    <row r="210" spans="1:23" ht="26.25" x14ac:dyDescent="0.4">
      <c r="A210" s="3" t="s">
        <v>138</v>
      </c>
    </row>
    <row r="211" spans="1:23" ht="13.15" x14ac:dyDescent="0.4">
      <c r="A211" s="7" t="s">
        <v>42</v>
      </c>
      <c r="B211" s="13" t="s">
        <v>13</v>
      </c>
      <c r="C211" s="13" t="s">
        <v>14</v>
      </c>
      <c r="E211" s="13" t="s">
        <v>13</v>
      </c>
      <c r="F211" s="13" t="s">
        <v>14</v>
      </c>
      <c r="G211" s="9" t="s">
        <v>400</v>
      </c>
      <c r="I211" s="13" t="s">
        <v>13</v>
      </c>
      <c r="J211" s="13" t="s">
        <v>14</v>
      </c>
      <c r="K211" s="9" t="s">
        <v>400</v>
      </c>
      <c r="M211" s="13" t="s">
        <v>13</v>
      </c>
      <c r="N211" s="13" t="s">
        <v>14</v>
      </c>
      <c r="O211" s="9" t="s">
        <v>400</v>
      </c>
      <c r="Q211" s="13" t="s">
        <v>13</v>
      </c>
      <c r="R211" s="13" t="s">
        <v>14</v>
      </c>
      <c r="S211" s="9" t="s">
        <v>400</v>
      </c>
      <c r="U211" s="13" t="s">
        <v>13</v>
      </c>
      <c r="V211" s="13" t="s">
        <v>14</v>
      </c>
      <c r="W211" s="9" t="s">
        <v>400</v>
      </c>
    </row>
    <row r="212" spans="1:23" x14ac:dyDescent="0.35">
      <c r="A212" s="4" t="s">
        <v>139</v>
      </c>
      <c r="B212" s="10">
        <v>9.7000000000000003E-2</v>
      </c>
      <c r="C212" s="24">
        <v>86</v>
      </c>
      <c r="E212" s="10">
        <v>0.13200000000000001</v>
      </c>
      <c r="F212" s="24">
        <v>5</v>
      </c>
      <c r="G212" s="10">
        <v>3.5000000000000003E-2</v>
      </c>
      <c r="I212" s="10">
        <v>5.6000000000000001E-2</v>
      </c>
      <c r="J212" s="24">
        <v>7</v>
      </c>
      <c r="K212" s="10">
        <v>-4.1000000000000002E-2</v>
      </c>
      <c r="M212" s="10">
        <v>0.14000000000000001</v>
      </c>
      <c r="N212" s="24">
        <v>41</v>
      </c>
      <c r="O212" s="10">
        <v>4.300000000000001E-2</v>
      </c>
      <c r="Q212" s="10">
        <v>6.9000000000000006E-2</v>
      </c>
      <c r="R212" s="24">
        <v>27</v>
      </c>
      <c r="S212" s="10">
        <v>-2.7999999999999997E-2</v>
      </c>
      <c r="U212" s="41" t="s">
        <v>486</v>
      </c>
      <c r="V212" s="41"/>
      <c r="W212" s="41"/>
    </row>
    <row r="213" spans="1:23" x14ac:dyDescent="0.35">
      <c r="A213" s="4" t="s">
        <v>140</v>
      </c>
      <c r="B213" s="10">
        <v>0.105</v>
      </c>
      <c r="C213" s="24">
        <v>93</v>
      </c>
      <c r="E213" s="10">
        <v>0.158</v>
      </c>
      <c r="F213" s="24">
        <v>6</v>
      </c>
      <c r="G213" s="10">
        <v>5.3000000000000005E-2</v>
      </c>
      <c r="I213" s="10">
        <v>0.13500000000000001</v>
      </c>
      <c r="J213" s="24">
        <v>17</v>
      </c>
      <c r="K213" s="10">
        <v>3.0000000000000013E-2</v>
      </c>
      <c r="M213" s="10">
        <v>8.5000000000000006E-2</v>
      </c>
      <c r="N213" s="24">
        <v>25</v>
      </c>
      <c r="O213" s="10">
        <v>-1.999999999999999E-2</v>
      </c>
      <c r="Q213" s="10">
        <v>0.113</v>
      </c>
      <c r="R213" s="24">
        <v>44</v>
      </c>
      <c r="S213" s="10">
        <v>8.0000000000000071E-3</v>
      </c>
      <c r="U213" s="41"/>
      <c r="V213" s="41"/>
      <c r="W213" s="41"/>
    </row>
    <row r="214" spans="1:23" x14ac:dyDescent="0.35">
      <c r="A214" s="4" t="s">
        <v>141</v>
      </c>
      <c r="B214" s="10">
        <v>0.32100000000000001</v>
      </c>
      <c r="C214" s="24">
        <v>284</v>
      </c>
      <c r="E214" s="10">
        <v>0.39500000000000002</v>
      </c>
      <c r="F214" s="24">
        <v>15</v>
      </c>
      <c r="G214" s="10">
        <v>7.400000000000001E-2</v>
      </c>
      <c r="I214" s="10">
        <v>0.33300000000000002</v>
      </c>
      <c r="J214" s="24">
        <v>42</v>
      </c>
      <c r="K214" s="10">
        <v>1.2000000000000011E-2</v>
      </c>
      <c r="M214" s="10">
        <v>0.27</v>
      </c>
      <c r="N214" s="24">
        <v>79</v>
      </c>
      <c r="O214" s="10">
        <v>-5.099999999999999E-2</v>
      </c>
      <c r="Q214" s="10">
        <v>0.34499999999999997</v>
      </c>
      <c r="R214" s="24">
        <v>135</v>
      </c>
      <c r="S214" s="10">
        <v>2.3999999999999966E-2</v>
      </c>
      <c r="U214" s="41"/>
      <c r="V214" s="41"/>
      <c r="W214" s="41"/>
    </row>
    <row r="215" spans="1:23" x14ac:dyDescent="0.35">
      <c r="A215" s="4" t="s">
        <v>142</v>
      </c>
      <c r="B215" s="10">
        <v>0.26400000000000001</v>
      </c>
      <c r="C215" s="24">
        <v>234</v>
      </c>
      <c r="E215" s="10">
        <v>0.23699999999999999</v>
      </c>
      <c r="F215" s="24">
        <v>9</v>
      </c>
      <c r="G215" s="10">
        <v>-2.7000000000000024E-2</v>
      </c>
      <c r="I215" s="10">
        <v>0.26200000000000001</v>
      </c>
      <c r="J215" s="24">
        <v>33</v>
      </c>
      <c r="K215" s="10">
        <v>-2.0000000000000018E-3</v>
      </c>
      <c r="M215" s="10">
        <v>0.27300000000000002</v>
      </c>
      <c r="N215" s="24">
        <v>80</v>
      </c>
      <c r="O215" s="10">
        <v>9.000000000000008E-3</v>
      </c>
      <c r="Q215" s="10">
        <v>0.25800000000000001</v>
      </c>
      <c r="R215" s="24">
        <v>101</v>
      </c>
      <c r="S215" s="10">
        <v>-6.0000000000000053E-3</v>
      </c>
      <c r="U215" s="10"/>
      <c r="W215" s="10"/>
    </row>
    <row r="216" spans="1:23" x14ac:dyDescent="0.35">
      <c r="A216" s="4" t="s">
        <v>143</v>
      </c>
      <c r="B216" s="10">
        <v>0.13100000000000001</v>
      </c>
      <c r="C216" s="24">
        <v>116</v>
      </c>
      <c r="E216" s="10">
        <v>7.9000000000000001E-2</v>
      </c>
      <c r="F216" s="24">
        <v>3</v>
      </c>
      <c r="G216" s="10">
        <v>-5.2000000000000005E-2</v>
      </c>
      <c r="I216" s="10">
        <v>0.14299999999999999</v>
      </c>
      <c r="J216" s="24">
        <v>18</v>
      </c>
      <c r="K216" s="10">
        <v>1.1999999999999983E-2</v>
      </c>
      <c r="M216" s="10">
        <v>0.14000000000000001</v>
      </c>
      <c r="N216" s="24">
        <v>41</v>
      </c>
      <c r="O216" s="10">
        <v>9.000000000000008E-3</v>
      </c>
      <c r="Q216" s="10">
        <v>0.128</v>
      </c>
      <c r="R216" s="24">
        <v>50</v>
      </c>
      <c r="S216" s="10">
        <v>-3.0000000000000027E-3</v>
      </c>
      <c r="U216" s="10"/>
      <c r="W216" s="10"/>
    </row>
    <row r="217" spans="1:23" x14ac:dyDescent="0.35">
      <c r="A217" s="4" t="s">
        <v>144</v>
      </c>
      <c r="B217" s="10">
        <v>8.2000000000000003E-2</v>
      </c>
      <c r="C217" s="24">
        <v>73</v>
      </c>
      <c r="E217" s="10">
        <v>0</v>
      </c>
      <c r="F217" s="24">
        <v>0</v>
      </c>
      <c r="G217" s="10">
        <v>-8.2000000000000003E-2</v>
      </c>
      <c r="I217" s="10">
        <v>7.0999999999999994E-2</v>
      </c>
      <c r="J217" s="24">
        <v>9</v>
      </c>
      <c r="K217" s="10">
        <v>-1.100000000000001E-2</v>
      </c>
      <c r="M217" s="10">
        <v>9.1999999999999998E-2</v>
      </c>
      <c r="N217" s="24">
        <v>27</v>
      </c>
      <c r="O217" s="10">
        <v>9.999999999999995E-3</v>
      </c>
      <c r="Q217" s="10">
        <v>8.6999999999999994E-2</v>
      </c>
      <c r="R217" s="24">
        <v>34</v>
      </c>
      <c r="S217" s="10">
        <v>4.9999999999999906E-3</v>
      </c>
      <c r="U217" s="10"/>
      <c r="W217" s="10"/>
    </row>
    <row r="218" spans="1:23" x14ac:dyDescent="0.35">
      <c r="A218" s="4" t="s">
        <v>42</v>
      </c>
      <c r="B218" s="10" t="s">
        <v>78</v>
      </c>
      <c r="C218" s="24">
        <v>886</v>
      </c>
      <c r="E218" s="10" t="s">
        <v>78</v>
      </c>
      <c r="F218" s="29">
        <v>38</v>
      </c>
      <c r="I218" s="10" t="s">
        <v>78</v>
      </c>
      <c r="J218" s="29">
        <v>126</v>
      </c>
      <c r="M218" s="10" t="s">
        <v>78</v>
      </c>
      <c r="N218" s="29">
        <v>293</v>
      </c>
      <c r="Q218" s="10" t="s">
        <v>78</v>
      </c>
      <c r="R218" s="29">
        <v>391</v>
      </c>
      <c r="U218" s="10"/>
      <c r="V218" s="29"/>
    </row>
    <row r="219" spans="1:23" x14ac:dyDescent="0.35">
      <c r="A219" s="4" t="s">
        <v>11</v>
      </c>
      <c r="B219" s="10"/>
      <c r="E219" s="10"/>
      <c r="I219" s="10"/>
      <c r="M219" s="10"/>
      <c r="Q219" s="10"/>
      <c r="U219" s="10"/>
    </row>
    <row r="220" spans="1:23" x14ac:dyDescent="0.35">
      <c r="A220" s="4" t="s">
        <v>11</v>
      </c>
      <c r="B220" s="10"/>
      <c r="E220" s="10"/>
      <c r="I220" s="10"/>
      <c r="M220" s="10"/>
      <c r="Q220" s="10"/>
      <c r="U220" s="10"/>
    </row>
    <row r="221" spans="1:23" ht="52.5" x14ac:dyDescent="0.4">
      <c r="A221" s="3" t="s">
        <v>145</v>
      </c>
      <c r="B221" s="10"/>
      <c r="E221" s="10"/>
      <c r="I221" s="10"/>
      <c r="M221" s="10"/>
      <c r="Q221" s="10"/>
      <c r="U221" s="10"/>
    </row>
    <row r="222" spans="1:23" ht="13.15" x14ac:dyDescent="0.4">
      <c r="A222" s="7" t="s">
        <v>42</v>
      </c>
      <c r="B222" s="13" t="s">
        <v>13</v>
      </c>
      <c r="C222" s="13" t="s">
        <v>14</v>
      </c>
      <c r="E222" s="13" t="s">
        <v>13</v>
      </c>
      <c r="F222" s="13" t="s">
        <v>14</v>
      </c>
      <c r="G222" s="9" t="s">
        <v>400</v>
      </c>
      <c r="I222" s="13" t="s">
        <v>13</v>
      </c>
      <c r="J222" s="13" t="s">
        <v>14</v>
      </c>
      <c r="K222" s="9" t="s">
        <v>400</v>
      </c>
      <c r="M222" s="13" t="s">
        <v>13</v>
      </c>
      <c r="N222" s="13" t="s">
        <v>14</v>
      </c>
      <c r="O222" s="9" t="s">
        <v>400</v>
      </c>
      <c r="Q222" s="13" t="s">
        <v>13</v>
      </c>
      <c r="R222" s="13" t="s">
        <v>14</v>
      </c>
      <c r="S222" s="9" t="s">
        <v>400</v>
      </c>
      <c r="U222" s="13" t="s">
        <v>13</v>
      </c>
      <c r="V222" s="13" t="s">
        <v>14</v>
      </c>
      <c r="W222" s="9" t="s">
        <v>400</v>
      </c>
    </row>
    <row r="223" spans="1:23" x14ac:dyDescent="0.35">
      <c r="A223" s="4" t="s">
        <v>146</v>
      </c>
      <c r="B223" s="10">
        <v>0.216</v>
      </c>
      <c r="C223" s="24">
        <v>189</v>
      </c>
      <c r="E223" s="10">
        <v>7.9000000000000001E-2</v>
      </c>
      <c r="F223" s="24">
        <v>3</v>
      </c>
      <c r="G223" s="10">
        <v>-0.13700000000000001</v>
      </c>
      <c r="I223" s="10">
        <v>0.13</v>
      </c>
      <c r="J223" s="24">
        <v>16</v>
      </c>
      <c r="K223" s="10">
        <v>-8.5999999999999993E-2</v>
      </c>
      <c r="M223" s="10">
        <v>0.14399999999999999</v>
      </c>
      <c r="N223" s="24">
        <v>42</v>
      </c>
      <c r="O223" s="10">
        <v>-7.2000000000000008E-2</v>
      </c>
      <c r="Q223" s="10">
        <v>0.318</v>
      </c>
      <c r="R223" s="24">
        <v>122</v>
      </c>
      <c r="S223" s="10">
        <v>0.10200000000000001</v>
      </c>
      <c r="U223" s="41" t="s">
        <v>486</v>
      </c>
      <c r="V223" s="41"/>
      <c r="W223" s="41"/>
    </row>
    <row r="224" spans="1:23" x14ac:dyDescent="0.35">
      <c r="A224" s="4" t="s">
        <v>147</v>
      </c>
      <c r="B224" s="10">
        <v>0.56499999999999995</v>
      </c>
      <c r="C224" s="24">
        <v>494</v>
      </c>
      <c r="E224" s="10">
        <v>0.78900000000000003</v>
      </c>
      <c r="F224" s="24">
        <v>30</v>
      </c>
      <c r="G224" s="10">
        <v>0.22400000000000009</v>
      </c>
      <c r="I224" s="10">
        <v>0.58499999999999996</v>
      </c>
      <c r="J224" s="24">
        <v>72</v>
      </c>
      <c r="K224" s="10">
        <v>2.0000000000000018E-2</v>
      </c>
      <c r="M224" s="10">
        <v>0.54300000000000004</v>
      </c>
      <c r="N224" s="24">
        <v>158</v>
      </c>
      <c r="O224" s="10">
        <v>-2.1999999999999909E-2</v>
      </c>
      <c r="Q224" s="10">
        <v>0.54700000000000004</v>
      </c>
      <c r="R224" s="24">
        <v>210</v>
      </c>
      <c r="S224" s="10">
        <v>-1.7999999999999905E-2</v>
      </c>
      <c r="U224" s="41"/>
      <c r="V224" s="41"/>
      <c r="W224" s="41"/>
    </row>
    <row r="225" spans="1:23" x14ac:dyDescent="0.35">
      <c r="A225" s="4" t="s">
        <v>148</v>
      </c>
      <c r="B225" s="10">
        <v>0.193</v>
      </c>
      <c r="C225" s="24">
        <v>169</v>
      </c>
      <c r="E225" s="10">
        <v>0.13200000000000001</v>
      </c>
      <c r="F225" s="24">
        <v>5</v>
      </c>
      <c r="G225" s="10">
        <v>-6.0999999999999999E-2</v>
      </c>
      <c r="I225" s="10">
        <v>0.26</v>
      </c>
      <c r="J225" s="24">
        <v>32</v>
      </c>
      <c r="K225" s="10">
        <v>6.7000000000000004E-2</v>
      </c>
      <c r="M225" s="10">
        <v>0.27800000000000002</v>
      </c>
      <c r="N225" s="24">
        <v>81</v>
      </c>
      <c r="O225" s="10">
        <v>8.500000000000002E-2</v>
      </c>
      <c r="Q225" s="10">
        <v>0.12</v>
      </c>
      <c r="R225" s="24">
        <v>46</v>
      </c>
      <c r="S225" s="10">
        <v>-7.3000000000000009E-2</v>
      </c>
      <c r="U225" s="41"/>
      <c r="V225" s="41"/>
      <c r="W225" s="41"/>
    </row>
    <row r="226" spans="1:23" x14ac:dyDescent="0.35">
      <c r="A226" s="4" t="s">
        <v>149</v>
      </c>
      <c r="B226" s="10">
        <v>2.5000000000000001E-2</v>
      </c>
      <c r="C226" s="24">
        <v>22</v>
      </c>
      <c r="E226" s="10">
        <v>0</v>
      </c>
      <c r="F226" s="24">
        <v>0</v>
      </c>
      <c r="G226" s="10">
        <v>-2.5000000000000001E-2</v>
      </c>
      <c r="I226" s="10">
        <v>2.4E-2</v>
      </c>
      <c r="J226" s="24">
        <v>3</v>
      </c>
      <c r="K226" s="10">
        <v>-1.0000000000000009E-3</v>
      </c>
      <c r="M226" s="10">
        <v>3.4000000000000002E-2</v>
      </c>
      <c r="N226" s="24">
        <v>10</v>
      </c>
      <c r="O226" s="10">
        <v>9.0000000000000011E-3</v>
      </c>
      <c r="Q226" s="10">
        <v>1.6E-2</v>
      </c>
      <c r="R226" s="24">
        <v>6</v>
      </c>
      <c r="S226" s="10">
        <v>-9.0000000000000011E-3</v>
      </c>
      <c r="U226" s="10"/>
      <c r="W226" s="10"/>
    </row>
    <row r="227" spans="1:23" x14ac:dyDescent="0.35">
      <c r="A227" s="4" t="s">
        <v>42</v>
      </c>
      <c r="B227" s="10" t="s">
        <v>78</v>
      </c>
      <c r="C227" s="24">
        <v>874</v>
      </c>
      <c r="E227" s="10" t="s">
        <v>78</v>
      </c>
      <c r="F227" s="29">
        <v>38</v>
      </c>
      <c r="I227" s="10" t="s">
        <v>78</v>
      </c>
      <c r="J227" s="29">
        <v>123</v>
      </c>
      <c r="M227" s="10" t="s">
        <v>78</v>
      </c>
      <c r="N227" s="29">
        <v>291</v>
      </c>
      <c r="Q227" s="10" t="s">
        <v>78</v>
      </c>
      <c r="R227" s="29">
        <v>384</v>
      </c>
      <c r="U227" s="10"/>
      <c r="V227" s="29"/>
    </row>
    <row r="228" spans="1:23" x14ac:dyDescent="0.35">
      <c r="A228" s="4" t="s">
        <v>11</v>
      </c>
      <c r="B228" s="10"/>
      <c r="E228" s="10"/>
      <c r="I228" s="10"/>
      <c r="M228" s="10"/>
      <c r="Q228" s="10"/>
      <c r="U228" s="10"/>
    </row>
    <row r="229" spans="1:23" x14ac:dyDescent="0.35">
      <c r="A229" s="4" t="s">
        <v>11</v>
      </c>
      <c r="B229" s="10"/>
      <c r="E229" s="10"/>
      <c r="I229" s="10"/>
      <c r="M229" s="10"/>
      <c r="Q229" s="10"/>
      <c r="U229" s="10"/>
    </row>
    <row r="230" spans="1:23" ht="39.4" x14ac:dyDescent="0.4">
      <c r="A230" s="3" t="s">
        <v>150</v>
      </c>
      <c r="B230" s="10"/>
      <c r="E230" s="10"/>
      <c r="I230" s="10"/>
      <c r="M230" s="10"/>
      <c r="Q230" s="10"/>
      <c r="U230" s="10"/>
    </row>
    <row r="231" spans="1:23" ht="13.15" x14ac:dyDescent="0.4">
      <c r="A231" s="7" t="s">
        <v>42</v>
      </c>
      <c r="B231" s="13" t="s">
        <v>13</v>
      </c>
      <c r="C231" s="13" t="s">
        <v>14</v>
      </c>
      <c r="E231" s="13" t="s">
        <v>13</v>
      </c>
      <c r="F231" s="13" t="s">
        <v>14</v>
      </c>
      <c r="G231" s="9" t="s">
        <v>400</v>
      </c>
      <c r="I231" s="13" t="s">
        <v>13</v>
      </c>
      <c r="J231" s="13" t="s">
        <v>14</v>
      </c>
      <c r="K231" s="9" t="s">
        <v>400</v>
      </c>
      <c r="M231" s="13" t="s">
        <v>13</v>
      </c>
      <c r="N231" s="13" t="s">
        <v>14</v>
      </c>
      <c r="O231" s="9" t="s">
        <v>400</v>
      </c>
      <c r="Q231" s="13" t="s">
        <v>13</v>
      </c>
      <c r="R231" s="13" t="s">
        <v>14</v>
      </c>
      <c r="S231" s="9" t="s">
        <v>400</v>
      </c>
      <c r="U231" s="13" t="s">
        <v>13</v>
      </c>
      <c r="V231" s="13" t="s">
        <v>14</v>
      </c>
      <c r="W231" s="9" t="s">
        <v>400</v>
      </c>
    </row>
    <row r="232" spans="1:23" ht="25.5" x14ac:dyDescent="0.35">
      <c r="A232" s="4" t="s">
        <v>151</v>
      </c>
      <c r="B232" s="10">
        <v>0.32600000000000001</v>
      </c>
      <c r="C232" s="24">
        <v>313</v>
      </c>
      <c r="E232" s="10">
        <v>0.27500000000000002</v>
      </c>
      <c r="F232" s="24">
        <v>11</v>
      </c>
      <c r="G232" s="10">
        <v>-5.099999999999999E-2</v>
      </c>
      <c r="I232" s="10">
        <v>0.24199999999999999</v>
      </c>
      <c r="J232" s="24">
        <v>32</v>
      </c>
      <c r="K232" s="10">
        <v>-8.4000000000000019E-2</v>
      </c>
      <c r="M232" s="10">
        <v>0.26500000000000001</v>
      </c>
      <c r="N232" s="24">
        <v>78</v>
      </c>
      <c r="O232" s="10">
        <v>-6.0999999999999999E-2</v>
      </c>
      <c r="Q232" s="10">
        <v>0.373</v>
      </c>
      <c r="R232" s="24">
        <v>151</v>
      </c>
      <c r="S232" s="10">
        <v>4.6999999999999986E-2</v>
      </c>
      <c r="U232" s="10">
        <v>0.49099999999999999</v>
      </c>
      <c r="V232" s="24">
        <v>28</v>
      </c>
      <c r="W232" s="10">
        <v>0.16499999999999998</v>
      </c>
    </row>
    <row r="233" spans="1:23" x14ac:dyDescent="0.35">
      <c r="A233" s="4" t="s">
        <v>152</v>
      </c>
      <c r="B233" s="10">
        <v>0.41599999999999998</v>
      </c>
      <c r="C233" s="24">
        <v>399</v>
      </c>
      <c r="E233" s="10">
        <v>0.32500000000000001</v>
      </c>
      <c r="F233" s="24">
        <v>13</v>
      </c>
      <c r="G233" s="10">
        <v>-9.099999999999997E-2</v>
      </c>
      <c r="I233" s="10">
        <v>0.47699999999999998</v>
      </c>
      <c r="J233" s="24">
        <v>63</v>
      </c>
      <c r="K233" s="10">
        <v>6.0999999999999999E-2</v>
      </c>
      <c r="M233" s="10">
        <v>0.39500000000000002</v>
      </c>
      <c r="N233" s="24">
        <v>116</v>
      </c>
      <c r="O233" s="10">
        <v>-2.0999999999999963E-2</v>
      </c>
      <c r="Q233" s="10">
        <v>0.41699999999999998</v>
      </c>
      <c r="R233" s="24">
        <v>169</v>
      </c>
      <c r="S233" s="10">
        <v>1.0000000000000009E-3</v>
      </c>
      <c r="U233" s="10">
        <v>0.45600000000000002</v>
      </c>
      <c r="V233" s="24">
        <v>26</v>
      </c>
      <c r="W233" s="10">
        <v>4.0000000000000036E-2</v>
      </c>
    </row>
    <row r="234" spans="1:23" ht="25.5" x14ac:dyDescent="0.35">
      <c r="A234" s="4" t="s">
        <v>153</v>
      </c>
      <c r="B234" s="10">
        <v>0.56499999999999995</v>
      </c>
      <c r="C234" s="24">
        <v>542</v>
      </c>
      <c r="E234" s="10">
        <v>0.57499999999999996</v>
      </c>
      <c r="F234" s="24">
        <v>23</v>
      </c>
      <c r="G234" s="10">
        <v>1.0000000000000009E-2</v>
      </c>
      <c r="I234" s="10">
        <v>0.629</v>
      </c>
      <c r="J234" s="24">
        <v>83</v>
      </c>
      <c r="K234" s="10">
        <v>6.4000000000000057E-2</v>
      </c>
      <c r="M234" s="10">
        <v>0.53400000000000003</v>
      </c>
      <c r="N234" s="24">
        <v>157</v>
      </c>
      <c r="O234" s="10">
        <v>-3.0999999999999917E-2</v>
      </c>
      <c r="Q234" s="10">
        <v>0.55600000000000005</v>
      </c>
      <c r="R234" s="24">
        <v>225</v>
      </c>
      <c r="S234" s="10">
        <v>-8.999999999999897E-3</v>
      </c>
      <c r="U234" s="10">
        <v>0.64900000000000002</v>
      </c>
      <c r="V234" s="24">
        <v>37</v>
      </c>
      <c r="W234" s="10">
        <v>8.4000000000000075E-2</v>
      </c>
    </row>
    <row r="235" spans="1:23" ht="38.25" x14ac:dyDescent="0.35">
      <c r="A235" s="4" t="s">
        <v>154</v>
      </c>
      <c r="B235" s="10">
        <v>0.438</v>
      </c>
      <c r="C235" s="24">
        <v>420</v>
      </c>
      <c r="E235" s="10">
        <v>0.32500000000000001</v>
      </c>
      <c r="F235" s="24">
        <v>13</v>
      </c>
      <c r="G235" s="10">
        <v>-0.11299999999999999</v>
      </c>
      <c r="I235" s="10">
        <v>0.46200000000000002</v>
      </c>
      <c r="J235" s="24">
        <v>61</v>
      </c>
      <c r="K235" s="10">
        <v>2.4000000000000021E-2</v>
      </c>
      <c r="M235" s="10">
        <v>0.39800000000000002</v>
      </c>
      <c r="N235" s="24">
        <v>117</v>
      </c>
      <c r="O235" s="10">
        <v>-3.999999999999998E-2</v>
      </c>
      <c r="Q235" s="10">
        <v>0.435</v>
      </c>
      <c r="R235" s="24">
        <v>176</v>
      </c>
      <c r="S235" s="10">
        <v>-3.0000000000000027E-3</v>
      </c>
      <c r="U235" s="10">
        <v>0.73699999999999999</v>
      </c>
      <c r="V235" s="24">
        <v>42</v>
      </c>
      <c r="W235" s="10">
        <v>0.29899999999999999</v>
      </c>
    </row>
    <row r="236" spans="1:23" x14ac:dyDescent="0.35">
      <c r="A236" s="4" t="s">
        <v>155</v>
      </c>
      <c r="B236" s="10">
        <v>0.45400000000000001</v>
      </c>
      <c r="C236" s="24">
        <v>436</v>
      </c>
      <c r="E236" s="10">
        <v>0.375</v>
      </c>
      <c r="F236" s="24">
        <v>15</v>
      </c>
      <c r="G236" s="10">
        <v>-7.9000000000000015E-2</v>
      </c>
      <c r="I236" s="10">
        <v>0.5</v>
      </c>
      <c r="J236" s="24">
        <v>66</v>
      </c>
      <c r="K236" s="10">
        <v>4.5999999999999985E-2</v>
      </c>
      <c r="M236" s="10">
        <v>0.42499999999999999</v>
      </c>
      <c r="N236" s="24">
        <v>125</v>
      </c>
      <c r="O236" s="10">
        <v>-2.9000000000000026E-2</v>
      </c>
      <c r="Q236" s="10">
        <v>0.45200000000000001</v>
      </c>
      <c r="R236" s="24">
        <v>183</v>
      </c>
      <c r="S236" s="10">
        <v>-2.0000000000000018E-3</v>
      </c>
      <c r="U236" s="10">
        <v>0.61399999999999999</v>
      </c>
      <c r="V236" s="24">
        <v>35</v>
      </c>
      <c r="W236" s="10">
        <v>0.15999999999999998</v>
      </c>
    </row>
    <row r="237" spans="1:23" x14ac:dyDescent="0.35">
      <c r="A237" s="4" t="s">
        <v>156</v>
      </c>
      <c r="B237" s="10">
        <v>0.25600000000000001</v>
      </c>
      <c r="C237" s="24">
        <v>246</v>
      </c>
      <c r="E237" s="10">
        <v>0.27500000000000002</v>
      </c>
      <c r="F237" s="24">
        <v>11</v>
      </c>
      <c r="G237" s="10">
        <v>1.9000000000000017E-2</v>
      </c>
      <c r="I237" s="10">
        <v>0.25800000000000001</v>
      </c>
      <c r="J237" s="24">
        <v>34</v>
      </c>
      <c r="K237" s="10">
        <v>2.0000000000000018E-3</v>
      </c>
      <c r="M237" s="10">
        <v>0.27600000000000002</v>
      </c>
      <c r="N237" s="24">
        <v>81</v>
      </c>
      <c r="O237" s="10">
        <v>2.0000000000000018E-2</v>
      </c>
      <c r="Q237" s="10">
        <v>0.24199999999999999</v>
      </c>
      <c r="R237" s="24">
        <v>98</v>
      </c>
      <c r="S237" s="10">
        <v>-1.4000000000000012E-2</v>
      </c>
      <c r="U237" s="10">
        <v>0.246</v>
      </c>
      <c r="V237" s="24">
        <v>14</v>
      </c>
      <c r="W237" s="10">
        <v>-1.0000000000000009E-2</v>
      </c>
    </row>
    <row r="238" spans="1:23" ht="25.5" x14ac:dyDescent="0.35">
      <c r="A238" s="4" t="s">
        <v>157</v>
      </c>
      <c r="B238" s="10">
        <v>0.317</v>
      </c>
      <c r="C238" s="24">
        <v>304</v>
      </c>
      <c r="E238" s="10">
        <v>0.27500000000000002</v>
      </c>
      <c r="F238" s="24">
        <v>11</v>
      </c>
      <c r="G238" s="10">
        <v>-4.1999999999999982E-2</v>
      </c>
      <c r="I238" s="10">
        <v>0.30299999999999999</v>
      </c>
      <c r="J238" s="24">
        <v>40</v>
      </c>
      <c r="K238" s="10">
        <v>-1.4000000000000012E-2</v>
      </c>
      <c r="M238" s="10">
        <v>0.28899999999999998</v>
      </c>
      <c r="N238" s="24">
        <v>85</v>
      </c>
      <c r="O238" s="10">
        <v>-2.8000000000000025E-2</v>
      </c>
      <c r="Q238" s="10">
        <v>0.32300000000000001</v>
      </c>
      <c r="R238" s="24">
        <v>131</v>
      </c>
      <c r="S238" s="10">
        <v>6.0000000000000053E-3</v>
      </c>
      <c r="U238" s="10">
        <v>0.45600000000000002</v>
      </c>
      <c r="V238" s="24">
        <v>26</v>
      </c>
      <c r="W238" s="10">
        <v>0.13900000000000001</v>
      </c>
    </row>
    <row r="239" spans="1:23" x14ac:dyDescent="0.35">
      <c r="A239" s="4" t="s">
        <v>158</v>
      </c>
      <c r="B239" s="10">
        <v>0.497</v>
      </c>
      <c r="C239" s="24">
        <v>477</v>
      </c>
      <c r="E239" s="10">
        <v>0.47499999999999998</v>
      </c>
      <c r="F239" s="24">
        <v>19</v>
      </c>
      <c r="G239" s="10">
        <v>-2.200000000000002E-2</v>
      </c>
      <c r="I239" s="10">
        <v>0.53800000000000003</v>
      </c>
      <c r="J239" s="24">
        <v>71</v>
      </c>
      <c r="K239" s="10">
        <v>4.1000000000000036E-2</v>
      </c>
      <c r="M239" s="10">
        <v>0.46600000000000003</v>
      </c>
      <c r="N239" s="24">
        <v>137</v>
      </c>
      <c r="O239" s="10">
        <v>-3.0999999999999972E-2</v>
      </c>
      <c r="Q239" s="10">
        <v>0.496</v>
      </c>
      <c r="R239" s="24">
        <v>201</v>
      </c>
      <c r="S239" s="10">
        <v>-1.0000000000000009E-3</v>
      </c>
      <c r="U239" s="10">
        <v>0.64900000000000002</v>
      </c>
      <c r="V239" s="24">
        <v>37</v>
      </c>
      <c r="W239" s="10">
        <v>0.15200000000000002</v>
      </c>
    </row>
    <row r="240" spans="1:23" ht="25.5" x14ac:dyDescent="0.35">
      <c r="A240" s="4" t="s">
        <v>159</v>
      </c>
      <c r="B240" s="10">
        <v>0.39600000000000002</v>
      </c>
      <c r="C240" s="24">
        <v>380</v>
      </c>
      <c r="E240" s="10">
        <v>0.35</v>
      </c>
      <c r="F240" s="24">
        <v>14</v>
      </c>
      <c r="G240" s="10">
        <v>-4.6000000000000041E-2</v>
      </c>
      <c r="I240" s="10">
        <v>0.379</v>
      </c>
      <c r="J240" s="24">
        <v>50</v>
      </c>
      <c r="K240" s="10">
        <v>-1.7000000000000015E-2</v>
      </c>
      <c r="M240" s="10">
        <v>0.371</v>
      </c>
      <c r="N240" s="24">
        <v>109</v>
      </c>
      <c r="O240" s="10">
        <v>-2.5000000000000022E-2</v>
      </c>
      <c r="Q240" s="10">
        <v>0.41699999999999998</v>
      </c>
      <c r="R240" s="24">
        <v>169</v>
      </c>
      <c r="S240" s="10">
        <v>2.0999999999999963E-2</v>
      </c>
      <c r="U240" s="10">
        <v>0.50900000000000001</v>
      </c>
      <c r="V240" s="24">
        <v>29</v>
      </c>
      <c r="W240" s="10">
        <v>0.11299999999999999</v>
      </c>
    </row>
    <row r="241" spans="1:23" ht="25.5" x14ac:dyDescent="0.35">
      <c r="A241" s="4" t="s">
        <v>160</v>
      </c>
      <c r="B241" s="10">
        <v>0.38100000000000001</v>
      </c>
      <c r="C241" s="24">
        <v>366</v>
      </c>
      <c r="E241" s="10">
        <v>0.27500000000000002</v>
      </c>
      <c r="F241" s="24">
        <v>11</v>
      </c>
      <c r="G241" s="10">
        <v>-0.10599999999999998</v>
      </c>
      <c r="I241" s="10">
        <v>0.39400000000000002</v>
      </c>
      <c r="J241" s="24">
        <v>52</v>
      </c>
      <c r="K241" s="10">
        <v>1.3000000000000012E-2</v>
      </c>
      <c r="M241" s="10">
        <v>0.32</v>
      </c>
      <c r="N241" s="24">
        <v>94</v>
      </c>
      <c r="O241" s="10">
        <v>-6.0999999999999999E-2</v>
      </c>
      <c r="Q241" s="10">
        <v>0.4</v>
      </c>
      <c r="R241" s="24">
        <v>162</v>
      </c>
      <c r="S241" s="10">
        <v>1.9000000000000017E-2</v>
      </c>
      <c r="U241" s="10">
        <v>0.59599999999999997</v>
      </c>
      <c r="V241" s="24">
        <v>34</v>
      </c>
      <c r="W241" s="10">
        <v>0.21499999999999997</v>
      </c>
    </row>
    <row r="242" spans="1:23" x14ac:dyDescent="0.35">
      <c r="A242" s="4" t="s">
        <v>40</v>
      </c>
      <c r="B242" s="10">
        <v>4.1000000000000002E-2</v>
      </c>
      <c r="C242" s="24">
        <v>39</v>
      </c>
      <c r="E242" s="10">
        <v>7.4999999999999997E-2</v>
      </c>
      <c r="F242" s="24">
        <v>3</v>
      </c>
      <c r="G242" s="10">
        <v>3.3999999999999996E-2</v>
      </c>
      <c r="I242" s="10">
        <v>2.3E-2</v>
      </c>
      <c r="J242" s="24">
        <v>3</v>
      </c>
      <c r="K242" s="10">
        <v>-1.8000000000000002E-2</v>
      </c>
      <c r="M242" s="10">
        <v>5.0999999999999997E-2</v>
      </c>
      <c r="N242" s="24">
        <v>15</v>
      </c>
      <c r="O242" s="10">
        <v>9.999999999999995E-3</v>
      </c>
      <c r="Q242" s="10">
        <v>0.04</v>
      </c>
      <c r="R242" s="24">
        <v>16</v>
      </c>
      <c r="S242" s="10">
        <v>-1.0000000000000009E-3</v>
      </c>
      <c r="U242" s="10">
        <v>0</v>
      </c>
      <c r="V242" s="24">
        <v>0</v>
      </c>
      <c r="W242" s="10">
        <v>-4.1000000000000002E-2</v>
      </c>
    </row>
    <row r="243" spans="1:23" x14ac:dyDescent="0.35">
      <c r="A243" s="4" t="s">
        <v>26</v>
      </c>
      <c r="B243" s="10">
        <v>0.01</v>
      </c>
      <c r="C243" s="24">
        <v>10</v>
      </c>
      <c r="E243" s="10">
        <v>0</v>
      </c>
      <c r="F243" s="24">
        <v>0</v>
      </c>
      <c r="G243" s="10">
        <v>-0.01</v>
      </c>
      <c r="I243" s="10">
        <v>8.0000000000000002E-3</v>
      </c>
      <c r="J243" s="24">
        <v>1</v>
      </c>
      <c r="K243" s="10">
        <v>-2E-3</v>
      </c>
      <c r="M243" s="10">
        <v>3.0000000000000001E-3</v>
      </c>
      <c r="N243" s="24">
        <v>1</v>
      </c>
      <c r="O243" s="10">
        <v>-7.0000000000000001E-3</v>
      </c>
      <c r="Q243" s="10">
        <v>0.01</v>
      </c>
      <c r="R243" s="24">
        <v>4</v>
      </c>
      <c r="S243" s="10">
        <v>0</v>
      </c>
      <c r="U243" s="10">
        <v>5.2999999999999999E-2</v>
      </c>
      <c r="V243" s="24">
        <v>3</v>
      </c>
      <c r="W243" s="10">
        <v>4.2999999999999997E-2</v>
      </c>
    </row>
    <row r="244" spans="1:23" x14ac:dyDescent="0.35">
      <c r="A244" s="4" t="s">
        <v>11</v>
      </c>
    </row>
    <row r="245" spans="1:23" x14ac:dyDescent="0.35">
      <c r="A245" s="4" t="s">
        <v>11</v>
      </c>
    </row>
    <row r="246" spans="1:23" ht="26.25" x14ac:dyDescent="0.4">
      <c r="A246" s="7" t="s">
        <v>27</v>
      </c>
      <c r="B246" s="7" t="s">
        <v>28</v>
      </c>
      <c r="E246" s="13" t="s">
        <v>14</v>
      </c>
      <c r="F246" s="13" t="s">
        <v>474</v>
      </c>
      <c r="G246" s="9" t="s">
        <v>400</v>
      </c>
      <c r="I246" s="13" t="s">
        <v>14</v>
      </c>
      <c r="J246" s="13" t="s">
        <v>474</v>
      </c>
      <c r="K246" s="9" t="s">
        <v>400</v>
      </c>
      <c r="M246" s="13" t="s">
        <v>14</v>
      </c>
      <c r="N246" s="13" t="s">
        <v>474</v>
      </c>
      <c r="O246" s="9" t="s">
        <v>400</v>
      </c>
      <c r="Q246" s="13" t="s">
        <v>14</v>
      </c>
      <c r="R246" s="13" t="s">
        <v>474</v>
      </c>
      <c r="S246" s="9" t="s">
        <v>400</v>
      </c>
      <c r="U246" s="13" t="s">
        <v>14</v>
      </c>
      <c r="V246" s="13" t="s">
        <v>474</v>
      </c>
      <c r="W246" s="9" t="s">
        <v>400</v>
      </c>
    </row>
    <row r="247" spans="1:23" x14ac:dyDescent="0.35">
      <c r="A247" s="6">
        <f>'Residents - Topline'!A247</f>
        <v>4.0447916666666668</v>
      </c>
      <c r="B247" s="24">
        <v>960</v>
      </c>
      <c r="E247" s="29">
        <v>40</v>
      </c>
      <c r="F247" s="14">
        <v>3.5249999999999999</v>
      </c>
      <c r="G247" s="11">
        <v>-0.51979166666666687</v>
      </c>
      <c r="I247" s="29">
        <v>132</v>
      </c>
      <c r="J247" s="14">
        <v>4.1818181818181817</v>
      </c>
      <c r="K247" s="11">
        <v>0.13702651515151487</v>
      </c>
      <c r="M247" s="29">
        <v>294</v>
      </c>
      <c r="N247" s="14">
        <v>3.7380952380952381</v>
      </c>
      <c r="O247" s="11">
        <v>-0.30669642857142865</v>
      </c>
      <c r="Q247" s="29">
        <v>405</v>
      </c>
      <c r="R247" s="14">
        <v>4.1111111111111107</v>
      </c>
      <c r="S247" s="11">
        <v>6.6319444444443931E-2</v>
      </c>
      <c r="U247" s="29">
        <v>57</v>
      </c>
      <c r="V247" s="14">
        <v>5.4035087719298245</v>
      </c>
      <c r="W247" s="11">
        <v>1.3587171052631577</v>
      </c>
    </row>
    <row r="248" spans="1:23" x14ac:dyDescent="0.35">
      <c r="A248" s="4" t="s">
        <v>11</v>
      </c>
    </row>
    <row r="249" spans="1:23" x14ac:dyDescent="0.35">
      <c r="A249" s="4" t="s">
        <v>11</v>
      </c>
    </row>
    <row r="250" spans="1:23" ht="39.4" x14ac:dyDescent="0.4">
      <c r="A250" s="3" t="s">
        <v>161</v>
      </c>
    </row>
    <row r="251" spans="1:23" ht="13.15" x14ac:dyDescent="0.4">
      <c r="A251" s="7" t="s">
        <v>42</v>
      </c>
      <c r="B251" s="13" t="s">
        <v>13</v>
      </c>
      <c r="C251" s="13" t="s">
        <v>14</v>
      </c>
      <c r="E251" s="13" t="s">
        <v>13</v>
      </c>
      <c r="F251" s="13" t="s">
        <v>14</v>
      </c>
      <c r="G251" s="9" t="s">
        <v>400</v>
      </c>
      <c r="I251" s="13" t="s">
        <v>13</v>
      </c>
      <c r="J251" s="13" t="s">
        <v>14</v>
      </c>
      <c r="K251" s="9" t="s">
        <v>400</v>
      </c>
      <c r="M251" s="13" t="s">
        <v>13</v>
      </c>
      <c r="N251" s="13" t="s">
        <v>14</v>
      </c>
      <c r="O251" s="9" t="s">
        <v>400</v>
      </c>
      <c r="Q251" s="13" t="s">
        <v>13</v>
      </c>
      <c r="R251" s="13" t="s">
        <v>14</v>
      </c>
      <c r="S251" s="9" t="s">
        <v>400</v>
      </c>
      <c r="U251" s="13" t="s">
        <v>13</v>
      </c>
      <c r="V251" s="13" t="s">
        <v>14</v>
      </c>
      <c r="W251" s="9" t="s">
        <v>400</v>
      </c>
    </row>
    <row r="252" spans="1:23" x14ac:dyDescent="0.35">
      <c r="A252" s="4" t="s">
        <v>162</v>
      </c>
      <c r="B252" s="10">
        <v>0.42599999999999999</v>
      </c>
      <c r="C252" s="24">
        <v>410</v>
      </c>
      <c r="E252" s="10">
        <v>0.47499999999999998</v>
      </c>
      <c r="F252" s="24">
        <v>19</v>
      </c>
      <c r="G252" s="10">
        <v>4.8999999999999988E-2</v>
      </c>
      <c r="I252" s="10">
        <v>0.47</v>
      </c>
      <c r="J252" s="24">
        <v>62</v>
      </c>
      <c r="K252" s="10">
        <v>4.3999999999999984E-2</v>
      </c>
      <c r="M252" s="10">
        <v>0.41399999999999998</v>
      </c>
      <c r="N252" s="24">
        <v>122</v>
      </c>
      <c r="O252" s="10">
        <v>-1.2000000000000011E-2</v>
      </c>
      <c r="Q252" s="10">
        <v>0.43</v>
      </c>
      <c r="R252" s="24">
        <v>174</v>
      </c>
      <c r="S252" s="10">
        <v>4.0000000000000036E-3</v>
      </c>
      <c r="U252" s="10">
        <v>0.439</v>
      </c>
      <c r="V252" s="24">
        <v>25</v>
      </c>
      <c r="W252" s="10">
        <v>1.3000000000000012E-2</v>
      </c>
    </row>
    <row r="253" spans="1:23" x14ac:dyDescent="0.35">
      <c r="A253" s="4" t="s">
        <v>163</v>
      </c>
      <c r="B253" s="10">
        <v>0.41599999999999998</v>
      </c>
      <c r="C253" s="24">
        <v>400</v>
      </c>
      <c r="E253" s="10">
        <v>0.25</v>
      </c>
      <c r="F253" s="24">
        <v>10</v>
      </c>
      <c r="G253" s="10">
        <v>-0.16599999999999998</v>
      </c>
      <c r="I253" s="10">
        <v>0.40200000000000002</v>
      </c>
      <c r="J253" s="24">
        <v>53</v>
      </c>
      <c r="K253" s="10">
        <v>-1.3999999999999957E-2</v>
      </c>
      <c r="M253" s="10">
        <v>0.41</v>
      </c>
      <c r="N253" s="24">
        <v>121</v>
      </c>
      <c r="O253" s="10">
        <v>-6.0000000000000053E-3</v>
      </c>
      <c r="Q253" s="10">
        <v>0.44</v>
      </c>
      <c r="R253" s="24">
        <v>178</v>
      </c>
      <c r="S253" s="10">
        <v>2.4000000000000021E-2</v>
      </c>
      <c r="U253" s="10">
        <v>0.47399999999999998</v>
      </c>
      <c r="V253" s="24">
        <v>27</v>
      </c>
      <c r="W253" s="10">
        <v>5.7999999999999996E-2</v>
      </c>
    </row>
    <row r="254" spans="1:23" x14ac:dyDescent="0.35">
      <c r="A254" s="4" t="s">
        <v>164</v>
      </c>
      <c r="B254" s="10">
        <v>0.52800000000000002</v>
      </c>
      <c r="C254" s="24">
        <v>508</v>
      </c>
      <c r="E254" s="10">
        <v>0.57499999999999996</v>
      </c>
      <c r="F254" s="24">
        <v>23</v>
      </c>
      <c r="G254" s="10">
        <v>4.6999999999999931E-2</v>
      </c>
      <c r="I254" s="10">
        <v>0.60599999999999998</v>
      </c>
      <c r="J254" s="24">
        <v>80</v>
      </c>
      <c r="K254" s="10">
        <v>7.7999999999999958E-2</v>
      </c>
      <c r="M254" s="10">
        <v>0.52500000000000002</v>
      </c>
      <c r="N254" s="24">
        <v>155</v>
      </c>
      <c r="O254" s="10">
        <v>-3.0000000000000027E-3</v>
      </c>
      <c r="Q254" s="10">
        <v>0.49099999999999999</v>
      </c>
      <c r="R254" s="24">
        <v>199</v>
      </c>
      <c r="S254" s="10">
        <v>-3.7000000000000033E-2</v>
      </c>
      <c r="U254" s="10">
        <v>0.63200000000000001</v>
      </c>
      <c r="V254" s="24">
        <v>36</v>
      </c>
      <c r="W254" s="10">
        <v>0.10399999999999998</v>
      </c>
    </row>
    <row r="255" spans="1:23" x14ac:dyDescent="0.35">
      <c r="A255" s="4" t="s">
        <v>165</v>
      </c>
      <c r="B255" s="10">
        <v>0.51700000000000002</v>
      </c>
      <c r="C255" s="24">
        <v>497</v>
      </c>
      <c r="E255" s="10">
        <v>0.375</v>
      </c>
      <c r="F255" s="24">
        <v>15</v>
      </c>
      <c r="G255" s="10">
        <v>-0.14200000000000002</v>
      </c>
      <c r="I255" s="10">
        <v>0.47</v>
      </c>
      <c r="J255" s="24">
        <v>62</v>
      </c>
      <c r="K255" s="10">
        <v>-4.7000000000000042E-2</v>
      </c>
      <c r="M255" s="10">
        <v>0.47499999999999998</v>
      </c>
      <c r="N255" s="24">
        <v>140</v>
      </c>
      <c r="O255" s="10">
        <v>-4.2000000000000037E-2</v>
      </c>
      <c r="Q255" s="10">
        <v>0.54300000000000004</v>
      </c>
      <c r="R255" s="24">
        <v>220</v>
      </c>
      <c r="S255" s="10">
        <v>2.6000000000000023E-2</v>
      </c>
      <c r="U255" s="10">
        <v>0.78900000000000003</v>
      </c>
      <c r="V255" s="24">
        <v>45</v>
      </c>
      <c r="W255" s="10">
        <v>0.27200000000000002</v>
      </c>
    </row>
    <row r="256" spans="1:23" x14ac:dyDescent="0.35">
      <c r="A256" s="4" t="s">
        <v>166</v>
      </c>
      <c r="B256" s="10">
        <v>0.43</v>
      </c>
      <c r="C256" s="24">
        <v>414</v>
      </c>
      <c r="E256" s="10">
        <v>0.4</v>
      </c>
      <c r="F256" s="24">
        <v>16</v>
      </c>
      <c r="G256" s="10">
        <v>-2.9999999999999971E-2</v>
      </c>
      <c r="I256" s="10">
        <v>0.44700000000000001</v>
      </c>
      <c r="J256" s="24">
        <v>59</v>
      </c>
      <c r="K256" s="10">
        <v>1.7000000000000015E-2</v>
      </c>
      <c r="M256" s="10">
        <v>0.373</v>
      </c>
      <c r="N256" s="24">
        <v>110</v>
      </c>
      <c r="O256" s="10">
        <v>-5.6999999999999995E-2</v>
      </c>
      <c r="Q256" s="10">
        <v>0.44400000000000001</v>
      </c>
      <c r="R256" s="24">
        <v>180</v>
      </c>
      <c r="S256" s="10">
        <v>1.4000000000000012E-2</v>
      </c>
      <c r="U256" s="10">
        <v>0.63200000000000001</v>
      </c>
      <c r="V256" s="24">
        <v>36</v>
      </c>
      <c r="W256" s="10">
        <v>0.20200000000000001</v>
      </c>
    </row>
    <row r="257" spans="1:23" x14ac:dyDescent="0.35">
      <c r="A257" s="4" t="s">
        <v>167</v>
      </c>
      <c r="B257" s="10">
        <v>0.33900000000000002</v>
      </c>
      <c r="C257" s="24">
        <v>326</v>
      </c>
      <c r="E257" s="10">
        <v>0.3</v>
      </c>
      <c r="F257" s="24">
        <v>12</v>
      </c>
      <c r="G257" s="10">
        <v>-3.9000000000000035E-2</v>
      </c>
      <c r="I257" s="10">
        <v>0.311</v>
      </c>
      <c r="J257" s="24">
        <v>41</v>
      </c>
      <c r="K257" s="10">
        <v>-2.8000000000000025E-2</v>
      </c>
      <c r="M257" s="10">
        <v>0.312</v>
      </c>
      <c r="N257" s="24">
        <v>92</v>
      </c>
      <c r="O257" s="10">
        <v>-2.7000000000000024E-2</v>
      </c>
      <c r="Q257" s="10">
        <v>0.36799999999999999</v>
      </c>
      <c r="R257" s="24">
        <v>149</v>
      </c>
      <c r="S257" s="10">
        <v>2.899999999999997E-2</v>
      </c>
      <c r="U257" s="10">
        <v>0.38600000000000001</v>
      </c>
      <c r="V257" s="24">
        <v>22</v>
      </c>
      <c r="W257" s="10">
        <v>4.6999999999999986E-2</v>
      </c>
    </row>
    <row r="258" spans="1:23" x14ac:dyDescent="0.35">
      <c r="A258" s="4" t="s">
        <v>168</v>
      </c>
      <c r="B258" s="10">
        <v>0.45300000000000001</v>
      </c>
      <c r="C258" s="24">
        <v>436</v>
      </c>
      <c r="E258" s="10">
        <v>0.45</v>
      </c>
      <c r="F258" s="24">
        <v>18</v>
      </c>
      <c r="G258" s="10">
        <v>-3.0000000000000027E-3</v>
      </c>
      <c r="I258" s="10">
        <v>0.45500000000000002</v>
      </c>
      <c r="J258" s="24">
        <v>60</v>
      </c>
      <c r="K258" s="10">
        <v>2.0000000000000018E-3</v>
      </c>
      <c r="M258" s="10">
        <v>0.44700000000000001</v>
      </c>
      <c r="N258" s="24">
        <v>132</v>
      </c>
      <c r="O258" s="10">
        <v>-6.0000000000000053E-3</v>
      </c>
      <c r="Q258" s="10">
        <v>0.45900000000000002</v>
      </c>
      <c r="R258" s="24">
        <v>186</v>
      </c>
      <c r="S258" s="10">
        <v>6.0000000000000053E-3</v>
      </c>
      <c r="U258" s="10">
        <v>0.50900000000000001</v>
      </c>
      <c r="V258" s="24">
        <v>29</v>
      </c>
      <c r="W258" s="10">
        <v>5.5999999999999994E-2</v>
      </c>
    </row>
    <row r="259" spans="1:23" ht="25.5" x14ac:dyDescent="0.35">
      <c r="A259" s="4" t="s">
        <v>169</v>
      </c>
      <c r="B259" s="10">
        <v>0.29199999999999998</v>
      </c>
      <c r="C259" s="24">
        <v>281</v>
      </c>
      <c r="E259" s="10">
        <v>0.22500000000000001</v>
      </c>
      <c r="F259" s="24">
        <v>9</v>
      </c>
      <c r="G259" s="10">
        <v>-6.6999999999999976E-2</v>
      </c>
      <c r="I259" s="10">
        <v>0.33300000000000002</v>
      </c>
      <c r="J259" s="24">
        <v>44</v>
      </c>
      <c r="K259" s="10">
        <v>4.1000000000000036E-2</v>
      </c>
      <c r="M259" s="10">
        <v>0.28100000000000003</v>
      </c>
      <c r="N259" s="24">
        <v>83</v>
      </c>
      <c r="O259" s="10">
        <v>-1.0999999999999954E-2</v>
      </c>
      <c r="Q259" s="10">
        <v>0.30099999999999999</v>
      </c>
      <c r="R259" s="24">
        <v>122</v>
      </c>
      <c r="S259" s="10">
        <v>9.000000000000008E-3</v>
      </c>
      <c r="U259" s="10">
        <v>0.246</v>
      </c>
      <c r="V259" s="24">
        <v>14</v>
      </c>
      <c r="W259" s="10">
        <v>-4.5999999999999985E-2</v>
      </c>
    </row>
    <row r="260" spans="1:23" x14ac:dyDescent="0.35">
      <c r="A260" s="4" t="s">
        <v>170</v>
      </c>
      <c r="B260" s="10">
        <v>0.40500000000000003</v>
      </c>
      <c r="C260" s="24">
        <v>390</v>
      </c>
      <c r="E260" s="10">
        <v>0.4</v>
      </c>
      <c r="F260" s="24">
        <v>16</v>
      </c>
      <c r="G260" s="10">
        <v>-5.0000000000000044E-3</v>
      </c>
      <c r="I260" s="10">
        <v>0.39400000000000002</v>
      </c>
      <c r="J260" s="24">
        <v>52</v>
      </c>
      <c r="K260" s="10">
        <v>-1.100000000000001E-2</v>
      </c>
      <c r="M260" s="10">
        <v>0.36599999999999999</v>
      </c>
      <c r="N260" s="24">
        <v>108</v>
      </c>
      <c r="O260" s="10">
        <v>-3.9000000000000035E-2</v>
      </c>
      <c r="Q260" s="10">
        <v>0.437</v>
      </c>
      <c r="R260" s="24">
        <v>177</v>
      </c>
      <c r="S260" s="10">
        <v>3.1999999999999973E-2</v>
      </c>
      <c r="U260" s="10">
        <v>0.439</v>
      </c>
      <c r="V260" s="24">
        <v>25</v>
      </c>
      <c r="W260" s="10">
        <v>3.3999999999999975E-2</v>
      </c>
    </row>
    <row r="261" spans="1:23" ht="25.5" x14ac:dyDescent="0.35">
      <c r="A261" s="4" t="s">
        <v>171</v>
      </c>
      <c r="B261" s="10">
        <v>4.7E-2</v>
      </c>
      <c r="C261" s="24">
        <v>45</v>
      </c>
      <c r="E261" s="10">
        <v>7.4999999999999997E-2</v>
      </c>
      <c r="F261" s="24">
        <v>3</v>
      </c>
      <c r="G261" s="10">
        <v>2.7999999999999997E-2</v>
      </c>
      <c r="I261" s="10">
        <v>3.7999999999999999E-2</v>
      </c>
      <c r="J261" s="24">
        <v>5</v>
      </c>
      <c r="K261" s="10">
        <v>-9.0000000000000011E-3</v>
      </c>
      <c r="M261" s="10">
        <v>6.4000000000000001E-2</v>
      </c>
      <c r="N261" s="24">
        <v>19</v>
      </c>
      <c r="O261" s="10">
        <v>1.7000000000000001E-2</v>
      </c>
      <c r="Q261" s="10">
        <v>4.2000000000000003E-2</v>
      </c>
      <c r="R261" s="24">
        <v>17</v>
      </c>
      <c r="S261" s="10">
        <v>-4.9999999999999975E-3</v>
      </c>
      <c r="U261" s="10">
        <v>0</v>
      </c>
      <c r="V261" s="24">
        <v>0</v>
      </c>
      <c r="W261" s="10">
        <v>-4.7E-2</v>
      </c>
    </row>
    <row r="262" spans="1:23" x14ac:dyDescent="0.35">
      <c r="A262" s="4" t="s">
        <v>26</v>
      </c>
      <c r="B262" s="10">
        <v>0.01</v>
      </c>
      <c r="C262" s="24">
        <v>10</v>
      </c>
      <c r="E262" s="10">
        <v>0</v>
      </c>
      <c r="F262" s="24">
        <v>0</v>
      </c>
      <c r="G262" s="10">
        <v>-0.01</v>
      </c>
      <c r="I262" s="10">
        <v>8.0000000000000002E-3</v>
      </c>
      <c r="J262" s="24">
        <v>1</v>
      </c>
      <c r="K262" s="10">
        <v>-2E-3</v>
      </c>
      <c r="M262" s="10">
        <v>7.0000000000000001E-3</v>
      </c>
      <c r="N262" s="24">
        <v>2</v>
      </c>
      <c r="O262" s="10">
        <v>-3.0000000000000001E-3</v>
      </c>
      <c r="Q262" s="10">
        <v>5.0000000000000001E-3</v>
      </c>
      <c r="R262" s="24">
        <v>2</v>
      </c>
      <c r="S262" s="10">
        <v>-5.0000000000000001E-3</v>
      </c>
      <c r="U262" s="10">
        <v>7.0000000000000007E-2</v>
      </c>
      <c r="V262" s="24">
        <v>4</v>
      </c>
      <c r="W262" s="10">
        <v>6.0000000000000005E-2</v>
      </c>
    </row>
    <row r="263" spans="1:23" x14ac:dyDescent="0.35">
      <c r="A263" s="4" t="s">
        <v>11</v>
      </c>
    </row>
    <row r="264" spans="1:23" x14ac:dyDescent="0.35">
      <c r="A264" s="4" t="s">
        <v>11</v>
      </c>
    </row>
    <row r="265" spans="1:23" ht="26.25" x14ac:dyDescent="0.4">
      <c r="A265" s="7" t="s">
        <v>27</v>
      </c>
      <c r="B265" s="7" t="s">
        <v>28</v>
      </c>
      <c r="E265" s="13" t="s">
        <v>14</v>
      </c>
      <c r="F265" s="13" t="s">
        <v>474</v>
      </c>
      <c r="G265" s="9" t="s">
        <v>400</v>
      </c>
      <c r="I265" s="13" t="s">
        <v>14</v>
      </c>
      <c r="J265" s="13" t="s">
        <v>474</v>
      </c>
      <c r="K265" s="9" t="s">
        <v>400</v>
      </c>
      <c r="M265" s="13" t="s">
        <v>14</v>
      </c>
      <c r="N265" s="13" t="s">
        <v>474</v>
      </c>
      <c r="O265" s="9" t="s">
        <v>400</v>
      </c>
      <c r="Q265" s="13" t="s">
        <v>14</v>
      </c>
      <c r="R265" s="13" t="s">
        <v>474</v>
      </c>
      <c r="S265" s="9" t="s">
        <v>400</v>
      </c>
      <c r="U265" s="13" t="s">
        <v>14</v>
      </c>
      <c r="V265" s="13" t="s">
        <v>474</v>
      </c>
      <c r="W265" s="9" t="s">
        <v>400</v>
      </c>
    </row>
    <row r="266" spans="1:23" x14ac:dyDescent="0.35">
      <c r="A266" s="6">
        <f>'Residents - Topline'!A266</f>
        <v>3.8066528066528065</v>
      </c>
      <c r="B266" s="24">
        <v>962</v>
      </c>
      <c r="E266" s="29">
        <v>40</v>
      </c>
      <c r="F266" s="14">
        <v>3.45</v>
      </c>
      <c r="G266" s="11">
        <v>-0.3566528066528063</v>
      </c>
      <c r="I266" s="29">
        <v>132</v>
      </c>
      <c r="J266" s="14">
        <v>3.8863636363636362</v>
      </c>
      <c r="K266" s="11">
        <v>7.9710829710829767E-2</v>
      </c>
      <c r="M266" s="29">
        <v>295</v>
      </c>
      <c r="N266" s="14">
        <v>3.6033898305084744</v>
      </c>
      <c r="O266" s="11">
        <v>-0.20326297614433209</v>
      </c>
      <c r="Q266" s="29">
        <v>405</v>
      </c>
      <c r="R266" s="14">
        <v>3.9135802469135803</v>
      </c>
      <c r="S266" s="11">
        <v>0.10692744026077383</v>
      </c>
      <c r="U266" s="29">
        <v>57</v>
      </c>
      <c r="V266" s="14">
        <v>4.5438596491228074</v>
      </c>
      <c r="W266" s="11">
        <v>0.7372068424700009</v>
      </c>
    </row>
    <row r="267" spans="1:23" x14ac:dyDescent="0.35">
      <c r="A267" s="4" t="s">
        <v>11</v>
      </c>
    </row>
    <row r="268" spans="1:23" x14ac:dyDescent="0.35">
      <c r="A268" s="4" t="s">
        <v>11</v>
      </c>
    </row>
    <row r="269" spans="1:23" ht="39.4" x14ac:dyDescent="0.4">
      <c r="A269" s="3" t="s">
        <v>172</v>
      </c>
    </row>
    <row r="270" spans="1:23" ht="13.15" x14ac:dyDescent="0.4">
      <c r="A270" s="7" t="s">
        <v>42</v>
      </c>
      <c r="B270" s="13" t="s">
        <v>13</v>
      </c>
      <c r="C270" s="13" t="s">
        <v>14</v>
      </c>
      <c r="E270" s="13" t="s">
        <v>13</v>
      </c>
      <c r="F270" s="13" t="s">
        <v>14</v>
      </c>
      <c r="G270" s="9" t="s">
        <v>400</v>
      </c>
      <c r="I270" s="13" t="s">
        <v>13</v>
      </c>
      <c r="J270" s="13" t="s">
        <v>14</v>
      </c>
      <c r="K270" s="9" t="s">
        <v>400</v>
      </c>
      <c r="M270" s="13" t="s">
        <v>13</v>
      </c>
      <c r="N270" s="13" t="s">
        <v>14</v>
      </c>
      <c r="O270" s="9" t="s">
        <v>400</v>
      </c>
      <c r="Q270" s="13" t="s">
        <v>13</v>
      </c>
      <c r="R270" s="13" t="s">
        <v>14</v>
      </c>
      <c r="S270" s="9" t="s">
        <v>400</v>
      </c>
      <c r="U270" s="13" t="s">
        <v>13</v>
      </c>
      <c r="V270" s="13" t="s">
        <v>14</v>
      </c>
      <c r="W270" s="9" t="s">
        <v>400</v>
      </c>
    </row>
    <row r="271" spans="1:23" x14ac:dyDescent="0.35">
      <c r="A271" s="4" t="s">
        <v>173</v>
      </c>
      <c r="B271" s="10">
        <v>0.26100000000000001</v>
      </c>
      <c r="C271" s="24">
        <v>251</v>
      </c>
      <c r="E271" s="10">
        <v>0.2</v>
      </c>
      <c r="F271" s="24">
        <v>8</v>
      </c>
      <c r="G271" s="10">
        <v>-6.0999999999999999E-2</v>
      </c>
      <c r="I271" s="10">
        <v>0.25800000000000001</v>
      </c>
      <c r="J271" s="24">
        <v>34</v>
      </c>
      <c r="K271" s="10">
        <v>-3.0000000000000027E-3</v>
      </c>
      <c r="M271" s="10">
        <v>0.22900000000000001</v>
      </c>
      <c r="N271" s="24">
        <v>68</v>
      </c>
      <c r="O271" s="10">
        <v>-3.2000000000000001E-2</v>
      </c>
      <c r="Q271" s="10">
        <v>0.28000000000000003</v>
      </c>
      <c r="R271" s="24">
        <v>113</v>
      </c>
      <c r="S271" s="10">
        <v>1.9000000000000017E-2</v>
      </c>
      <c r="U271" s="10">
        <v>0.41099999999999998</v>
      </c>
      <c r="V271" s="24">
        <v>23</v>
      </c>
      <c r="W271" s="10">
        <v>0.14999999999999997</v>
      </c>
    </row>
    <row r="272" spans="1:23" x14ac:dyDescent="0.35">
      <c r="A272" s="4" t="s">
        <v>174</v>
      </c>
      <c r="B272" s="10">
        <v>0.32800000000000001</v>
      </c>
      <c r="C272" s="24">
        <v>316</v>
      </c>
      <c r="E272" s="10">
        <v>0.35</v>
      </c>
      <c r="F272" s="24">
        <v>14</v>
      </c>
      <c r="G272" s="10">
        <v>2.1999999999999964E-2</v>
      </c>
      <c r="I272" s="10">
        <v>0.30299999999999999</v>
      </c>
      <c r="J272" s="24">
        <v>40</v>
      </c>
      <c r="K272" s="10">
        <v>-2.5000000000000022E-2</v>
      </c>
      <c r="M272" s="10">
        <v>0.31</v>
      </c>
      <c r="N272" s="24">
        <v>92</v>
      </c>
      <c r="O272" s="10">
        <v>-1.8000000000000016E-2</v>
      </c>
      <c r="Q272" s="10">
        <v>0.35099999999999998</v>
      </c>
      <c r="R272" s="24">
        <v>142</v>
      </c>
      <c r="S272" s="10">
        <v>2.2999999999999965E-2</v>
      </c>
      <c r="U272" s="10">
        <v>0.33900000000000002</v>
      </c>
      <c r="V272" s="24">
        <v>19</v>
      </c>
      <c r="W272" s="10">
        <v>1.100000000000001E-2</v>
      </c>
    </row>
    <row r="273" spans="1:23" ht="25.5" x14ac:dyDescent="0.35">
      <c r="A273" s="4" t="s">
        <v>175</v>
      </c>
      <c r="B273" s="10">
        <v>0.44700000000000001</v>
      </c>
      <c r="C273" s="24">
        <v>430</v>
      </c>
      <c r="E273" s="10">
        <v>0.47499999999999998</v>
      </c>
      <c r="F273" s="24">
        <v>19</v>
      </c>
      <c r="G273" s="10">
        <v>2.7999999999999969E-2</v>
      </c>
      <c r="I273" s="10">
        <v>0.46200000000000002</v>
      </c>
      <c r="J273" s="24">
        <v>61</v>
      </c>
      <c r="K273" s="10">
        <v>1.5000000000000013E-2</v>
      </c>
      <c r="M273" s="10">
        <v>0.40400000000000003</v>
      </c>
      <c r="N273" s="24">
        <v>120</v>
      </c>
      <c r="O273" s="10">
        <v>-4.2999999999999983E-2</v>
      </c>
      <c r="Q273" s="10">
        <v>0.43099999999999999</v>
      </c>
      <c r="R273" s="24">
        <v>174</v>
      </c>
      <c r="S273" s="10">
        <v>-1.6000000000000014E-2</v>
      </c>
      <c r="U273" s="10">
        <v>0.75</v>
      </c>
      <c r="V273" s="24">
        <v>42</v>
      </c>
      <c r="W273" s="10">
        <v>0.30299999999999999</v>
      </c>
    </row>
    <row r="274" spans="1:23" ht="25.5" x14ac:dyDescent="0.35">
      <c r="A274" s="4" t="s">
        <v>176</v>
      </c>
      <c r="B274" s="10">
        <v>0.39800000000000002</v>
      </c>
      <c r="C274" s="24">
        <v>383</v>
      </c>
      <c r="E274" s="10">
        <v>0.35</v>
      </c>
      <c r="F274" s="24">
        <v>14</v>
      </c>
      <c r="G274" s="10">
        <v>-4.8000000000000043E-2</v>
      </c>
      <c r="I274" s="10">
        <v>0.379</v>
      </c>
      <c r="J274" s="24">
        <v>50</v>
      </c>
      <c r="K274" s="10">
        <v>-1.9000000000000017E-2</v>
      </c>
      <c r="M274" s="10">
        <v>0.35699999999999998</v>
      </c>
      <c r="N274" s="24">
        <v>106</v>
      </c>
      <c r="O274" s="10">
        <v>-4.1000000000000036E-2</v>
      </c>
      <c r="Q274" s="10">
        <v>0.42099999999999999</v>
      </c>
      <c r="R274" s="24">
        <v>170</v>
      </c>
      <c r="S274" s="10">
        <v>2.2999999999999965E-2</v>
      </c>
      <c r="U274" s="10">
        <v>0.57099999999999995</v>
      </c>
      <c r="V274" s="24">
        <v>32</v>
      </c>
      <c r="W274" s="10">
        <v>0.17299999999999993</v>
      </c>
    </row>
    <row r="275" spans="1:23" x14ac:dyDescent="0.35">
      <c r="A275" s="4" t="s">
        <v>177</v>
      </c>
      <c r="B275" s="10">
        <v>0.433</v>
      </c>
      <c r="C275" s="24">
        <v>417</v>
      </c>
      <c r="E275" s="10">
        <v>0.25</v>
      </c>
      <c r="F275" s="24">
        <v>10</v>
      </c>
      <c r="G275" s="10">
        <v>-0.183</v>
      </c>
      <c r="I275" s="10">
        <v>0.49199999999999999</v>
      </c>
      <c r="J275" s="24">
        <v>65</v>
      </c>
      <c r="K275" s="10">
        <v>5.8999999999999997E-2</v>
      </c>
      <c r="M275" s="10">
        <v>0.38700000000000001</v>
      </c>
      <c r="N275" s="24">
        <v>115</v>
      </c>
      <c r="O275" s="10">
        <v>-4.5999999999999985E-2</v>
      </c>
      <c r="Q275" s="10">
        <v>0.44600000000000001</v>
      </c>
      <c r="R275" s="24">
        <v>180</v>
      </c>
      <c r="S275" s="10">
        <v>1.3000000000000012E-2</v>
      </c>
      <c r="U275" s="10">
        <v>0.60699999999999998</v>
      </c>
      <c r="V275" s="24">
        <v>34</v>
      </c>
      <c r="W275" s="10">
        <v>0.17399999999999999</v>
      </c>
    </row>
    <row r="276" spans="1:23" x14ac:dyDescent="0.35">
      <c r="A276" s="4" t="s">
        <v>178</v>
      </c>
      <c r="B276" s="10">
        <v>0.47199999999999998</v>
      </c>
      <c r="C276" s="24">
        <v>454</v>
      </c>
      <c r="E276" s="10">
        <v>0.52500000000000002</v>
      </c>
      <c r="F276" s="24">
        <v>21</v>
      </c>
      <c r="G276" s="10">
        <v>5.3000000000000047E-2</v>
      </c>
      <c r="I276" s="10">
        <v>0.44700000000000001</v>
      </c>
      <c r="J276" s="24">
        <v>59</v>
      </c>
      <c r="K276" s="10">
        <v>-2.4999999999999967E-2</v>
      </c>
      <c r="M276" s="10">
        <v>0.43099999999999999</v>
      </c>
      <c r="N276" s="24">
        <v>128</v>
      </c>
      <c r="O276" s="10">
        <v>-4.0999999999999981E-2</v>
      </c>
      <c r="Q276" s="10">
        <v>0.47799999999999998</v>
      </c>
      <c r="R276" s="24">
        <v>193</v>
      </c>
      <c r="S276" s="10">
        <v>6.0000000000000053E-3</v>
      </c>
      <c r="U276" s="10">
        <v>0.66100000000000003</v>
      </c>
      <c r="V276" s="24">
        <v>37</v>
      </c>
      <c r="W276" s="10">
        <v>0.18900000000000006</v>
      </c>
    </row>
    <row r="277" spans="1:23" x14ac:dyDescent="0.35">
      <c r="A277" s="4" t="s">
        <v>179</v>
      </c>
      <c r="B277" s="10">
        <v>0.35799999999999998</v>
      </c>
      <c r="C277" s="24">
        <v>344</v>
      </c>
      <c r="E277" s="10">
        <v>0.32500000000000001</v>
      </c>
      <c r="F277" s="24">
        <v>13</v>
      </c>
      <c r="G277" s="10">
        <v>-3.2999999999999974E-2</v>
      </c>
      <c r="I277" s="10">
        <v>0.30299999999999999</v>
      </c>
      <c r="J277" s="24">
        <v>40</v>
      </c>
      <c r="K277" s="10">
        <v>-5.4999999999999993E-2</v>
      </c>
      <c r="M277" s="10">
        <v>0.33300000000000002</v>
      </c>
      <c r="N277" s="24">
        <v>99</v>
      </c>
      <c r="O277" s="10">
        <v>-2.4999999999999967E-2</v>
      </c>
      <c r="Q277" s="10">
        <v>0.38600000000000001</v>
      </c>
      <c r="R277" s="24">
        <v>156</v>
      </c>
      <c r="S277" s="10">
        <v>2.8000000000000025E-2</v>
      </c>
      <c r="U277" s="10">
        <v>0.5</v>
      </c>
      <c r="V277" s="24">
        <v>28</v>
      </c>
      <c r="W277" s="10">
        <v>0.14200000000000002</v>
      </c>
    </row>
    <row r="278" spans="1:23" x14ac:dyDescent="0.35">
      <c r="A278" s="4" t="s">
        <v>180</v>
      </c>
      <c r="B278" s="10">
        <v>0.374</v>
      </c>
      <c r="C278" s="24">
        <v>360</v>
      </c>
      <c r="E278" s="10">
        <v>0.27500000000000002</v>
      </c>
      <c r="F278" s="24">
        <v>11</v>
      </c>
      <c r="G278" s="10">
        <v>-9.8999999999999977E-2</v>
      </c>
      <c r="I278" s="10">
        <v>0.34100000000000003</v>
      </c>
      <c r="J278" s="24">
        <v>45</v>
      </c>
      <c r="K278" s="10">
        <v>-3.2999999999999974E-2</v>
      </c>
      <c r="M278" s="10">
        <v>0.34</v>
      </c>
      <c r="N278" s="24">
        <v>101</v>
      </c>
      <c r="O278" s="10">
        <v>-3.3999999999999975E-2</v>
      </c>
      <c r="Q278" s="10">
        <v>0.39400000000000002</v>
      </c>
      <c r="R278" s="24">
        <v>159</v>
      </c>
      <c r="S278" s="10">
        <v>2.0000000000000018E-2</v>
      </c>
      <c r="U278" s="10">
        <v>0.625</v>
      </c>
      <c r="V278" s="24">
        <v>35</v>
      </c>
      <c r="W278" s="10">
        <v>0.251</v>
      </c>
    </row>
    <row r="279" spans="1:23" ht="25.5" x14ac:dyDescent="0.35">
      <c r="A279" s="4" t="s">
        <v>181</v>
      </c>
      <c r="B279" s="10">
        <v>0.34200000000000003</v>
      </c>
      <c r="C279" s="24">
        <v>329</v>
      </c>
      <c r="E279" s="10">
        <v>0.375</v>
      </c>
      <c r="F279" s="24">
        <v>15</v>
      </c>
      <c r="G279" s="10">
        <v>3.2999999999999974E-2</v>
      </c>
      <c r="I279" s="10">
        <v>0.33300000000000002</v>
      </c>
      <c r="J279" s="24">
        <v>44</v>
      </c>
      <c r="K279" s="10">
        <v>-9.000000000000008E-3</v>
      </c>
      <c r="M279" s="10">
        <v>0.32700000000000001</v>
      </c>
      <c r="N279" s="24">
        <v>97</v>
      </c>
      <c r="O279" s="10">
        <v>-1.5000000000000013E-2</v>
      </c>
      <c r="Q279" s="10">
        <v>0.374</v>
      </c>
      <c r="R279" s="24">
        <v>151</v>
      </c>
      <c r="S279" s="10">
        <v>3.1999999999999973E-2</v>
      </c>
      <c r="U279" s="10">
        <v>0.26800000000000002</v>
      </c>
      <c r="V279" s="24">
        <v>15</v>
      </c>
      <c r="W279" s="10">
        <v>-7.400000000000001E-2</v>
      </c>
    </row>
    <row r="280" spans="1:23" x14ac:dyDescent="0.35">
      <c r="A280" s="4" t="s">
        <v>182</v>
      </c>
      <c r="B280" s="10">
        <v>0.29499999999999998</v>
      </c>
      <c r="C280" s="24">
        <v>284</v>
      </c>
      <c r="E280" s="10">
        <v>0.22500000000000001</v>
      </c>
      <c r="F280" s="24">
        <v>9</v>
      </c>
      <c r="G280" s="10">
        <v>-6.9999999999999979E-2</v>
      </c>
      <c r="I280" s="10">
        <v>0.28799999999999998</v>
      </c>
      <c r="J280" s="24">
        <v>38</v>
      </c>
      <c r="K280" s="10">
        <v>-7.0000000000000062E-3</v>
      </c>
      <c r="M280" s="10">
        <v>0.28299999999999997</v>
      </c>
      <c r="N280" s="24">
        <v>84</v>
      </c>
      <c r="O280" s="10">
        <v>-1.2000000000000011E-2</v>
      </c>
      <c r="Q280" s="10">
        <v>0.31900000000000001</v>
      </c>
      <c r="R280" s="24">
        <v>129</v>
      </c>
      <c r="S280" s="10">
        <v>2.4000000000000021E-2</v>
      </c>
      <c r="U280" s="10">
        <v>0.26800000000000002</v>
      </c>
      <c r="V280" s="24">
        <v>15</v>
      </c>
      <c r="W280" s="10">
        <v>-2.6999999999999968E-2</v>
      </c>
    </row>
    <row r="281" spans="1:23" x14ac:dyDescent="0.35">
      <c r="A281" s="4" t="s">
        <v>40</v>
      </c>
      <c r="B281" s="10">
        <v>7.1999999999999995E-2</v>
      </c>
      <c r="C281" s="24">
        <v>69</v>
      </c>
      <c r="E281" s="10">
        <v>0.05</v>
      </c>
      <c r="F281" s="24">
        <v>2</v>
      </c>
      <c r="G281" s="10">
        <v>-2.1999999999999992E-2</v>
      </c>
      <c r="I281" s="10">
        <v>5.2999999999999999E-2</v>
      </c>
      <c r="J281" s="24">
        <v>7</v>
      </c>
      <c r="K281" s="10">
        <v>-1.8999999999999996E-2</v>
      </c>
      <c r="M281" s="10">
        <v>0.104</v>
      </c>
      <c r="N281" s="24">
        <v>31</v>
      </c>
      <c r="O281" s="10">
        <v>3.2000000000000001E-2</v>
      </c>
      <c r="Q281" s="10">
        <v>6.2E-2</v>
      </c>
      <c r="R281" s="24">
        <v>25</v>
      </c>
      <c r="S281" s="10">
        <v>-9.999999999999995E-3</v>
      </c>
      <c r="U281" s="10">
        <v>5.3999999999999999E-2</v>
      </c>
      <c r="V281" s="24">
        <v>3</v>
      </c>
      <c r="W281" s="10">
        <v>-1.7999999999999995E-2</v>
      </c>
    </row>
    <row r="282" spans="1:23" x14ac:dyDescent="0.35">
      <c r="A282" s="4" t="s">
        <v>26</v>
      </c>
      <c r="B282" s="10">
        <v>3.0000000000000001E-3</v>
      </c>
      <c r="C282" s="24">
        <v>3</v>
      </c>
      <c r="E282" s="10">
        <v>0</v>
      </c>
      <c r="F282" s="24">
        <v>0</v>
      </c>
      <c r="G282" s="10">
        <v>-3.0000000000000001E-3</v>
      </c>
      <c r="I282" s="10">
        <v>0</v>
      </c>
      <c r="J282" s="24">
        <v>0</v>
      </c>
      <c r="K282" s="10">
        <v>-3.0000000000000001E-3</v>
      </c>
      <c r="M282" s="10">
        <v>3.0000000000000001E-3</v>
      </c>
      <c r="N282" s="24">
        <v>1</v>
      </c>
      <c r="O282" s="10">
        <v>0</v>
      </c>
      <c r="Q282" s="10">
        <v>2E-3</v>
      </c>
      <c r="R282" s="24">
        <v>1</v>
      </c>
      <c r="S282" s="10">
        <v>-1E-3</v>
      </c>
      <c r="U282" s="10">
        <v>1.7999999999999999E-2</v>
      </c>
      <c r="V282" s="24">
        <v>1</v>
      </c>
      <c r="W282" s="10">
        <v>1.4999999999999999E-2</v>
      </c>
    </row>
    <row r="283" spans="1:23" x14ac:dyDescent="0.35">
      <c r="A283" s="4" t="s">
        <v>11</v>
      </c>
    </row>
    <row r="284" spans="1:23" x14ac:dyDescent="0.35">
      <c r="A284" s="4" t="s">
        <v>11</v>
      </c>
    </row>
    <row r="285" spans="1:23" ht="26.25" x14ac:dyDescent="0.4">
      <c r="A285" s="7" t="s">
        <v>27</v>
      </c>
      <c r="B285" s="7" t="s">
        <v>28</v>
      </c>
      <c r="E285" s="13" t="s">
        <v>14</v>
      </c>
      <c r="F285" s="13" t="s">
        <v>474</v>
      </c>
      <c r="G285" s="9" t="s">
        <v>400</v>
      </c>
      <c r="I285" s="13" t="s">
        <v>14</v>
      </c>
      <c r="J285" s="13" t="s">
        <v>474</v>
      </c>
      <c r="K285" s="9" t="s">
        <v>400</v>
      </c>
      <c r="M285" s="13" t="s">
        <v>14</v>
      </c>
      <c r="N285" s="13" t="s">
        <v>474</v>
      </c>
      <c r="O285" s="9" t="s">
        <v>400</v>
      </c>
      <c r="Q285" s="13" t="s">
        <v>14</v>
      </c>
      <c r="R285" s="13" t="s">
        <v>474</v>
      </c>
      <c r="S285" s="9" t="s">
        <v>400</v>
      </c>
      <c r="U285" s="13" t="s">
        <v>14</v>
      </c>
      <c r="V285" s="13" t="s">
        <v>474</v>
      </c>
      <c r="W285" s="9" t="s">
        <v>400</v>
      </c>
    </row>
    <row r="286" spans="1:23" x14ac:dyDescent="0.35">
      <c r="A286" s="6">
        <f>'Residents - Topline'!A286</f>
        <v>3.7089397089397091</v>
      </c>
      <c r="B286" s="24">
        <v>962</v>
      </c>
      <c r="E286" s="29">
        <v>40</v>
      </c>
      <c r="F286" s="14">
        <v>3.35</v>
      </c>
      <c r="G286" s="11">
        <v>-0.35893970893970906</v>
      </c>
      <c r="I286" s="29">
        <v>132</v>
      </c>
      <c r="J286" s="14">
        <v>3.606060606060606</v>
      </c>
      <c r="K286" s="11">
        <v>-0.10287910287910318</v>
      </c>
      <c r="M286" s="29">
        <v>297</v>
      </c>
      <c r="N286" s="14">
        <v>3.4006734006734005</v>
      </c>
      <c r="O286" s="11">
        <v>-0.30826630826630863</v>
      </c>
      <c r="Q286" s="29">
        <v>404</v>
      </c>
      <c r="R286" s="14">
        <v>3.8787128712871288</v>
      </c>
      <c r="S286" s="11">
        <v>0.16977316234741968</v>
      </c>
      <c r="U286" s="29">
        <v>56</v>
      </c>
      <c r="V286" s="14">
        <v>5</v>
      </c>
      <c r="W286" s="11">
        <v>1.2910602910602909</v>
      </c>
    </row>
    <row r="287" spans="1:23" x14ac:dyDescent="0.35">
      <c r="A287" s="4" t="s">
        <v>11</v>
      </c>
    </row>
    <row r="288" spans="1:23" x14ac:dyDescent="0.35">
      <c r="A288" s="4" t="s">
        <v>11</v>
      </c>
    </row>
    <row r="289" spans="1:23" ht="39.4" x14ac:dyDescent="0.4">
      <c r="A289" s="3" t="s">
        <v>183</v>
      </c>
    </row>
    <row r="290" spans="1:23" ht="13.15" x14ac:dyDescent="0.4">
      <c r="A290" s="7" t="s">
        <v>42</v>
      </c>
      <c r="B290" s="13" t="s">
        <v>13</v>
      </c>
      <c r="C290" s="13" t="s">
        <v>14</v>
      </c>
      <c r="E290" s="13" t="s">
        <v>13</v>
      </c>
      <c r="F290" s="13" t="s">
        <v>14</v>
      </c>
      <c r="G290" s="9" t="s">
        <v>400</v>
      </c>
      <c r="I290" s="13" t="s">
        <v>13</v>
      </c>
      <c r="J290" s="13" t="s">
        <v>14</v>
      </c>
      <c r="K290" s="9" t="s">
        <v>400</v>
      </c>
      <c r="M290" s="13" t="s">
        <v>13</v>
      </c>
      <c r="N290" s="13" t="s">
        <v>14</v>
      </c>
      <c r="O290" s="9" t="s">
        <v>400</v>
      </c>
      <c r="Q290" s="13" t="s">
        <v>13</v>
      </c>
      <c r="R290" s="13" t="s">
        <v>14</v>
      </c>
      <c r="S290" s="9" t="s">
        <v>400</v>
      </c>
      <c r="U290" s="13" t="s">
        <v>13</v>
      </c>
      <c r="V290" s="13" t="s">
        <v>14</v>
      </c>
      <c r="W290" s="9" t="s">
        <v>400</v>
      </c>
    </row>
    <row r="291" spans="1:23" x14ac:dyDescent="0.35">
      <c r="A291" s="4" t="s">
        <v>184</v>
      </c>
      <c r="B291" s="10">
        <v>0.504</v>
      </c>
      <c r="C291" s="24">
        <v>483</v>
      </c>
      <c r="E291" s="10">
        <v>0.5</v>
      </c>
      <c r="F291" s="24">
        <v>20</v>
      </c>
      <c r="G291" s="10">
        <v>-4.0000000000000036E-3</v>
      </c>
      <c r="I291" s="10">
        <v>0.504</v>
      </c>
      <c r="J291" s="24">
        <v>66</v>
      </c>
      <c r="K291" s="10">
        <v>0</v>
      </c>
      <c r="M291" s="10">
        <v>0.45600000000000002</v>
      </c>
      <c r="N291" s="24">
        <v>134</v>
      </c>
      <c r="O291" s="10">
        <v>-4.7999999999999987E-2</v>
      </c>
      <c r="Q291" s="10">
        <v>0.53100000000000003</v>
      </c>
      <c r="R291" s="24">
        <v>215</v>
      </c>
      <c r="S291" s="10">
        <v>2.7000000000000024E-2</v>
      </c>
      <c r="U291" s="10">
        <v>0.67900000000000005</v>
      </c>
      <c r="V291" s="24">
        <v>38</v>
      </c>
      <c r="W291" s="10">
        <v>0.17500000000000004</v>
      </c>
    </row>
    <row r="292" spans="1:23" x14ac:dyDescent="0.35">
      <c r="A292" s="4" t="s">
        <v>185</v>
      </c>
      <c r="B292" s="10">
        <v>0.626</v>
      </c>
      <c r="C292" s="24">
        <v>600</v>
      </c>
      <c r="E292" s="10">
        <v>0.8</v>
      </c>
      <c r="F292" s="24">
        <v>32</v>
      </c>
      <c r="G292" s="10">
        <v>0.17400000000000004</v>
      </c>
      <c r="I292" s="10">
        <v>0.66400000000000003</v>
      </c>
      <c r="J292" s="24">
        <v>87</v>
      </c>
      <c r="K292" s="10">
        <v>3.8000000000000034E-2</v>
      </c>
      <c r="M292" s="10">
        <v>0.622</v>
      </c>
      <c r="N292" s="24">
        <v>183</v>
      </c>
      <c r="O292" s="10">
        <v>-4.0000000000000036E-3</v>
      </c>
      <c r="Q292" s="10">
        <v>0.57999999999999996</v>
      </c>
      <c r="R292" s="24">
        <v>235</v>
      </c>
      <c r="S292" s="10">
        <v>-4.6000000000000041E-2</v>
      </c>
      <c r="U292" s="10">
        <v>0.76800000000000002</v>
      </c>
      <c r="V292" s="24">
        <v>43</v>
      </c>
      <c r="W292" s="10">
        <v>0.14200000000000002</v>
      </c>
    </row>
    <row r="293" spans="1:23" x14ac:dyDescent="0.35">
      <c r="A293" s="4" t="s">
        <v>186</v>
      </c>
      <c r="B293" s="10">
        <v>0.56100000000000005</v>
      </c>
      <c r="C293" s="24">
        <v>538</v>
      </c>
      <c r="E293" s="10">
        <v>0.45</v>
      </c>
      <c r="F293" s="24">
        <v>18</v>
      </c>
      <c r="G293" s="10">
        <v>-0.11100000000000004</v>
      </c>
      <c r="I293" s="10">
        <v>0.61799999999999999</v>
      </c>
      <c r="J293" s="24">
        <v>81</v>
      </c>
      <c r="K293" s="10">
        <v>5.699999999999994E-2</v>
      </c>
      <c r="M293" s="10">
        <v>0.54800000000000004</v>
      </c>
      <c r="N293" s="24">
        <v>161</v>
      </c>
      <c r="O293" s="10">
        <v>-1.3000000000000012E-2</v>
      </c>
      <c r="Q293" s="10">
        <v>0.55100000000000005</v>
      </c>
      <c r="R293" s="24">
        <v>223</v>
      </c>
      <c r="S293" s="10">
        <v>-1.0000000000000009E-2</v>
      </c>
      <c r="U293" s="10">
        <v>0.71399999999999997</v>
      </c>
      <c r="V293" s="24">
        <v>40</v>
      </c>
      <c r="W293" s="10">
        <v>0.15299999999999991</v>
      </c>
    </row>
    <row r="294" spans="1:23" x14ac:dyDescent="0.35">
      <c r="A294" s="4" t="s">
        <v>187</v>
      </c>
      <c r="B294" s="10">
        <v>0.56399999999999995</v>
      </c>
      <c r="C294" s="24">
        <v>541</v>
      </c>
      <c r="E294" s="10">
        <v>0.55000000000000004</v>
      </c>
      <c r="F294" s="24">
        <v>22</v>
      </c>
      <c r="G294" s="10">
        <v>-1.3999999999999901E-2</v>
      </c>
      <c r="I294" s="10">
        <v>0.61099999999999999</v>
      </c>
      <c r="J294" s="24">
        <v>80</v>
      </c>
      <c r="K294" s="10">
        <v>4.7000000000000042E-2</v>
      </c>
      <c r="M294" s="10">
        <v>0.57499999999999996</v>
      </c>
      <c r="N294" s="24">
        <v>169</v>
      </c>
      <c r="O294" s="10">
        <v>1.100000000000001E-2</v>
      </c>
      <c r="Q294" s="10">
        <v>0.52800000000000002</v>
      </c>
      <c r="R294" s="24">
        <v>214</v>
      </c>
      <c r="S294" s="10">
        <v>-3.5999999999999921E-2</v>
      </c>
      <c r="U294" s="10">
        <v>0.64300000000000002</v>
      </c>
      <c r="V294" s="24">
        <v>36</v>
      </c>
      <c r="W294" s="10">
        <v>7.900000000000007E-2</v>
      </c>
    </row>
    <row r="295" spans="1:23" x14ac:dyDescent="0.35">
      <c r="A295" s="4" t="s">
        <v>188</v>
      </c>
      <c r="B295" s="10">
        <v>0.53100000000000003</v>
      </c>
      <c r="C295" s="24">
        <v>509</v>
      </c>
      <c r="E295" s="10">
        <v>0.47499999999999998</v>
      </c>
      <c r="F295" s="24">
        <v>19</v>
      </c>
      <c r="G295" s="10">
        <v>-5.600000000000005E-2</v>
      </c>
      <c r="I295" s="10">
        <v>0.61099999999999999</v>
      </c>
      <c r="J295" s="24">
        <v>80</v>
      </c>
      <c r="K295" s="10">
        <v>7.999999999999996E-2</v>
      </c>
      <c r="M295" s="10">
        <v>0.48599999999999999</v>
      </c>
      <c r="N295" s="24">
        <v>143</v>
      </c>
      <c r="O295" s="10">
        <v>-4.500000000000004E-2</v>
      </c>
      <c r="Q295" s="10">
        <v>0.499</v>
      </c>
      <c r="R295" s="24">
        <v>202</v>
      </c>
      <c r="S295" s="10">
        <v>-3.2000000000000028E-2</v>
      </c>
      <c r="U295" s="10">
        <v>0.76800000000000002</v>
      </c>
      <c r="V295" s="24">
        <v>43</v>
      </c>
      <c r="W295" s="10">
        <v>0.23699999999999999</v>
      </c>
    </row>
    <row r="296" spans="1:23" x14ac:dyDescent="0.35">
      <c r="A296" s="4" t="s">
        <v>189</v>
      </c>
      <c r="B296" s="10">
        <v>0.57399999999999995</v>
      </c>
      <c r="C296" s="24">
        <v>550</v>
      </c>
      <c r="E296" s="10">
        <v>0.55000000000000004</v>
      </c>
      <c r="F296" s="24">
        <v>22</v>
      </c>
      <c r="G296" s="10">
        <v>-2.399999999999991E-2</v>
      </c>
      <c r="I296" s="10">
        <v>0.59499999999999997</v>
      </c>
      <c r="J296" s="24">
        <v>78</v>
      </c>
      <c r="K296" s="10">
        <v>2.1000000000000019E-2</v>
      </c>
      <c r="M296" s="10">
        <v>0.55100000000000005</v>
      </c>
      <c r="N296" s="24">
        <v>162</v>
      </c>
      <c r="O296" s="10">
        <v>-2.2999999999999909E-2</v>
      </c>
      <c r="Q296" s="10">
        <v>0.58299999999999996</v>
      </c>
      <c r="R296" s="24">
        <v>236</v>
      </c>
      <c r="S296" s="10">
        <v>9.000000000000008E-3</v>
      </c>
      <c r="U296" s="10">
        <v>0.625</v>
      </c>
      <c r="V296" s="24">
        <v>35</v>
      </c>
      <c r="W296" s="10">
        <v>5.1000000000000045E-2</v>
      </c>
    </row>
    <row r="297" spans="1:23" x14ac:dyDescent="0.35">
      <c r="A297" s="4" t="s">
        <v>190</v>
      </c>
      <c r="B297" s="10">
        <v>0.46800000000000003</v>
      </c>
      <c r="C297" s="24">
        <v>449</v>
      </c>
      <c r="E297" s="10">
        <v>0.45</v>
      </c>
      <c r="F297" s="24">
        <v>18</v>
      </c>
      <c r="G297" s="10">
        <v>-1.8000000000000016E-2</v>
      </c>
      <c r="I297" s="10">
        <v>0.53400000000000003</v>
      </c>
      <c r="J297" s="24">
        <v>70</v>
      </c>
      <c r="K297" s="10">
        <v>6.6000000000000003E-2</v>
      </c>
      <c r="M297" s="10">
        <v>0.46899999999999997</v>
      </c>
      <c r="N297" s="24">
        <v>138</v>
      </c>
      <c r="O297" s="10">
        <v>9.9999999999994538E-4</v>
      </c>
      <c r="Q297" s="10">
        <v>0.41499999999999998</v>
      </c>
      <c r="R297" s="24">
        <v>168</v>
      </c>
      <c r="S297" s="10">
        <v>-5.3000000000000047E-2</v>
      </c>
      <c r="U297" s="10">
        <v>0.67900000000000005</v>
      </c>
      <c r="V297" s="24">
        <v>38</v>
      </c>
      <c r="W297" s="10">
        <v>0.21100000000000002</v>
      </c>
    </row>
    <row r="298" spans="1:23" x14ac:dyDescent="0.35">
      <c r="A298" s="4" t="s">
        <v>191</v>
      </c>
      <c r="B298" s="10">
        <v>0.57499999999999996</v>
      </c>
      <c r="C298" s="24">
        <v>551</v>
      </c>
      <c r="E298" s="10">
        <v>0.55000000000000004</v>
      </c>
      <c r="F298" s="24">
        <v>22</v>
      </c>
      <c r="G298" s="10">
        <v>-2.4999999999999911E-2</v>
      </c>
      <c r="I298" s="10">
        <v>0.61099999999999999</v>
      </c>
      <c r="J298" s="24">
        <v>80</v>
      </c>
      <c r="K298" s="10">
        <v>3.6000000000000032E-2</v>
      </c>
      <c r="M298" s="10">
        <v>0.56499999999999995</v>
      </c>
      <c r="N298" s="24">
        <v>166</v>
      </c>
      <c r="O298" s="10">
        <v>-1.0000000000000009E-2</v>
      </c>
      <c r="Q298" s="10">
        <v>0.55800000000000005</v>
      </c>
      <c r="R298" s="24">
        <v>226</v>
      </c>
      <c r="S298" s="10">
        <v>-1.6999999999999904E-2</v>
      </c>
      <c r="U298" s="10">
        <v>0.76800000000000002</v>
      </c>
      <c r="V298" s="24">
        <v>43</v>
      </c>
      <c r="W298" s="10">
        <v>0.19300000000000006</v>
      </c>
    </row>
    <row r="299" spans="1:23" x14ac:dyDescent="0.35">
      <c r="A299" s="4" t="s">
        <v>192</v>
      </c>
      <c r="B299" s="10">
        <v>0.439</v>
      </c>
      <c r="C299" s="24">
        <v>421</v>
      </c>
      <c r="E299" s="10">
        <v>0.32500000000000001</v>
      </c>
      <c r="F299" s="24">
        <v>13</v>
      </c>
      <c r="G299" s="10">
        <v>-0.11399999999999999</v>
      </c>
      <c r="I299" s="10">
        <v>0.48099999999999998</v>
      </c>
      <c r="J299" s="24">
        <v>63</v>
      </c>
      <c r="K299" s="10">
        <v>4.1999999999999982E-2</v>
      </c>
      <c r="M299" s="10">
        <v>0.442</v>
      </c>
      <c r="N299" s="24">
        <v>130</v>
      </c>
      <c r="O299" s="10">
        <v>3.0000000000000027E-3</v>
      </c>
      <c r="Q299" s="10">
        <v>0.41499999999999998</v>
      </c>
      <c r="R299" s="24">
        <v>168</v>
      </c>
      <c r="S299" s="10">
        <v>-2.4000000000000021E-2</v>
      </c>
      <c r="U299" s="10">
        <v>0.60699999999999998</v>
      </c>
      <c r="V299" s="24">
        <v>34</v>
      </c>
      <c r="W299" s="10">
        <v>0.16799999999999998</v>
      </c>
    </row>
    <row r="300" spans="1:23" x14ac:dyDescent="0.35">
      <c r="A300" s="4" t="s">
        <v>193</v>
      </c>
      <c r="B300" s="10">
        <v>0.58299999999999996</v>
      </c>
      <c r="C300" s="24">
        <v>559</v>
      </c>
      <c r="E300" s="10">
        <v>0.55000000000000004</v>
      </c>
      <c r="F300" s="24">
        <v>22</v>
      </c>
      <c r="G300" s="10">
        <v>-3.2999999999999918E-2</v>
      </c>
      <c r="I300" s="10">
        <v>0.60299999999999998</v>
      </c>
      <c r="J300" s="24">
        <v>79</v>
      </c>
      <c r="K300" s="10">
        <v>2.0000000000000018E-2</v>
      </c>
      <c r="M300" s="10">
        <v>0.60499999999999998</v>
      </c>
      <c r="N300" s="24">
        <v>178</v>
      </c>
      <c r="O300" s="10">
        <v>2.200000000000002E-2</v>
      </c>
      <c r="Q300" s="10">
        <v>0.55100000000000005</v>
      </c>
      <c r="R300" s="24">
        <v>223</v>
      </c>
      <c r="S300" s="10">
        <v>-3.1999999999999917E-2</v>
      </c>
      <c r="U300" s="10">
        <v>0.69599999999999995</v>
      </c>
      <c r="V300" s="24">
        <v>39</v>
      </c>
      <c r="W300" s="10">
        <v>0.11299999999999999</v>
      </c>
    </row>
    <row r="301" spans="1:23" x14ac:dyDescent="0.35">
      <c r="A301" s="4" t="s">
        <v>194</v>
      </c>
      <c r="B301" s="10">
        <v>0.23300000000000001</v>
      </c>
      <c r="C301" s="24">
        <v>223</v>
      </c>
      <c r="E301" s="10">
        <v>0.22500000000000001</v>
      </c>
      <c r="F301" s="24">
        <v>9</v>
      </c>
      <c r="G301" s="10">
        <v>-8.0000000000000071E-3</v>
      </c>
      <c r="I301" s="10">
        <v>0.29799999999999999</v>
      </c>
      <c r="J301" s="24">
        <v>39</v>
      </c>
      <c r="K301" s="10">
        <v>6.4999999999999974E-2</v>
      </c>
      <c r="M301" s="10">
        <v>0.23100000000000001</v>
      </c>
      <c r="N301" s="24">
        <v>68</v>
      </c>
      <c r="O301" s="10">
        <v>-2.0000000000000018E-3</v>
      </c>
      <c r="Q301" s="10">
        <v>0.19500000000000001</v>
      </c>
      <c r="R301" s="24">
        <v>79</v>
      </c>
      <c r="S301" s="10">
        <v>-3.8000000000000006E-2</v>
      </c>
      <c r="U301" s="10">
        <v>0.39300000000000002</v>
      </c>
      <c r="V301" s="24">
        <v>22</v>
      </c>
      <c r="W301" s="10">
        <v>0.16</v>
      </c>
    </row>
    <row r="302" spans="1:23" x14ac:dyDescent="0.35">
      <c r="A302" s="4" t="s">
        <v>195</v>
      </c>
      <c r="B302" s="10">
        <v>2.1999999999999999E-2</v>
      </c>
      <c r="C302" s="24">
        <v>21</v>
      </c>
      <c r="E302" s="10">
        <v>2.5000000000000001E-2</v>
      </c>
      <c r="F302" s="24">
        <v>1</v>
      </c>
      <c r="G302" s="10">
        <v>3.0000000000000027E-3</v>
      </c>
      <c r="I302" s="10">
        <v>8.0000000000000002E-3</v>
      </c>
      <c r="J302" s="24">
        <v>1</v>
      </c>
      <c r="K302" s="10">
        <v>-1.3999999999999999E-2</v>
      </c>
      <c r="M302" s="10">
        <v>4.1000000000000002E-2</v>
      </c>
      <c r="N302" s="24">
        <v>12</v>
      </c>
      <c r="O302" s="10">
        <v>1.9000000000000003E-2</v>
      </c>
      <c r="Q302" s="10">
        <v>0.01</v>
      </c>
      <c r="R302" s="24">
        <v>4</v>
      </c>
      <c r="S302" s="10">
        <v>-1.1999999999999999E-2</v>
      </c>
      <c r="U302" s="10">
        <v>5.3999999999999999E-2</v>
      </c>
      <c r="V302" s="24">
        <v>3</v>
      </c>
      <c r="W302" s="10">
        <v>3.2000000000000001E-2</v>
      </c>
    </row>
    <row r="303" spans="1:23" x14ac:dyDescent="0.35">
      <c r="A303" s="4" t="s">
        <v>11</v>
      </c>
      <c r="E303" s="10"/>
      <c r="I303" s="10"/>
      <c r="M303" s="10"/>
      <c r="Q303" s="10"/>
      <c r="U303" s="10"/>
    </row>
    <row r="304" spans="1:23" x14ac:dyDescent="0.35">
      <c r="A304" s="4" t="s">
        <v>11</v>
      </c>
    </row>
    <row r="305" spans="1:23" ht="26.25" x14ac:dyDescent="0.4">
      <c r="A305" s="7" t="s">
        <v>27</v>
      </c>
      <c r="B305" s="7" t="s">
        <v>28</v>
      </c>
      <c r="E305" s="13" t="s">
        <v>42</v>
      </c>
      <c r="F305" s="13" t="s">
        <v>474</v>
      </c>
      <c r="G305" s="9" t="s">
        <v>400</v>
      </c>
      <c r="I305" s="13" t="s">
        <v>42</v>
      </c>
      <c r="J305" s="13" t="s">
        <v>474</v>
      </c>
      <c r="K305" s="9" t="s">
        <v>400</v>
      </c>
      <c r="M305" s="13" t="s">
        <v>42</v>
      </c>
      <c r="N305" s="13" t="s">
        <v>474</v>
      </c>
      <c r="O305" s="9" t="s">
        <v>400</v>
      </c>
      <c r="Q305" s="13" t="s">
        <v>42</v>
      </c>
      <c r="R305" s="13" t="s">
        <v>474</v>
      </c>
      <c r="S305" s="9" t="s">
        <v>400</v>
      </c>
      <c r="U305" s="13" t="s">
        <v>42</v>
      </c>
      <c r="V305" s="13" t="s">
        <v>474</v>
      </c>
      <c r="W305" s="9" t="s">
        <v>400</v>
      </c>
    </row>
    <row r="306" spans="1:23" x14ac:dyDescent="0.35">
      <c r="A306" s="6">
        <f>'Residents - Topline'!A306</f>
        <v>5.4233576642335768</v>
      </c>
      <c r="B306" s="24">
        <v>959</v>
      </c>
      <c r="E306" s="29">
        <v>40</v>
      </c>
      <c r="F306" s="14">
        <v>5.2</v>
      </c>
      <c r="G306" s="11">
        <v>-0.22335766423357661</v>
      </c>
      <c r="I306" s="29">
        <v>131</v>
      </c>
      <c r="J306" s="14">
        <v>5.8320610687022905</v>
      </c>
      <c r="K306" s="11">
        <v>0.40870340446871367</v>
      </c>
      <c r="M306" s="29">
        <v>294</v>
      </c>
      <c r="N306" s="14">
        <v>5.3197278911564627</v>
      </c>
      <c r="O306" s="11">
        <v>-0.10362977307711407</v>
      </c>
      <c r="Q306" s="29">
        <v>405</v>
      </c>
      <c r="R306" s="14">
        <v>5.2098765432098766</v>
      </c>
      <c r="S306" s="11">
        <v>-0.2134811210237002</v>
      </c>
      <c r="U306" s="29">
        <v>56</v>
      </c>
      <c r="V306" s="14">
        <v>6.9464285714285712</v>
      </c>
      <c r="W306" s="11">
        <v>1.5230709071949944</v>
      </c>
    </row>
    <row r="307" spans="1:23" x14ac:dyDescent="0.35">
      <c r="A307" s="4" t="s">
        <v>11</v>
      </c>
    </row>
    <row r="308" spans="1:23" x14ac:dyDescent="0.35">
      <c r="A308" s="4" t="s">
        <v>11</v>
      </c>
    </row>
    <row r="309" spans="1:23" ht="39.4" x14ac:dyDescent="0.4">
      <c r="A309" s="3" t="s">
        <v>196</v>
      </c>
    </row>
    <row r="310" spans="1:23" ht="13.15" x14ac:dyDescent="0.4">
      <c r="A310" s="7" t="s">
        <v>42</v>
      </c>
      <c r="B310" s="13" t="s">
        <v>13</v>
      </c>
      <c r="C310" s="13" t="s">
        <v>14</v>
      </c>
      <c r="E310" s="13" t="s">
        <v>13</v>
      </c>
      <c r="F310" s="13" t="s">
        <v>14</v>
      </c>
      <c r="G310" s="9" t="s">
        <v>400</v>
      </c>
      <c r="I310" s="13" t="s">
        <v>13</v>
      </c>
      <c r="J310" s="13" t="s">
        <v>14</v>
      </c>
      <c r="K310" s="9" t="s">
        <v>400</v>
      </c>
      <c r="M310" s="13" t="s">
        <v>13</v>
      </c>
      <c r="N310" s="13" t="s">
        <v>14</v>
      </c>
      <c r="O310" s="9" t="s">
        <v>400</v>
      </c>
      <c r="Q310" s="13" t="s">
        <v>13</v>
      </c>
      <c r="R310" s="13" t="s">
        <v>14</v>
      </c>
      <c r="S310" s="9" t="s">
        <v>400</v>
      </c>
      <c r="U310" s="13" t="s">
        <v>13</v>
      </c>
      <c r="V310" s="13" t="s">
        <v>14</v>
      </c>
      <c r="W310" s="9" t="s">
        <v>400</v>
      </c>
    </row>
    <row r="311" spans="1:23" x14ac:dyDescent="0.35">
      <c r="A311" s="4" t="s">
        <v>197</v>
      </c>
      <c r="B311" s="10">
        <v>0.48699999999999999</v>
      </c>
      <c r="C311" s="24">
        <v>469</v>
      </c>
      <c r="E311" s="10">
        <v>0.65</v>
      </c>
      <c r="F311" s="24">
        <v>26</v>
      </c>
      <c r="G311" s="10">
        <v>0.16300000000000003</v>
      </c>
      <c r="I311" s="10">
        <v>0.48499999999999999</v>
      </c>
      <c r="J311" s="24">
        <v>64</v>
      </c>
      <c r="K311" s="10">
        <v>-2.0000000000000018E-3</v>
      </c>
      <c r="M311" s="10">
        <v>0.51</v>
      </c>
      <c r="N311" s="24">
        <v>151</v>
      </c>
      <c r="O311" s="10">
        <v>2.300000000000002E-2</v>
      </c>
      <c r="Q311" s="10">
        <v>0.45100000000000001</v>
      </c>
      <c r="R311" s="24">
        <v>183</v>
      </c>
      <c r="S311" s="10">
        <v>-3.5999999999999976E-2</v>
      </c>
      <c r="U311" s="10">
        <v>0.57099999999999995</v>
      </c>
      <c r="V311" s="24">
        <v>32</v>
      </c>
      <c r="W311" s="10">
        <v>8.3999999999999964E-2</v>
      </c>
    </row>
    <row r="312" spans="1:23" ht="25.5" x14ac:dyDescent="0.35">
      <c r="A312" s="4" t="s">
        <v>198</v>
      </c>
      <c r="B312" s="10">
        <v>0.54700000000000004</v>
      </c>
      <c r="C312" s="24">
        <v>527</v>
      </c>
      <c r="E312" s="10">
        <v>0.5</v>
      </c>
      <c r="F312" s="24">
        <v>20</v>
      </c>
      <c r="G312" s="10">
        <v>-4.7000000000000042E-2</v>
      </c>
      <c r="I312" s="10">
        <v>0.57599999999999996</v>
      </c>
      <c r="J312" s="24">
        <v>76</v>
      </c>
      <c r="K312" s="10">
        <v>2.8999999999999915E-2</v>
      </c>
      <c r="M312" s="10">
        <v>0.53700000000000003</v>
      </c>
      <c r="N312" s="24">
        <v>159</v>
      </c>
      <c r="O312" s="10">
        <v>-1.0000000000000009E-2</v>
      </c>
      <c r="Q312" s="10">
        <v>0.52700000000000002</v>
      </c>
      <c r="R312" s="24">
        <v>214</v>
      </c>
      <c r="S312" s="10">
        <v>-2.0000000000000018E-2</v>
      </c>
      <c r="U312" s="10">
        <v>0.73199999999999998</v>
      </c>
      <c r="V312" s="24">
        <v>41</v>
      </c>
      <c r="W312" s="10">
        <v>0.18499999999999994</v>
      </c>
    </row>
    <row r="313" spans="1:23" ht="25.5" x14ac:dyDescent="0.35">
      <c r="A313" s="4" t="s">
        <v>199</v>
      </c>
      <c r="B313" s="10">
        <v>0.46700000000000003</v>
      </c>
      <c r="C313" s="24">
        <v>450</v>
      </c>
      <c r="E313" s="10">
        <v>0.45</v>
      </c>
      <c r="F313" s="24">
        <v>18</v>
      </c>
      <c r="G313" s="10">
        <v>-1.7000000000000015E-2</v>
      </c>
      <c r="I313" s="10">
        <v>0.51500000000000001</v>
      </c>
      <c r="J313" s="24">
        <v>68</v>
      </c>
      <c r="K313" s="10">
        <v>4.7999999999999987E-2</v>
      </c>
      <c r="M313" s="10">
        <v>0.46300000000000002</v>
      </c>
      <c r="N313" s="24">
        <v>137</v>
      </c>
      <c r="O313" s="10">
        <v>-4.0000000000000036E-3</v>
      </c>
      <c r="Q313" s="10">
        <v>0.45800000000000002</v>
      </c>
      <c r="R313" s="24">
        <v>186</v>
      </c>
      <c r="S313" s="10">
        <v>-9.000000000000008E-3</v>
      </c>
      <c r="U313" s="10">
        <v>0.5</v>
      </c>
      <c r="V313" s="24">
        <v>28</v>
      </c>
      <c r="W313" s="10">
        <v>3.2999999999999974E-2</v>
      </c>
    </row>
    <row r="314" spans="1:23" x14ac:dyDescent="0.35">
      <c r="A314" s="4" t="s">
        <v>200</v>
      </c>
      <c r="B314" s="10">
        <v>0.499</v>
      </c>
      <c r="C314" s="24">
        <v>481</v>
      </c>
      <c r="E314" s="10">
        <v>0.5</v>
      </c>
      <c r="F314" s="24">
        <v>20</v>
      </c>
      <c r="G314" s="10">
        <v>1.0000000000000009E-3</v>
      </c>
      <c r="I314" s="10">
        <v>0.5</v>
      </c>
      <c r="J314" s="24">
        <v>66</v>
      </c>
      <c r="K314" s="10">
        <v>1.0000000000000009E-3</v>
      </c>
      <c r="M314" s="10">
        <v>0.503</v>
      </c>
      <c r="N314" s="24">
        <v>149</v>
      </c>
      <c r="O314" s="10">
        <v>4.0000000000000036E-3</v>
      </c>
      <c r="Q314" s="10">
        <v>0.48</v>
      </c>
      <c r="R314" s="24">
        <v>195</v>
      </c>
      <c r="S314" s="10">
        <v>-1.9000000000000017E-2</v>
      </c>
      <c r="U314" s="10">
        <v>0.64300000000000002</v>
      </c>
      <c r="V314" s="24">
        <v>36</v>
      </c>
      <c r="W314" s="10">
        <v>0.14400000000000002</v>
      </c>
    </row>
    <row r="315" spans="1:23" x14ac:dyDescent="0.35">
      <c r="A315" s="4" t="s">
        <v>201</v>
      </c>
      <c r="B315" s="10">
        <v>0.55500000000000005</v>
      </c>
      <c r="C315" s="24">
        <v>534</v>
      </c>
      <c r="E315" s="10">
        <v>0.57499999999999996</v>
      </c>
      <c r="F315" s="24">
        <v>23</v>
      </c>
      <c r="G315" s="10">
        <v>1.9999999999999907E-2</v>
      </c>
      <c r="I315" s="10">
        <v>0.56100000000000005</v>
      </c>
      <c r="J315" s="24">
        <v>74</v>
      </c>
      <c r="K315" s="10">
        <v>6.0000000000000053E-3</v>
      </c>
      <c r="M315" s="10">
        <v>0.56399999999999995</v>
      </c>
      <c r="N315" s="24">
        <v>167</v>
      </c>
      <c r="O315" s="10">
        <v>8.999999999999897E-3</v>
      </c>
      <c r="Q315" s="10">
        <v>0.54400000000000004</v>
      </c>
      <c r="R315" s="24">
        <v>221</v>
      </c>
      <c r="S315" s="10">
        <v>-1.100000000000001E-2</v>
      </c>
      <c r="U315" s="10">
        <v>0.64300000000000002</v>
      </c>
      <c r="V315" s="24">
        <v>36</v>
      </c>
      <c r="W315" s="10">
        <v>8.7999999999999967E-2</v>
      </c>
    </row>
    <row r="316" spans="1:23" x14ac:dyDescent="0.35">
      <c r="A316" s="4" t="s">
        <v>202</v>
      </c>
      <c r="B316" s="10">
        <v>0.45300000000000001</v>
      </c>
      <c r="C316" s="24">
        <v>436</v>
      </c>
      <c r="E316" s="10">
        <v>0.375</v>
      </c>
      <c r="F316" s="24">
        <v>15</v>
      </c>
      <c r="G316" s="10">
        <v>-7.8000000000000014E-2</v>
      </c>
      <c r="I316" s="10">
        <v>0.48499999999999999</v>
      </c>
      <c r="J316" s="24">
        <v>64</v>
      </c>
      <c r="K316" s="10">
        <v>3.1999999999999973E-2</v>
      </c>
      <c r="M316" s="10">
        <v>0.439</v>
      </c>
      <c r="N316" s="24">
        <v>130</v>
      </c>
      <c r="O316" s="10">
        <v>-1.4000000000000012E-2</v>
      </c>
      <c r="Q316" s="10">
        <v>0.46100000000000002</v>
      </c>
      <c r="R316" s="24">
        <v>187</v>
      </c>
      <c r="S316" s="10">
        <v>8.0000000000000071E-3</v>
      </c>
      <c r="U316" s="10">
        <v>0.5</v>
      </c>
      <c r="V316" s="24">
        <v>28</v>
      </c>
      <c r="W316" s="10">
        <v>4.6999999999999986E-2</v>
      </c>
    </row>
    <row r="317" spans="1:23" x14ac:dyDescent="0.35">
      <c r="A317" s="4" t="s">
        <v>203</v>
      </c>
      <c r="B317" s="10">
        <v>0.57799999999999996</v>
      </c>
      <c r="C317" s="24">
        <v>557</v>
      </c>
      <c r="E317" s="10">
        <v>0.52500000000000002</v>
      </c>
      <c r="F317" s="24">
        <v>21</v>
      </c>
      <c r="G317" s="10">
        <v>-5.2999999999999936E-2</v>
      </c>
      <c r="I317" s="10">
        <v>0.56100000000000005</v>
      </c>
      <c r="J317" s="24">
        <v>74</v>
      </c>
      <c r="K317" s="10">
        <v>-1.6999999999999904E-2</v>
      </c>
      <c r="M317" s="10">
        <v>0.54100000000000004</v>
      </c>
      <c r="N317" s="24">
        <v>160</v>
      </c>
      <c r="O317" s="10">
        <v>-3.6999999999999922E-2</v>
      </c>
      <c r="Q317" s="10">
        <v>0.60599999999999998</v>
      </c>
      <c r="R317" s="24">
        <v>246</v>
      </c>
      <c r="S317" s="10">
        <v>2.8000000000000025E-2</v>
      </c>
      <c r="U317" s="10">
        <v>0.71399999999999997</v>
      </c>
      <c r="V317" s="24">
        <v>40</v>
      </c>
      <c r="W317" s="10">
        <v>0.13600000000000001</v>
      </c>
    </row>
    <row r="318" spans="1:23" x14ac:dyDescent="0.35">
      <c r="A318" s="4" t="s">
        <v>204</v>
      </c>
      <c r="B318" s="10">
        <v>0.47199999999999998</v>
      </c>
      <c r="C318" s="24">
        <v>455</v>
      </c>
      <c r="E318" s="10">
        <v>0.52500000000000002</v>
      </c>
      <c r="F318" s="24">
        <v>21</v>
      </c>
      <c r="G318" s="10">
        <v>5.3000000000000047E-2</v>
      </c>
      <c r="I318" s="10">
        <v>0.5</v>
      </c>
      <c r="J318" s="24">
        <v>66</v>
      </c>
      <c r="K318" s="10">
        <v>2.8000000000000025E-2</v>
      </c>
      <c r="M318" s="10">
        <v>0.47599999999999998</v>
      </c>
      <c r="N318" s="24">
        <v>141</v>
      </c>
      <c r="O318" s="10">
        <v>4.0000000000000036E-3</v>
      </c>
      <c r="Q318" s="10">
        <v>0.443</v>
      </c>
      <c r="R318" s="24">
        <v>180</v>
      </c>
      <c r="S318" s="10">
        <v>-2.899999999999997E-2</v>
      </c>
      <c r="U318" s="10">
        <v>0.625</v>
      </c>
      <c r="V318" s="24">
        <v>35</v>
      </c>
      <c r="W318" s="10">
        <v>0.15300000000000002</v>
      </c>
    </row>
    <row r="319" spans="1:23" x14ac:dyDescent="0.35">
      <c r="A319" s="4" t="s">
        <v>205</v>
      </c>
      <c r="B319" s="10">
        <v>0.53500000000000003</v>
      </c>
      <c r="C319" s="24">
        <v>515</v>
      </c>
      <c r="E319" s="10">
        <v>0.52500000000000002</v>
      </c>
      <c r="F319" s="24">
        <v>21</v>
      </c>
      <c r="G319" s="10">
        <v>-1.0000000000000009E-2</v>
      </c>
      <c r="I319" s="10">
        <v>0.57599999999999996</v>
      </c>
      <c r="J319" s="24">
        <v>76</v>
      </c>
      <c r="K319" s="10">
        <v>4.0999999999999925E-2</v>
      </c>
      <c r="M319" s="10">
        <v>0.51700000000000002</v>
      </c>
      <c r="N319" s="24">
        <v>153</v>
      </c>
      <c r="O319" s="10">
        <v>-1.8000000000000016E-2</v>
      </c>
      <c r="Q319" s="10">
        <v>0.52200000000000002</v>
      </c>
      <c r="R319" s="24">
        <v>212</v>
      </c>
      <c r="S319" s="10">
        <v>-1.3000000000000012E-2</v>
      </c>
      <c r="U319" s="10">
        <v>0.69599999999999995</v>
      </c>
      <c r="V319" s="24">
        <v>39</v>
      </c>
      <c r="W319" s="10">
        <v>0.16099999999999992</v>
      </c>
    </row>
    <row r="320" spans="1:23" ht="25.5" x14ac:dyDescent="0.35">
      <c r="A320" s="4" t="s">
        <v>206</v>
      </c>
      <c r="B320" s="10">
        <v>0.54600000000000004</v>
      </c>
      <c r="C320" s="24">
        <v>526</v>
      </c>
      <c r="E320" s="10">
        <v>0.57499999999999996</v>
      </c>
      <c r="F320" s="24">
        <v>23</v>
      </c>
      <c r="G320" s="10">
        <v>2.8999999999999915E-2</v>
      </c>
      <c r="I320" s="10">
        <v>0.621</v>
      </c>
      <c r="J320" s="24">
        <v>82</v>
      </c>
      <c r="K320" s="10">
        <v>7.4999999999999956E-2</v>
      </c>
      <c r="M320" s="10">
        <v>0.54400000000000004</v>
      </c>
      <c r="N320" s="24">
        <v>161</v>
      </c>
      <c r="O320" s="10">
        <v>-2.0000000000000018E-3</v>
      </c>
      <c r="Q320" s="10">
        <v>0.50700000000000001</v>
      </c>
      <c r="R320" s="24">
        <v>206</v>
      </c>
      <c r="S320" s="10">
        <v>-3.9000000000000035E-2</v>
      </c>
      <c r="U320" s="10">
        <v>0.66100000000000003</v>
      </c>
      <c r="V320" s="24">
        <v>37</v>
      </c>
      <c r="W320" s="10">
        <v>0.11499999999999999</v>
      </c>
    </row>
    <row r="321" spans="1:23" x14ac:dyDescent="0.35">
      <c r="A321" s="4" t="s">
        <v>194</v>
      </c>
      <c r="B321" s="10">
        <v>0.24099999999999999</v>
      </c>
      <c r="C321" s="24">
        <v>232</v>
      </c>
      <c r="E321" s="10">
        <v>0.27500000000000002</v>
      </c>
      <c r="F321" s="24">
        <v>11</v>
      </c>
      <c r="G321" s="10">
        <v>3.400000000000003E-2</v>
      </c>
      <c r="I321" s="10">
        <v>0.25</v>
      </c>
      <c r="J321" s="24">
        <v>33</v>
      </c>
      <c r="K321" s="10">
        <v>9.000000000000008E-3</v>
      </c>
      <c r="M321" s="10">
        <v>0.26400000000000001</v>
      </c>
      <c r="N321" s="24">
        <v>78</v>
      </c>
      <c r="O321" s="10">
        <v>2.300000000000002E-2</v>
      </c>
      <c r="Q321" s="10">
        <v>0.20699999999999999</v>
      </c>
      <c r="R321" s="24">
        <v>84</v>
      </c>
      <c r="S321" s="10">
        <v>-3.4000000000000002E-2</v>
      </c>
      <c r="U321" s="10">
        <v>0.35699999999999998</v>
      </c>
      <c r="V321" s="24">
        <v>20</v>
      </c>
      <c r="W321" s="10">
        <v>0.11599999999999999</v>
      </c>
    </row>
    <row r="322" spans="1:23" x14ac:dyDescent="0.35">
      <c r="A322" s="4" t="s">
        <v>40</v>
      </c>
      <c r="B322" s="10">
        <v>2.7E-2</v>
      </c>
      <c r="C322" s="24">
        <v>26</v>
      </c>
      <c r="E322" s="10">
        <v>2.5000000000000001E-2</v>
      </c>
      <c r="F322" s="24">
        <v>1</v>
      </c>
      <c r="G322" s="10">
        <v>-1.9999999999999983E-3</v>
      </c>
      <c r="I322" s="10">
        <v>0.03</v>
      </c>
      <c r="J322" s="24">
        <v>4</v>
      </c>
      <c r="K322" s="10">
        <v>2.9999999999999992E-3</v>
      </c>
      <c r="M322" s="10">
        <v>5.0999999999999997E-2</v>
      </c>
      <c r="N322" s="24">
        <v>15</v>
      </c>
      <c r="O322" s="10">
        <v>2.3999999999999997E-2</v>
      </c>
      <c r="Q322" s="10">
        <v>1.2E-2</v>
      </c>
      <c r="R322" s="24">
        <v>5</v>
      </c>
      <c r="S322" s="10">
        <v>-1.4999999999999999E-2</v>
      </c>
      <c r="U322" s="10">
        <v>0</v>
      </c>
      <c r="V322" s="24">
        <v>0</v>
      </c>
      <c r="W322" s="10">
        <v>-2.7E-2</v>
      </c>
    </row>
    <row r="323" spans="1:23" x14ac:dyDescent="0.35">
      <c r="A323" s="4" t="s">
        <v>11</v>
      </c>
    </row>
    <row r="324" spans="1:23" x14ac:dyDescent="0.35">
      <c r="A324" s="4" t="s">
        <v>11</v>
      </c>
    </row>
    <row r="325" spans="1:23" ht="26.25" x14ac:dyDescent="0.4">
      <c r="A325" s="7" t="s">
        <v>27</v>
      </c>
      <c r="B325" s="7" t="s">
        <v>28</v>
      </c>
      <c r="E325" s="13" t="s">
        <v>14</v>
      </c>
      <c r="F325" s="13" t="s">
        <v>474</v>
      </c>
      <c r="G325" s="9" t="s">
        <v>400</v>
      </c>
      <c r="I325" s="13" t="s">
        <v>14</v>
      </c>
      <c r="J325" s="13" t="s">
        <v>474</v>
      </c>
      <c r="K325" s="9" t="s">
        <v>400</v>
      </c>
      <c r="M325" s="13" t="s">
        <v>14</v>
      </c>
      <c r="N325" s="13" t="s">
        <v>474</v>
      </c>
      <c r="O325" s="9" t="s">
        <v>400</v>
      </c>
      <c r="Q325" s="13" t="s">
        <v>14</v>
      </c>
      <c r="R325" s="13" t="s">
        <v>474</v>
      </c>
      <c r="S325" s="9" t="s">
        <v>400</v>
      </c>
      <c r="U325" s="13" t="s">
        <v>14</v>
      </c>
      <c r="V325" s="13" t="s">
        <v>474</v>
      </c>
      <c r="W325" s="9" t="s">
        <v>400</v>
      </c>
    </row>
    <row r="326" spans="1:23" x14ac:dyDescent="0.35">
      <c r="A326" s="6">
        <f>'Residents - Topline'!A326</f>
        <v>5.1401869158878508</v>
      </c>
      <c r="B326" s="24">
        <v>963</v>
      </c>
      <c r="E326" s="29">
        <v>40</v>
      </c>
      <c r="F326" s="14">
        <v>5.2</v>
      </c>
      <c r="G326" s="11">
        <v>5.9813084112149362E-2</v>
      </c>
      <c r="I326" s="29">
        <v>132</v>
      </c>
      <c r="J326" s="14">
        <v>5.3787878787878789</v>
      </c>
      <c r="K326" s="11">
        <v>0.23860096290002808</v>
      </c>
      <c r="M326" s="29">
        <v>296</v>
      </c>
      <c r="N326" s="14">
        <v>5.0945945945945947</v>
      </c>
      <c r="O326" s="11">
        <v>-4.5592321293256077E-2</v>
      </c>
      <c r="Q326" s="29">
        <v>406</v>
      </c>
      <c r="R326" s="14">
        <v>5</v>
      </c>
      <c r="S326" s="11">
        <v>-0.14018691588785082</v>
      </c>
      <c r="U326" s="29">
        <v>56</v>
      </c>
      <c r="V326" s="14">
        <v>6.2857142857142856</v>
      </c>
      <c r="W326" s="11">
        <v>1.1455273698264348</v>
      </c>
    </row>
    <row r="327" spans="1:23" x14ac:dyDescent="0.35">
      <c r="A327" s="4" t="s">
        <v>11</v>
      </c>
    </row>
    <row r="328" spans="1:23" x14ac:dyDescent="0.35">
      <c r="A328" s="4" t="s">
        <v>11</v>
      </c>
    </row>
    <row r="329" spans="1:23" ht="39.4" x14ac:dyDescent="0.4">
      <c r="A329" s="3" t="s">
        <v>207</v>
      </c>
    </row>
    <row r="330" spans="1:23" ht="13.15" x14ac:dyDescent="0.4">
      <c r="A330" s="7" t="s">
        <v>42</v>
      </c>
      <c r="B330" s="13" t="s">
        <v>13</v>
      </c>
      <c r="C330" s="13" t="s">
        <v>14</v>
      </c>
      <c r="E330" s="13" t="s">
        <v>13</v>
      </c>
      <c r="F330" s="13" t="s">
        <v>14</v>
      </c>
      <c r="G330" s="9" t="s">
        <v>400</v>
      </c>
      <c r="I330" s="13" t="s">
        <v>13</v>
      </c>
      <c r="J330" s="13" t="s">
        <v>14</v>
      </c>
      <c r="K330" s="9" t="s">
        <v>400</v>
      </c>
      <c r="M330" s="13" t="s">
        <v>13</v>
      </c>
      <c r="N330" s="13" t="s">
        <v>14</v>
      </c>
      <c r="O330" s="9" t="s">
        <v>400</v>
      </c>
      <c r="Q330" s="13" t="s">
        <v>13</v>
      </c>
      <c r="R330" s="13" t="s">
        <v>14</v>
      </c>
      <c r="S330" s="9" t="s">
        <v>400</v>
      </c>
      <c r="U330" s="13" t="s">
        <v>13</v>
      </c>
      <c r="V330" s="13" t="s">
        <v>14</v>
      </c>
      <c r="W330" s="9" t="s">
        <v>400</v>
      </c>
    </row>
    <row r="331" spans="1:23" x14ac:dyDescent="0.35">
      <c r="A331" s="4" t="s">
        <v>208</v>
      </c>
      <c r="B331" s="10">
        <v>0.318</v>
      </c>
      <c r="C331" s="24">
        <v>282</v>
      </c>
      <c r="E331" s="10">
        <v>0.21099999999999999</v>
      </c>
      <c r="F331" s="24">
        <v>8</v>
      </c>
      <c r="G331" s="10">
        <v>-0.10700000000000001</v>
      </c>
      <c r="I331" s="10">
        <v>0.246</v>
      </c>
      <c r="J331" s="24">
        <v>31</v>
      </c>
      <c r="K331" s="10">
        <v>-7.2000000000000008E-2</v>
      </c>
      <c r="M331" s="10">
        <v>0.27600000000000002</v>
      </c>
      <c r="N331" s="24">
        <v>81</v>
      </c>
      <c r="O331" s="10">
        <v>-4.1999999999999982E-2</v>
      </c>
      <c r="Q331" s="10">
        <v>0.39</v>
      </c>
      <c r="R331" s="24">
        <v>153</v>
      </c>
      <c r="S331" s="10">
        <v>7.2000000000000008E-2</v>
      </c>
      <c r="U331" s="41" t="s">
        <v>486</v>
      </c>
      <c r="V331" s="41"/>
      <c r="W331" s="41"/>
    </row>
    <row r="332" spans="1:23" x14ac:dyDescent="0.35">
      <c r="A332" s="4" t="s">
        <v>209</v>
      </c>
      <c r="B332" s="10">
        <v>0.53600000000000003</v>
      </c>
      <c r="C332" s="24">
        <v>475</v>
      </c>
      <c r="E332" s="10">
        <v>0.68400000000000005</v>
      </c>
      <c r="F332" s="24">
        <v>26</v>
      </c>
      <c r="G332" s="10">
        <v>0.14800000000000002</v>
      </c>
      <c r="I332" s="10">
        <v>0.57099999999999995</v>
      </c>
      <c r="J332" s="24">
        <v>72</v>
      </c>
      <c r="K332" s="10">
        <v>3.499999999999992E-2</v>
      </c>
      <c r="M332" s="10">
        <v>0.53900000000000003</v>
      </c>
      <c r="N332" s="24">
        <v>158</v>
      </c>
      <c r="O332" s="10">
        <v>3.0000000000000027E-3</v>
      </c>
      <c r="Q332" s="10">
        <v>0.497</v>
      </c>
      <c r="R332" s="24">
        <v>195</v>
      </c>
      <c r="S332" s="10">
        <v>-3.9000000000000035E-2</v>
      </c>
      <c r="U332" s="41"/>
      <c r="V332" s="41"/>
      <c r="W332" s="41"/>
    </row>
    <row r="333" spans="1:23" x14ac:dyDescent="0.35">
      <c r="A333" s="4" t="s">
        <v>210</v>
      </c>
      <c r="B333" s="10">
        <v>0.126</v>
      </c>
      <c r="C333" s="24">
        <v>112</v>
      </c>
      <c r="E333" s="10">
        <v>0.105</v>
      </c>
      <c r="F333" s="24">
        <v>4</v>
      </c>
      <c r="G333" s="10">
        <v>-2.1000000000000005E-2</v>
      </c>
      <c r="I333" s="10">
        <v>0.159</v>
      </c>
      <c r="J333" s="24">
        <v>20</v>
      </c>
      <c r="K333" s="10">
        <v>3.3000000000000002E-2</v>
      </c>
      <c r="M333" s="10">
        <v>0.154</v>
      </c>
      <c r="N333" s="24">
        <v>45</v>
      </c>
      <c r="O333" s="10">
        <v>2.7999999999999997E-2</v>
      </c>
      <c r="Q333" s="10">
        <v>9.9000000000000005E-2</v>
      </c>
      <c r="R333" s="24">
        <v>39</v>
      </c>
      <c r="S333" s="10">
        <v>-2.6999999999999996E-2</v>
      </c>
      <c r="U333" s="41"/>
      <c r="V333" s="41"/>
      <c r="W333" s="41"/>
    </row>
    <row r="334" spans="1:23" x14ac:dyDescent="0.35">
      <c r="A334" s="4" t="s">
        <v>211</v>
      </c>
      <c r="B334" s="10">
        <v>1.9E-2</v>
      </c>
      <c r="C334" s="24">
        <v>17</v>
      </c>
      <c r="E334" s="10">
        <v>0</v>
      </c>
      <c r="F334" s="24">
        <v>0</v>
      </c>
      <c r="G334" s="10">
        <v>-1.9E-2</v>
      </c>
      <c r="I334" s="10">
        <v>2.4E-2</v>
      </c>
      <c r="J334" s="24">
        <v>3</v>
      </c>
      <c r="K334" s="10">
        <v>5.000000000000001E-3</v>
      </c>
      <c r="M334" s="10">
        <v>3.1E-2</v>
      </c>
      <c r="N334" s="24">
        <v>9</v>
      </c>
      <c r="O334" s="10">
        <v>1.2E-2</v>
      </c>
      <c r="Q334" s="10">
        <v>1.2999999999999999E-2</v>
      </c>
      <c r="R334" s="24">
        <v>5</v>
      </c>
      <c r="S334" s="10">
        <v>-6.0000000000000001E-3</v>
      </c>
      <c r="U334" s="10"/>
      <c r="W334" s="10"/>
    </row>
    <row r="335" spans="1:23" x14ac:dyDescent="0.35">
      <c r="A335" s="4" t="s">
        <v>42</v>
      </c>
      <c r="B335" s="10" t="s">
        <v>78</v>
      </c>
      <c r="C335" s="24">
        <v>886</v>
      </c>
      <c r="E335" s="10" t="s">
        <v>78</v>
      </c>
      <c r="F335" s="29">
        <v>38</v>
      </c>
      <c r="I335" s="10" t="s">
        <v>78</v>
      </c>
      <c r="J335" s="29">
        <v>126</v>
      </c>
      <c r="M335" s="10" t="s">
        <v>78</v>
      </c>
      <c r="N335" s="29">
        <v>293</v>
      </c>
      <c r="Q335" s="10" t="s">
        <v>78</v>
      </c>
      <c r="R335" s="29">
        <v>392</v>
      </c>
      <c r="U335" s="10"/>
      <c r="V335" s="29"/>
    </row>
    <row r="336" spans="1:23" x14ac:dyDescent="0.35">
      <c r="A336" s="4" t="s">
        <v>11</v>
      </c>
      <c r="B336" s="10"/>
      <c r="E336" s="10"/>
      <c r="I336" s="10"/>
      <c r="M336" s="10"/>
      <c r="Q336" s="10"/>
      <c r="U336" s="10"/>
    </row>
    <row r="337" spans="1:23" x14ac:dyDescent="0.35">
      <c r="A337" s="4" t="s">
        <v>11</v>
      </c>
      <c r="B337" s="10"/>
      <c r="E337" s="10"/>
      <c r="I337" s="10"/>
      <c r="M337" s="10"/>
      <c r="Q337" s="10"/>
      <c r="U337" s="10"/>
    </row>
    <row r="338" spans="1:23" ht="39.4" x14ac:dyDescent="0.4">
      <c r="A338" s="3" t="s">
        <v>212</v>
      </c>
      <c r="B338" s="10"/>
      <c r="E338" s="10"/>
      <c r="I338" s="10"/>
      <c r="M338" s="10"/>
      <c r="Q338" s="10"/>
      <c r="U338" s="10"/>
    </row>
    <row r="339" spans="1:23" ht="13.15" x14ac:dyDescent="0.4">
      <c r="A339" s="7" t="s">
        <v>42</v>
      </c>
      <c r="B339" s="13" t="s">
        <v>13</v>
      </c>
      <c r="C339" s="13" t="s">
        <v>14</v>
      </c>
      <c r="E339" s="13" t="s">
        <v>13</v>
      </c>
      <c r="F339" s="13" t="s">
        <v>14</v>
      </c>
      <c r="G339" s="9" t="s">
        <v>400</v>
      </c>
      <c r="I339" s="13" t="s">
        <v>13</v>
      </c>
      <c r="J339" s="13" t="s">
        <v>14</v>
      </c>
      <c r="K339" s="9" t="s">
        <v>400</v>
      </c>
      <c r="M339" s="13" t="s">
        <v>13</v>
      </c>
      <c r="N339" s="13" t="s">
        <v>14</v>
      </c>
      <c r="O339" s="9" t="s">
        <v>400</v>
      </c>
      <c r="Q339" s="13" t="s">
        <v>13</v>
      </c>
      <c r="R339" s="13" t="s">
        <v>14</v>
      </c>
      <c r="S339" s="9" t="s">
        <v>400</v>
      </c>
      <c r="U339" s="13" t="s">
        <v>13</v>
      </c>
      <c r="V339" s="13" t="s">
        <v>14</v>
      </c>
      <c r="W339" s="9" t="s">
        <v>400</v>
      </c>
    </row>
    <row r="340" spans="1:23" ht="12.75" customHeight="1" x14ac:dyDescent="0.35">
      <c r="A340" s="4" t="s">
        <v>146</v>
      </c>
      <c r="B340" s="10">
        <v>0.51500000000000001</v>
      </c>
      <c r="C340" s="24">
        <v>448</v>
      </c>
      <c r="E340" s="10">
        <v>0.39500000000000002</v>
      </c>
      <c r="F340" s="24">
        <v>15</v>
      </c>
      <c r="G340" s="10">
        <v>-0.12</v>
      </c>
      <c r="I340" s="10">
        <v>0.45900000000000002</v>
      </c>
      <c r="J340" s="24">
        <v>56</v>
      </c>
      <c r="K340" s="10">
        <v>-5.5999999999999994E-2</v>
      </c>
      <c r="M340" s="10">
        <v>0.47399999999999998</v>
      </c>
      <c r="N340" s="24">
        <v>139</v>
      </c>
      <c r="O340" s="10">
        <v>-4.1000000000000036E-2</v>
      </c>
      <c r="Q340" s="10">
        <v>0.58299999999999996</v>
      </c>
      <c r="R340" s="24">
        <v>221</v>
      </c>
      <c r="S340" s="10">
        <v>6.7999999999999949E-2</v>
      </c>
      <c r="U340" s="41" t="s">
        <v>486</v>
      </c>
      <c r="V340" s="41"/>
      <c r="W340" s="41"/>
    </row>
    <row r="341" spans="1:23" x14ac:dyDescent="0.35">
      <c r="A341" s="4" t="s">
        <v>213</v>
      </c>
      <c r="B341" s="10">
        <v>0.40899999999999997</v>
      </c>
      <c r="C341" s="24">
        <v>356</v>
      </c>
      <c r="E341" s="10">
        <v>0.55300000000000005</v>
      </c>
      <c r="F341" s="24">
        <v>21</v>
      </c>
      <c r="G341" s="10">
        <v>0.14400000000000007</v>
      </c>
      <c r="I341" s="10">
        <v>0.443</v>
      </c>
      <c r="J341" s="24">
        <v>54</v>
      </c>
      <c r="K341" s="10">
        <v>3.400000000000003E-2</v>
      </c>
      <c r="M341" s="10">
        <v>0.42</v>
      </c>
      <c r="N341" s="24">
        <v>123</v>
      </c>
      <c r="O341" s="10">
        <v>1.100000000000001E-2</v>
      </c>
      <c r="Q341" s="10">
        <v>0.36699999999999999</v>
      </c>
      <c r="R341" s="24">
        <v>139</v>
      </c>
      <c r="S341" s="10">
        <v>-4.1999999999999982E-2</v>
      </c>
      <c r="U341" s="41"/>
      <c r="V341" s="41"/>
      <c r="W341" s="41"/>
    </row>
    <row r="342" spans="1:23" x14ac:dyDescent="0.35">
      <c r="A342" s="4" t="s">
        <v>214</v>
      </c>
      <c r="B342" s="10">
        <v>5.6000000000000001E-2</v>
      </c>
      <c r="C342" s="24">
        <v>49</v>
      </c>
      <c r="E342" s="10">
        <v>5.2999999999999999E-2</v>
      </c>
      <c r="F342" s="24">
        <v>2</v>
      </c>
      <c r="G342" s="10">
        <v>-3.0000000000000027E-3</v>
      </c>
      <c r="I342" s="10">
        <v>5.7000000000000002E-2</v>
      </c>
      <c r="J342" s="24">
        <v>7</v>
      </c>
      <c r="K342" s="10">
        <v>1.0000000000000009E-3</v>
      </c>
      <c r="M342" s="10">
        <v>7.8E-2</v>
      </c>
      <c r="N342" s="24">
        <v>23</v>
      </c>
      <c r="O342" s="10">
        <v>2.1999999999999999E-2</v>
      </c>
      <c r="Q342" s="10">
        <v>4.2000000000000003E-2</v>
      </c>
      <c r="R342" s="24">
        <v>16</v>
      </c>
      <c r="S342" s="10">
        <v>-1.3999999999999999E-2</v>
      </c>
      <c r="U342" s="41"/>
      <c r="V342" s="41"/>
      <c r="W342" s="41"/>
    </row>
    <row r="343" spans="1:23" x14ac:dyDescent="0.35">
      <c r="A343" s="4" t="s">
        <v>149</v>
      </c>
      <c r="B343" s="10">
        <v>0.02</v>
      </c>
      <c r="C343" s="24">
        <v>17</v>
      </c>
      <c r="E343" s="10">
        <v>0</v>
      </c>
      <c r="F343" s="24">
        <v>0</v>
      </c>
      <c r="G343" s="10">
        <v>-0.02</v>
      </c>
      <c r="I343" s="10">
        <v>4.1000000000000002E-2</v>
      </c>
      <c r="J343" s="24">
        <v>5</v>
      </c>
      <c r="K343" s="10">
        <v>2.1000000000000001E-2</v>
      </c>
      <c r="M343" s="10">
        <v>2.7E-2</v>
      </c>
      <c r="N343" s="24">
        <v>8</v>
      </c>
      <c r="O343" s="10">
        <v>6.9999999999999993E-3</v>
      </c>
      <c r="Q343" s="10">
        <v>8.0000000000000002E-3</v>
      </c>
      <c r="R343" s="24">
        <v>3</v>
      </c>
      <c r="S343" s="10">
        <v>-1.2E-2</v>
      </c>
      <c r="U343" s="10"/>
      <c r="W343" s="10"/>
    </row>
    <row r="344" spans="1:23" x14ac:dyDescent="0.35">
      <c r="A344" s="4" t="s">
        <v>42</v>
      </c>
      <c r="B344" s="10" t="s">
        <v>78</v>
      </c>
      <c r="C344" s="24">
        <v>870</v>
      </c>
      <c r="E344" s="10" t="s">
        <v>78</v>
      </c>
      <c r="F344" s="29">
        <v>38</v>
      </c>
      <c r="I344" s="10" t="s">
        <v>78</v>
      </c>
      <c r="J344" s="29">
        <v>122</v>
      </c>
      <c r="M344" s="10" t="s">
        <v>78</v>
      </c>
      <c r="N344" s="29">
        <v>293</v>
      </c>
      <c r="Q344" s="10" t="s">
        <v>78</v>
      </c>
      <c r="R344" s="29">
        <v>379</v>
      </c>
      <c r="U344" s="10"/>
      <c r="V344" s="29"/>
    </row>
    <row r="345" spans="1:23" x14ac:dyDescent="0.35">
      <c r="A345" s="4" t="s">
        <v>11</v>
      </c>
      <c r="B345" s="10"/>
      <c r="E345" s="10"/>
      <c r="I345" s="10"/>
      <c r="M345" s="10"/>
      <c r="Q345" s="10"/>
      <c r="U345" s="10"/>
    </row>
    <row r="346" spans="1:23" x14ac:dyDescent="0.35">
      <c r="A346" s="4" t="s">
        <v>11</v>
      </c>
      <c r="B346" s="10"/>
      <c r="E346" s="10"/>
      <c r="I346" s="10"/>
      <c r="M346" s="10"/>
      <c r="Q346" s="10"/>
      <c r="U346" s="10"/>
    </row>
    <row r="347" spans="1:23" ht="91.9" x14ac:dyDescent="0.4">
      <c r="A347" s="3" t="s">
        <v>215</v>
      </c>
      <c r="B347" s="10"/>
      <c r="E347" s="10"/>
      <c r="I347" s="10"/>
      <c r="M347" s="10"/>
      <c r="Q347" s="10"/>
      <c r="U347" s="10"/>
    </row>
    <row r="348" spans="1:23" ht="13.15" x14ac:dyDescent="0.4">
      <c r="A348" s="7" t="s">
        <v>42</v>
      </c>
      <c r="B348" s="13" t="s">
        <v>13</v>
      </c>
      <c r="C348" s="13" t="s">
        <v>14</v>
      </c>
      <c r="E348" s="13" t="s">
        <v>13</v>
      </c>
      <c r="F348" s="13" t="s">
        <v>14</v>
      </c>
      <c r="G348" s="9" t="s">
        <v>400</v>
      </c>
      <c r="I348" s="13" t="s">
        <v>13</v>
      </c>
      <c r="J348" s="13" t="s">
        <v>14</v>
      </c>
      <c r="K348" s="9" t="s">
        <v>400</v>
      </c>
      <c r="M348" s="13" t="s">
        <v>13</v>
      </c>
      <c r="N348" s="13" t="s">
        <v>14</v>
      </c>
      <c r="O348" s="9" t="s">
        <v>400</v>
      </c>
      <c r="Q348" s="13" t="s">
        <v>13</v>
      </c>
      <c r="R348" s="13" t="s">
        <v>14</v>
      </c>
      <c r="S348" s="9" t="s">
        <v>400</v>
      </c>
      <c r="U348" s="13" t="s">
        <v>13</v>
      </c>
      <c r="V348" s="13" t="s">
        <v>14</v>
      </c>
      <c r="W348" s="9" t="s">
        <v>400</v>
      </c>
    </row>
    <row r="349" spans="1:23" ht="25.5" x14ac:dyDescent="0.35">
      <c r="A349" s="4" t="s">
        <v>216</v>
      </c>
      <c r="B349" s="10">
        <v>0.55700000000000005</v>
      </c>
      <c r="C349" s="24">
        <v>536</v>
      </c>
      <c r="E349" s="10">
        <v>0.6</v>
      </c>
      <c r="F349" s="24">
        <v>24</v>
      </c>
      <c r="G349" s="10">
        <v>4.2999999999999927E-2</v>
      </c>
      <c r="I349" s="10">
        <v>0.53</v>
      </c>
      <c r="J349" s="24">
        <v>70</v>
      </c>
      <c r="K349" s="10">
        <v>-2.7000000000000024E-2</v>
      </c>
      <c r="M349" s="10">
        <v>0.54600000000000004</v>
      </c>
      <c r="N349" s="24">
        <v>161</v>
      </c>
      <c r="O349" s="10">
        <v>-1.100000000000001E-2</v>
      </c>
      <c r="Q349" s="10">
        <v>0.53200000000000003</v>
      </c>
      <c r="R349" s="24">
        <v>216</v>
      </c>
      <c r="S349" s="10">
        <v>-2.5000000000000022E-2</v>
      </c>
      <c r="U349" s="10">
        <v>0.91200000000000003</v>
      </c>
      <c r="V349" s="24">
        <v>52</v>
      </c>
      <c r="W349" s="10">
        <v>0.35499999999999998</v>
      </c>
    </row>
    <row r="350" spans="1:23" ht="25.5" x14ac:dyDescent="0.35">
      <c r="A350" s="4" t="s">
        <v>217</v>
      </c>
      <c r="B350" s="10">
        <v>0.14299999999999999</v>
      </c>
      <c r="C350" s="24">
        <v>138</v>
      </c>
      <c r="E350" s="10">
        <v>0.15</v>
      </c>
      <c r="F350" s="24">
        <v>6</v>
      </c>
      <c r="G350" s="10">
        <v>7.0000000000000062E-3</v>
      </c>
      <c r="I350" s="10">
        <v>0.182</v>
      </c>
      <c r="J350" s="24">
        <v>24</v>
      </c>
      <c r="K350" s="10">
        <v>3.9000000000000007E-2</v>
      </c>
      <c r="M350" s="10">
        <v>0.153</v>
      </c>
      <c r="N350" s="24">
        <v>45</v>
      </c>
      <c r="O350" s="10">
        <v>1.0000000000000009E-2</v>
      </c>
      <c r="Q350" s="10">
        <v>0.13300000000000001</v>
      </c>
      <c r="R350" s="24">
        <v>54</v>
      </c>
      <c r="S350" s="10">
        <v>-9.9999999999999811E-3</v>
      </c>
      <c r="U350" s="10">
        <v>1.7999999999999999E-2</v>
      </c>
      <c r="V350" s="24">
        <v>1</v>
      </c>
      <c r="W350" s="10">
        <v>-0.12499999999999999</v>
      </c>
    </row>
    <row r="351" spans="1:23" x14ac:dyDescent="0.35">
      <c r="A351" s="4" t="s">
        <v>218</v>
      </c>
      <c r="B351" s="10">
        <v>0.13900000000000001</v>
      </c>
      <c r="C351" s="24">
        <v>134</v>
      </c>
      <c r="E351" s="10">
        <v>0.1</v>
      </c>
      <c r="F351" s="24">
        <v>4</v>
      </c>
      <c r="G351" s="10">
        <v>-3.9000000000000007E-2</v>
      </c>
      <c r="I351" s="10">
        <v>0.13600000000000001</v>
      </c>
      <c r="J351" s="24">
        <v>18</v>
      </c>
      <c r="K351" s="10">
        <v>-3.0000000000000027E-3</v>
      </c>
      <c r="M351" s="10">
        <v>0.159</v>
      </c>
      <c r="N351" s="24">
        <v>47</v>
      </c>
      <c r="O351" s="10">
        <v>1.999999999999999E-2</v>
      </c>
      <c r="Q351" s="10">
        <v>0.14499999999999999</v>
      </c>
      <c r="R351" s="24">
        <v>59</v>
      </c>
      <c r="S351" s="10">
        <v>5.9999999999999776E-3</v>
      </c>
      <c r="U351" s="10">
        <v>0</v>
      </c>
      <c r="V351" s="24">
        <v>0</v>
      </c>
      <c r="W351" s="10">
        <v>-0.13900000000000001</v>
      </c>
    </row>
    <row r="352" spans="1:23" ht="25.5" x14ac:dyDescent="0.35">
      <c r="A352" s="4" t="s">
        <v>219</v>
      </c>
      <c r="B352" s="10">
        <v>5.8999999999999997E-2</v>
      </c>
      <c r="C352" s="24">
        <v>57</v>
      </c>
      <c r="E352" s="10">
        <v>7.4999999999999997E-2</v>
      </c>
      <c r="F352" s="24">
        <v>3</v>
      </c>
      <c r="G352" s="10">
        <v>1.6E-2</v>
      </c>
      <c r="I352" s="10">
        <v>6.0999999999999999E-2</v>
      </c>
      <c r="J352" s="24">
        <v>8</v>
      </c>
      <c r="K352" s="10">
        <v>2.0000000000000018E-3</v>
      </c>
      <c r="M352" s="10">
        <v>4.1000000000000002E-2</v>
      </c>
      <c r="N352" s="24">
        <v>12</v>
      </c>
      <c r="O352" s="10">
        <v>-1.7999999999999995E-2</v>
      </c>
      <c r="Q352" s="10">
        <v>7.9000000000000001E-2</v>
      </c>
      <c r="R352" s="24">
        <v>32</v>
      </c>
      <c r="S352" s="10">
        <v>2.0000000000000004E-2</v>
      </c>
      <c r="U352" s="10">
        <v>1.7999999999999999E-2</v>
      </c>
      <c r="V352" s="24">
        <v>1</v>
      </c>
      <c r="W352" s="10">
        <v>-4.0999999999999995E-2</v>
      </c>
    </row>
    <row r="353" spans="1:23" ht="25.5" x14ac:dyDescent="0.35">
      <c r="A353" s="4" t="s">
        <v>220</v>
      </c>
      <c r="B353" s="10">
        <v>6.4000000000000001E-2</v>
      </c>
      <c r="C353" s="24">
        <v>62</v>
      </c>
      <c r="E353" s="10">
        <v>2.5000000000000001E-2</v>
      </c>
      <c r="F353" s="24">
        <v>1</v>
      </c>
      <c r="G353" s="10">
        <v>-3.9E-2</v>
      </c>
      <c r="I353" s="10">
        <v>6.8000000000000005E-2</v>
      </c>
      <c r="J353" s="24">
        <v>9</v>
      </c>
      <c r="K353" s="10">
        <v>4.0000000000000036E-3</v>
      </c>
      <c r="M353" s="10">
        <v>3.6999999999999998E-2</v>
      </c>
      <c r="N353" s="24">
        <v>11</v>
      </c>
      <c r="O353" s="10">
        <v>-2.7000000000000003E-2</v>
      </c>
      <c r="Q353" s="10">
        <v>8.4000000000000005E-2</v>
      </c>
      <c r="R353" s="24">
        <v>34</v>
      </c>
      <c r="S353" s="10">
        <v>2.0000000000000004E-2</v>
      </c>
      <c r="U353" s="10">
        <v>3.5000000000000003E-2</v>
      </c>
      <c r="V353" s="24">
        <v>2</v>
      </c>
      <c r="W353" s="10">
        <v>-2.8999999999999998E-2</v>
      </c>
    </row>
    <row r="354" spans="1:23" x14ac:dyDescent="0.35">
      <c r="A354" s="4" t="s">
        <v>26</v>
      </c>
      <c r="B354" s="10">
        <v>4.0000000000000001E-3</v>
      </c>
      <c r="C354" s="24">
        <v>4</v>
      </c>
      <c r="E354" s="10">
        <v>0</v>
      </c>
      <c r="F354" s="24">
        <v>0</v>
      </c>
      <c r="G354" s="10">
        <v>-4.0000000000000001E-3</v>
      </c>
      <c r="I354" s="10">
        <v>8.0000000000000002E-3</v>
      </c>
      <c r="J354" s="24">
        <v>1</v>
      </c>
      <c r="K354" s="10">
        <v>4.0000000000000001E-3</v>
      </c>
      <c r="M354" s="10">
        <v>3.0000000000000001E-3</v>
      </c>
      <c r="N354" s="24">
        <v>1</v>
      </c>
      <c r="O354" s="10">
        <v>-1E-3</v>
      </c>
      <c r="Q354" s="10">
        <v>2E-3</v>
      </c>
      <c r="R354" s="24">
        <v>1</v>
      </c>
      <c r="S354" s="10">
        <v>-2E-3</v>
      </c>
      <c r="U354" s="10">
        <v>1.7999999999999999E-2</v>
      </c>
      <c r="V354" s="24">
        <v>1</v>
      </c>
      <c r="W354" s="10">
        <v>1.3999999999999999E-2</v>
      </c>
    </row>
    <row r="355" spans="1:23" x14ac:dyDescent="0.35">
      <c r="A355" s="4" t="s">
        <v>221</v>
      </c>
      <c r="B355" s="10">
        <v>3.3000000000000002E-2</v>
      </c>
      <c r="C355" s="24">
        <v>32</v>
      </c>
      <c r="E355" s="10">
        <v>0.05</v>
      </c>
      <c r="F355" s="24">
        <v>2</v>
      </c>
      <c r="G355" s="10">
        <v>1.7000000000000001E-2</v>
      </c>
      <c r="I355" s="10">
        <v>1.4999999999999999E-2</v>
      </c>
      <c r="J355" s="24">
        <v>2</v>
      </c>
      <c r="K355" s="10">
        <v>-1.8000000000000002E-2</v>
      </c>
      <c r="M355" s="10">
        <v>6.0999999999999999E-2</v>
      </c>
      <c r="N355" s="24">
        <v>18</v>
      </c>
      <c r="O355" s="10">
        <v>2.7999999999999997E-2</v>
      </c>
      <c r="Q355" s="10">
        <v>2.5000000000000001E-2</v>
      </c>
      <c r="R355" s="24">
        <v>10</v>
      </c>
      <c r="S355" s="10">
        <v>-8.0000000000000002E-3</v>
      </c>
      <c r="U355" s="10">
        <v>0</v>
      </c>
      <c r="V355" s="24">
        <v>0</v>
      </c>
      <c r="W355" s="10">
        <v>-3.3000000000000002E-2</v>
      </c>
    </row>
    <row r="356" spans="1:23" x14ac:dyDescent="0.35">
      <c r="A356" s="4" t="s">
        <v>42</v>
      </c>
      <c r="B356" s="10" t="s">
        <v>78</v>
      </c>
      <c r="C356" s="24">
        <v>963</v>
      </c>
      <c r="E356" s="10" t="s">
        <v>78</v>
      </c>
      <c r="F356" s="29">
        <v>40</v>
      </c>
      <c r="I356" s="10" t="s">
        <v>78</v>
      </c>
      <c r="J356" s="29">
        <v>132</v>
      </c>
      <c r="M356" s="10" t="s">
        <v>78</v>
      </c>
      <c r="N356" s="29">
        <v>295</v>
      </c>
      <c r="Q356" s="10" t="s">
        <v>78</v>
      </c>
      <c r="R356" s="29">
        <v>406</v>
      </c>
      <c r="U356" s="10" t="s">
        <v>78</v>
      </c>
      <c r="V356" s="29">
        <v>57</v>
      </c>
    </row>
    <row r="357" spans="1:23" x14ac:dyDescent="0.35">
      <c r="A357" s="4" t="s">
        <v>11</v>
      </c>
      <c r="B357" s="10"/>
      <c r="E357" s="10"/>
      <c r="I357" s="10"/>
      <c r="M357" s="10"/>
      <c r="Q357" s="10"/>
      <c r="U357" s="10"/>
    </row>
    <row r="358" spans="1:23" x14ac:dyDescent="0.35">
      <c r="A358" s="4" t="s">
        <v>11</v>
      </c>
      <c r="B358" s="10"/>
      <c r="E358" s="10"/>
      <c r="I358" s="10"/>
      <c r="M358" s="10"/>
      <c r="Q358" s="10"/>
      <c r="U358" s="10"/>
    </row>
    <row r="359" spans="1:23" ht="65.650000000000006" x14ac:dyDescent="0.4">
      <c r="A359" s="3" t="s">
        <v>222</v>
      </c>
      <c r="B359" s="10"/>
      <c r="E359" s="10"/>
      <c r="I359" s="10"/>
      <c r="M359" s="10"/>
      <c r="Q359" s="10"/>
      <c r="U359" s="10"/>
    </row>
    <row r="360" spans="1:23" ht="13.15" x14ac:dyDescent="0.4">
      <c r="A360" s="7" t="s">
        <v>42</v>
      </c>
      <c r="B360" s="13" t="s">
        <v>13</v>
      </c>
      <c r="C360" s="13" t="s">
        <v>14</v>
      </c>
      <c r="E360" s="13" t="s">
        <v>13</v>
      </c>
      <c r="F360" s="13" t="s">
        <v>14</v>
      </c>
      <c r="G360" s="9" t="s">
        <v>400</v>
      </c>
      <c r="I360" s="13" t="s">
        <v>13</v>
      </c>
      <c r="J360" s="13" t="s">
        <v>14</v>
      </c>
      <c r="K360" s="9" t="s">
        <v>400</v>
      </c>
      <c r="M360" s="13" t="s">
        <v>13</v>
      </c>
      <c r="N360" s="13" t="s">
        <v>14</v>
      </c>
      <c r="O360" s="9" t="s">
        <v>400</v>
      </c>
      <c r="Q360" s="13" t="s">
        <v>13</v>
      </c>
      <c r="R360" s="13" t="s">
        <v>14</v>
      </c>
      <c r="S360" s="9" t="s">
        <v>400</v>
      </c>
      <c r="U360" s="13" t="s">
        <v>13</v>
      </c>
      <c r="V360" s="13" t="s">
        <v>14</v>
      </c>
      <c r="W360" s="9" t="s">
        <v>400</v>
      </c>
    </row>
    <row r="361" spans="1:23" ht="38.25" customHeight="1" x14ac:dyDescent="0.35">
      <c r="A361" s="4" t="s">
        <v>223</v>
      </c>
      <c r="B361" s="10">
        <v>0.40400000000000003</v>
      </c>
      <c r="C361" s="24">
        <v>358</v>
      </c>
      <c r="E361" s="10">
        <v>0.316</v>
      </c>
      <c r="F361" s="24">
        <v>12</v>
      </c>
      <c r="G361" s="10">
        <v>-8.8000000000000023E-2</v>
      </c>
      <c r="I361" s="10">
        <v>0.437</v>
      </c>
      <c r="J361" s="24">
        <v>55</v>
      </c>
      <c r="K361" s="10">
        <v>3.2999999999999974E-2</v>
      </c>
      <c r="M361" s="10">
        <v>0.38</v>
      </c>
      <c r="N361" s="24">
        <v>111</v>
      </c>
      <c r="O361" s="10">
        <v>-2.4000000000000021E-2</v>
      </c>
      <c r="Q361" s="10">
        <v>0.43</v>
      </c>
      <c r="R361" s="24">
        <v>169</v>
      </c>
      <c r="S361" s="10">
        <v>2.5999999999999968E-2</v>
      </c>
      <c r="U361" s="41" t="s">
        <v>486</v>
      </c>
      <c r="V361" s="41"/>
      <c r="W361" s="41"/>
    </row>
    <row r="362" spans="1:23" ht="38.25" x14ac:dyDescent="0.35">
      <c r="A362" s="4" t="s">
        <v>224</v>
      </c>
      <c r="B362" s="10">
        <v>0.17399999999999999</v>
      </c>
      <c r="C362" s="24">
        <v>154</v>
      </c>
      <c r="E362" s="10">
        <v>0.13200000000000001</v>
      </c>
      <c r="F362" s="24">
        <v>5</v>
      </c>
      <c r="G362" s="10">
        <v>-4.1999999999999982E-2</v>
      </c>
      <c r="I362" s="10">
        <v>0.14299999999999999</v>
      </c>
      <c r="J362" s="24">
        <v>18</v>
      </c>
      <c r="K362" s="10">
        <v>-3.1E-2</v>
      </c>
      <c r="M362" s="10">
        <v>0.185</v>
      </c>
      <c r="N362" s="24">
        <v>54</v>
      </c>
      <c r="O362" s="10">
        <v>1.100000000000001E-2</v>
      </c>
      <c r="Q362" s="10">
        <v>0.17799999999999999</v>
      </c>
      <c r="R362" s="24">
        <v>70</v>
      </c>
      <c r="S362" s="10">
        <v>4.0000000000000036E-3</v>
      </c>
      <c r="U362" s="31"/>
      <c r="V362" s="31"/>
      <c r="W362" s="31"/>
    </row>
    <row r="363" spans="1:23" ht="38.25" x14ac:dyDescent="0.35">
      <c r="A363" s="4" t="s">
        <v>225</v>
      </c>
      <c r="B363" s="10">
        <v>0.221</v>
      </c>
      <c r="C363" s="24">
        <v>196</v>
      </c>
      <c r="E363" s="10">
        <v>0.28899999999999998</v>
      </c>
      <c r="F363" s="24">
        <v>11</v>
      </c>
      <c r="G363" s="10">
        <v>6.7999999999999977E-2</v>
      </c>
      <c r="I363" s="10">
        <v>0.28599999999999998</v>
      </c>
      <c r="J363" s="24">
        <v>36</v>
      </c>
      <c r="K363" s="10">
        <v>6.4999999999999974E-2</v>
      </c>
      <c r="M363" s="10">
        <v>0.19500000000000001</v>
      </c>
      <c r="N363" s="24">
        <v>57</v>
      </c>
      <c r="O363" s="10">
        <v>-2.5999999999999995E-2</v>
      </c>
      <c r="Q363" s="10">
        <v>0.20899999999999999</v>
      </c>
      <c r="R363" s="24">
        <v>82</v>
      </c>
      <c r="S363" s="10">
        <v>-1.2000000000000011E-2</v>
      </c>
      <c r="U363" s="31"/>
      <c r="V363" s="31"/>
      <c r="W363" s="31"/>
    </row>
    <row r="364" spans="1:23" ht="25.5" x14ac:dyDescent="0.35">
      <c r="A364" s="4" t="s">
        <v>226</v>
      </c>
      <c r="B364" s="10">
        <v>8.5000000000000006E-2</v>
      </c>
      <c r="C364" s="24">
        <v>75</v>
      </c>
      <c r="E364" s="10">
        <v>0.105</v>
      </c>
      <c r="F364" s="24">
        <v>4</v>
      </c>
      <c r="G364" s="10">
        <v>1.999999999999999E-2</v>
      </c>
      <c r="I364" s="10">
        <v>4.8000000000000001E-2</v>
      </c>
      <c r="J364" s="24">
        <v>6</v>
      </c>
      <c r="K364" s="10">
        <v>-3.7000000000000005E-2</v>
      </c>
      <c r="M364" s="10">
        <v>9.1999999999999998E-2</v>
      </c>
      <c r="N364" s="24">
        <v>27</v>
      </c>
      <c r="O364" s="10">
        <v>6.9999999999999923E-3</v>
      </c>
      <c r="Q364" s="10">
        <v>8.1000000000000003E-2</v>
      </c>
      <c r="R364" s="24">
        <v>32</v>
      </c>
      <c r="S364" s="10">
        <v>-4.0000000000000036E-3</v>
      </c>
      <c r="U364" s="10"/>
      <c r="W364" s="10"/>
    </row>
    <row r="365" spans="1:23" ht="38.25" x14ac:dyDescent="0.35">
      <c r="A365" s="4" t="s">
        <v>227</v>
      </c>
      <c r="B365" s="10">
        <v>0.104</v>
      </c>
      <c r="C365" s="24">
        <v>92</v>
      </c>
      <c r="E365" s="10">
        <v>0.105</v>
      </c>
      <c r="F365" s="24">
        <v>4</v>
      </c>
      <c r="G365" s="10">
        <v>1.0000000000000009E-3</v>
      </c>
      <c r="I365" s="10">
        <v>7.0999999999999994E-2</v>
      </c>
      <c r="J365" s="24">
        <v>9</v>
      </c>
      <c r="K365" s="10">
        <v>-3.3000000000000002E-2</v>
      </c>
      <c r="M365" s="10">
        <v>0.13</v>
      </c>
      <c r="N365" s="24">
        <v>38</v>
      </c>
      <c r="O365" s="10">
        <v>2.6000000000000009E-2</v>
      </c>
      <c r="Q365" s="10">
        <v>9.4E-2</v>
      </c>
      <c r="R365" s="24">
        <v>37</v>
      </c>
      <c r="S365" s="10">
        <v>-9.999999999999995E-3</v>
      </c>
      <c r="U365" s="10"/>
      <c r="W365" s="10"/>
    </row>
    <row r="366" spans="1:23" x14ac:dyDescent="0.35">
      <c r="A366" s="4" t="s">
        <v>26</v>
      </c>
      <c r="B366" s="10">
        <v>1.4E-2</v>
      </c>
      <c r="C366" s="24">
        <v>12</v>
      </c>
      <c r="E366" s="10">
        <v>5.2999999999999999E-2</v>
      </c>
      <c r="F366" s="24">
        <v>2</v>
      </c>
      <c r="G366" s="10">
        <v>3.9E-2</v>
      </c>
      <c r="I366" s="10">
        <v>1.6E-2</v>
      </c>
      <c r="J366" s="24">
        <v>2</v>
      </c>
      <c r="K366" s="10">
        <v>2E-3</v>
      </c>
      <c r="M366" s="10">
        <v>1.7000000000000001E-2</v>
      </c>
      <c r="N366" s="24">
        <v>5</v>
      </c>
      <c r="O366" s="10">
        <v>3.0000000000000009E-3</v>
      </c>
      <c r="Q366" s="10">
        <v>8.0000000000000002E-3</v>
      </c>
      <c r="R366" s="24">
        <v>3</v>
      </c>
      <c r="S366" s="10">
        <v>-6.0000000000000001E-3</v>
      </c>
      <c r="U366" s="10"/>
      <c r="W366" s="10"/>
    </row>
    <row r="367" spans="1:23" x14ac:dyDescent="0.35">
      <c r="A367" s="4" t="s">
        <v>42</v>
      </c>
      <c r="B367" s="10" t="s">
        <v>78</v>
      </c>
      <c r="C367" s="24">
        <v>887</v>
      </c>
      <c r="E367" s="10" t="s">
        <v>78</v>
      </c>
      <c r="F367" s="29">
        <v>38</v>
      </c>
      <c r="I367" s="10" t="s">
        <v>78</v>
      </c>
      <c r="J367" s="29">
        <v>126</v>
      </c>
      <c r="M367" s="10" t="s">
        <v>78</v>
      </c>
      <c r="N367" s="29">
        <v>292</v>
      </c>
      <c r="Q367" s="10" t="s">
        <v>78</v>
      </c>
      <c r="R367" s="29">
        <v>393</v>
      </c>
      <c r="U367" s="10"/>
      <c r="V367" s="29"/>
    </row>
    <row r="368" spans="1:23" x14ac:dyDescent="0.35">
      <c r="A368" s="4" t="s">
        <v>11</v>
      </c>
      <c r="B368" s="10"/>
      <c r="E368" s="10"/>
      <c r="I368" s="10"/>
      <c r="M368" s="10"/>
      <c r="Q368" s="10"/>
      <c r="U368" s="10"/>
    </row>
    <row r="369" spans="1:23" x14ac:dyDescent="0.35">
      <c r="A369" s="4" t="s">
        <v>11</v>
      </c>
      <c r="B369" s="10"/>
      <c r="E369" s="10"/>
      <c r="I369" s="10"/>
      <c r="M369" s="10"/>
      <c r="Q369" s="10"/>
      <c r="U369" s="10"/>
    </row>
    <row r="370" spans="1:23" ht="52.5" x14ac:dyDescent="0.4">
      <c r="A370" s="3" t="s">
        <v>228</v>
      </c>
      <c r="B370" s="10"/>
      <c r="E370" s="10"/>
      <c r="I370" s="10"/>
      <c r="M370" s="10"/>
      <c r="Q370" s="10"/>
      <c r="U370" s="10"/>
    </row>
    <row r="371" spans="1:23" ht="13.15" x14ac:dyDescent="0.4">
      <c r="A371" s="7" t="s">
        <v>42</v>
      </c>
      <c r="B371" s="13" t="s">
        <v>13</v>
      </c>
      <c r="C371" s="13" t="s">
        <v>14</v>
      </c>
      <c r="E371" s="13" t="s">
        <v>13</v>
      </c>
      <c r="F371" s="13" t="s">
        <v>14</v>
      </c>
      <c r="G371" s="9" t="s">
        <v>400</v>
      </c>
      <c r="I371" s="13" t="s">
        <v>13</v>
      </c>
      <c r="J371" s="13" t="s">
        <v>14</v>
      </c>
      <c r="K371" s="9" t="s">
        <v>400</v>
      </c>
      <c r="M371" s="13" t="s">
        <v>13</v>
      </c>
      <c r="N371" s="13" t="s">
        <v>14</v>
      </c>
      <c r="O371" s="9" t="s">
        <v>400</v>
      </c>
      <c r="Q371" s="13" t="s">
        <v>13</v>
      </c>
      <c r="R371" s="13" t="s">
        <v>14</v>
      </c>
      <c r="S371" s="9" t="s">
        <v>400</v>
      </c>
      <c r="U371" s="13" t="s">
        <v>13</v>
      </c>
      <c r="V371" s="13" t="s">
        <v>14</v>
      </c>
      <c r="W371" s="9" t="s">
        <v>400</v>
      </c>
    </row>
    <row r="372" spans="1:23" x14ac:dyDescent="0.35">
      <c r="A372" s="4" t="s">
        <v>229</v>
      </c>
      <c r="B372" s="10">
        <v>0.41399999999999998</v>
      </c>
      <c r="C372" s="24">
        <v>366</v>
      </c>
      <c r="E372" s="10">
        <v>0.28899999999999998</v>
      </c>
      <c r="F372" s="24">
        <v>11</v>
      </c>
      <c r="G372" s="10">
        <v>-0.125</v>
      </c>
      <c r="I372" s="10">
        <v>0.376</v>
      </c>
      <c r="J372" s="24">
        <v>47</v>
      </c>
      <c r="K372" s="10">
        <v>-3.7999999999999978E-2</v>
      </c>
      <c r="M372" s="10">
        <v>0.39600000000000002</v>
      </c>
      <c r="N372" s="24">
        <v>116</v>
      </c>
      <c r="O372" s="10">
        <v>-1.799999999999996E-2</v>
      </c>
      <c r="Q372" s="10">
        <v>0.46300000000000002</v>
      </c>
      <c r="R372" s="24">
        <v>180</v>
      </c>
      <c r="S372" s="10">
        <v>4.9000000000000044E-2</v>
      </c>
      <c r="U372" s="41" t="s">
        <v>486</v>
      </c>
      <c r="V372" s="41"/>
      <c r="W372" s="41"/>
    </row>
    <row r="373" spans="1:23" x14ac:dyDescent="0.35">
      <c r="A373" s="4" t="s">
        <v>230</v>
      </c>
      <c r="B373" s="10">
        <v>0.38800000000000001</v>
      </c>
      <c r="C373" s="24">
        <v>343</v>
      </c>
      <c r="E373" s="10">
        <v>0.52600000000000002</v>
      </c>
      <c r="F373" s="24">
        <v>20</v>
      </c>
      <c r="G373" s="10">
        <v>0.13800000000000001</v>
      </c>
      <c r="I373" s="10">
        <v>0.44</v>
      </c>
      <c r="J373" s="24">
        <v>55</v>
      </c>
      <c r="K373" s="10">
        <v>5.1999999999999991E-2</v>
      </c>
      <c r="M373" s="10">
        <v>0.34100000000000003</v>
      </c>
      <c r="N373" s="24">
        <v>100</v>
      </c>
      <c r="O373" s="10">
        <v>-4.6999999999999986E-2</v>
      </c>
      <c r="Q373" s="10">
        <v>0.378</v>
      </c>
      <c r="R373" s="24">
        <v>147</v>
      </c>
      <c r="S373" s="10">
        <v>-1.0000000000000009E-2</v>
      </c>
      <c r="U373" s="41"/>
      <c r="V373" s="41"/>
      <c r="W373" s="41"/>
    </row>
    <row r="374" spans="1:23" x14ac:dyDescent="0.35">
      <c r="A374" s="4" t="s">
        <v>231</v>
      </c>
      <c r="B374" s="10">
        <v>0.126</v>
      </c>
      <c r="C374" s="24">
        <v>111</v>
      </c>
      <c r="E374" s="10">
        <v>0.105</v>
      </c>
      <c r="F374" s="24">
        <v>4</v>
      </c>
      <c r="G374" s="10">
        <v>-2.1000000000000005E-2</v>
      </c>
      <c r="I374" s="10">
        <v>0.12</v>
      </c>
      <c r="J374" s="24">
        <v>15</v>
      </c>
      <c r="K374" s="10">
        <v>-6.0000000000000053E-3</v>
      </c>
      <c r="M374" s="10">
        <v>0.16</v>
      </c>
      <c r="N374" s="24">
        <v>47</v>
      </c>
      <c r="O374" s="10">
        <v>3.4000000000000002E-2</v>
      </c>
      <c r="Q374" s="10">
        <v>0.113</v>
      </c>
      <c r="R374" s="24">
        <v>44</v>
      </c>
      <c r="S374" s="10">
        <v>-1.2999999999999998E-2</v>
      </c>
      <c r="U374" s="41"/>
      <c r="V374" s="41"/>
      <c r="W374" s="41"/>
    </row>
    <row r="375" spans="1:23" x14ac:dyDescent="0.35">
      <c r="A375" s="4" t="s">
        <v>232</v>
      </c>
      <c r="B375" s="10">
        <v>6.8000000000000005E-2</v>
      </c>
      <c r="C375" s="24">
        <v>60</v>
      </c>
      <c r="E375" s="10">
        <v>7.9000000000000001E-2</v>
      </c>
      <c r="F375" s="24">
        <v>3</v>
      </c>
      <c r="G375" s="10">
        <v>1.0999999999999996E-2</v>
      </c>
      <c r="I375" s="10">
        <v>6.4000000000000001E-2</v>
      </c>
      <c r="J375" s="24">
        <v>8</v>
      </c>
      <c r="K375" s="10">
        <v>-4.0000000000000036E-3</v>
      </c>
      <c r="M375" s="10">
        <v>9.9000000000000005E-2</v>
      </c>
      <c r="N375" s="24">
        <v>29</v>
      </c>
      <c r="O375" s="10">
        <v>3.1E-2</v>
      </c>
      <c r="Q375" s="10">
        <v>4.1000000000000002E-2</v>
      </c>
      <c r="R375" s="24">
        <v>16</v>
      </c>
      <c r="S375" s="10">
        <v>-2.7000000000000003E-2</v>
      </c>
      <c r="U375" s="10"/>
      <c r="W375" s="10"/>
    </row>
    <row r="376" spans="1:23" x14ac:dyDescent="0.35">
      <c r="A376" s="4" t="s">
        <v>26</v>
      </c>
      <c r="B376" s="10">
        <v>3.0000000000000001E-3</v>
      </c>
      <c r="C376" s="24">
        <v>3</v>
      </c>
      <c r="E376" s="10">
        <v>0</v>
      </c>
      <c r="F376" s="24">
        <v>0</v>
      </c>
      <c r="G376" s="10">
        <v>-3.0000000000000001E-3</v>
      </c>
      <c r="I376" s="10">
        <v>0</v>
      </c>
      <c r="J376" s="24">
        <v>0</v>
      </c>
      <c r="K376" s="10">
        <v>-3.0000000000000001E-3</v>
      </c>
      <c r="M376" s="10">
        <v>3.0000000000000001E-3</v>
      </c>
      <c r="N376" s="24">
        <v>1</v>
      </c>
      <c r="O376" s="10">
        <v>0</v>
      </c>
      <c r="Q376" s="10">
        <v>5.0000000000000001E-3</v>
      </c>
      <c r="R376" s="24">
        <v>2</v>
      </c>
      <c r="S376" s="10">
        <v>2E-3</v>
      </c>
      <c r="U376" s="10"/>
      <c r="W376" s="10"/>
    </row>
    <row r="377" spans="1:23" x14ac:dyDescent="0.35">
      <c r="A377" s="4" t="s">
        <v>42</v>
      </c>
      <c r="B377" s="10" t="s">
        <v>78</v>
      </c>
      <c r="C377" s="24">
        <v>883</v>
      </c>
      <c r="E377" s="10" t="s">
        <v>78</v>
      </c>
      <c r="F377" s="29">
        <v>38</v>
      </c>
      <c r="I377" s="10" t="s">
        <v>78</v>
      </c>
      <c r="J377" s="29">
        <v>125</v>
      </c>
      <c r="M377" s="10" t="s">
        <v>78</v>
      </c>
      <c r="N377" s="29">
        <v>293</v>
      </c>
      <c r="Q377" s="10" t="s">
        <v>78</v>
      </c>
      <c r="R377" s="29">
        <v>389</v>
      </c>
      <c r="U377" s="10"/>
      <c r="V377" s="29"/>
    </row>
    <row r="378" spans="1:23" x14ac:dyDescent="0.35">
      <c r="A378" s="4" t="s">
        <v>11</v>
      </c>
      <c r="B378" s="10"/>
      <c r="E378" s="10"/>
      <c r="I378" s="10"/>
      <c r="M378" s="10"/>
      <c r="Q378" s="10"/>
      <c r="U378" s="10"/>
    </row>
    <row r="379" spans="1:23" x14ac:dyDescent="0.35">
      <c r="A379" s="4" t="s">
        <v>11</v>
      </c>
      <c r="B379" s="10"/>
      <c r="E379" s="10"/>
      <c r="I379" s="10"/>
      <c r="M379" s="10"/>
      <c r="Q379" s="10"/>
      <c r="U379" s="10"/>
    </row>
    <row r="380" spans="1:23" ht="13.15" x14ac:dyDescent="0.4">
      <c r="A380" s="3" t="s">
        <v>414</v>
      </c>
      <c r="B380" s="10"/>
      <c r="E380" s="10"/>
      <c r="I380" s="10"/>
      <c r="M380" s="10"/>
      <c r="Q380" s="10"/>
      <c r="U380" s="10"/>
    </row>
    <row r="381" spans="1:23" ht="13.15" x14ac:dyDescent="0.4">
      <c r="A381" s="7" t="s">
        <v>42</v>
      </c>
      <c r="B381" s="13" t="s">
        <v>13</v>
      </c>
      <c r="C381" s="13" t="s">
        <v>14</v>
      </c>
      <c r="E381" s="13" t="s">
        <v>13</v>
      </c>
      <c r="F381" s="13" t="s">
        <v>14</v>
      </c>
      <c r="G381" s="9" t="s">
        <v>400</v>
      </c>
      <c r="I381" s="13" t="s">
        <v>13</v>
      </c>
      <c r="J381" s="13" t="s">
        <v>14</v>
      </c>
      <c r="K381" s="9" t="s">
        <v>400</v>
      </c>
      <c r="M381" s="13" t="s">
        <v>13</v>
      </c>
      <c r="N381" s="13" t="s">
        <v>14</v>
      </c>
      <c r="O381" s="9" t="s">
        <v>400</v>
      </c>
      <c r="Q381" s="13" t="s">
        <v>13</v>
      </c>
      <c r="R381" s="13" t="s">
        <v>14</v>
      </c>
      <c r="S381" s="9" t="s">
        <v>400</v>
      </c>
      <c r="U381" s="13" t="s">
        <v>13</v>
      </c>
      <c r="V381" s="13" t="s">
        <v>14</v>
      </c>
      <c r="W381" s="9" t="s">
        <v>400</v>
      </c>
    </row>
    <row r="382" spans="1:23" x14ac:dyDescent="0.35">
      <c r="A382" s="4" t="s">
        <v>234</v>
      </c>
      <c r="B382" s="10">
        <v>0.253</v>
      </c>
      <c r="C382" s="24">
        <v>244</v>
      </c>
      <c r="E382" s="10">
        <v>0.27500000000000002</v>
      </c>
      <c r="F382" s="24">
        <v>11</v>
      </c>
      <c r="G382" s="10">
        <v>2.200000000000002E-2</v>
      </c>
      <c r="I382" s="10">
        <v>0.30299999999999999</v>
      </c>
      <c r="J382" s="24">
        <v>40</v>
      </c>
      <c r="K382" s="10">
        <v>4.9999999999999989E-2</v>
      </c>
      <c r="M382" s="10">
        <v>0.26200000000000001</v>
      </c>
      <c r="N382" s="24">
        <v>77</v>
      </c>
      <c r="O382" s="10">
        <v>9.000000000000008E-3</v>
      </c>
      <c r="Q382" s="10">
        <v>0.27</v>
      </c>
      <c r="R382" s="24">
        <v>110</v>
      </c>
      <c r="S382" s="10">
        <v>1.7000000000000015E-2</v>
      </c>
      <c r="U382" s="10">
        <v>8.7999999999999995E-2</v>
      </c>
      <c r="V382" s="24">
        <v>5</v>
      </c>
      <c r="W382" s="10">
        <v>-0.16500000000000001</v>
      </c>
    </row>
    <row r="383" spans="1:23" x14ac:dyDescent="0.35">
      <c r="A383" s="4" t="s">
        <v>235</v>
      </c>
      <c r="B383" s="10">
        <v>0.33200000000000002</v>
      </c>
      <c r="C383" s="24">
        <v>320</v>
      </c>
      <c r="E383" s="10">
        <v>0.17499999999999999</v>
      </c>
      <c r="F383" s="24">
        <v>7</v>
      </c>
      <c r="G383" s="10">
        <v>-0.15700000000000003</v>
      </c>
      <c r="I383" s="10">
        <v>0.29499999999999998</v>
      </c>
      <c r="J383" s="24">
        <v>39</v>
      </c>
      <c r="K383" s="10">
        <v>-3.7000000000000033E-2</v>
      </c>
      <c r="M383" s="10">
        <v>0.36099999999999999</v>
      </c>
      <c r="N383" s="24">
        <v>106</v>
      </c>
      <c r="O383" s="10">
        <v>2.899999999999997E-2</v>
      </c>
      <c r="Q383" s="10">
        <v>0.35399999999999998</v>
      </c>
      <c r="R383" s="24">
        <v>144</v>
      </c>
      <c r="S383" s="10">
        <v>2.1999999999999964E-2</v>
      </c>
      <c r="U383" s="10">
        <v>0.28100000000000003</v>
      </c>
      <c r="V383" s="24">
        <v>16</v>
      </c>
      <c r="W383" s="10">
        <v>-5.099999999999999E-2</v>
      </c>
    </row>
    <row r="384" spans="1:23" x14ac:dyDescent="0.35">
      <c r="A384" s="4" t="s">
        <v>236</v>
      </c>
      <c r="B384" s="10">
        <v>0.22</v>
      </c>
      <c r="C384" s="24">
        <v>212</v>
      </c>
      <c r="E384" s="10">
        <v>0.27500000000000002</v>
      </c>
      <c r="F384" s="24">
        <v>11</v>
      </c>
      <c r="G384" s="10">
        <v>5.5000000000000021E-2</v>
      </c>
      <c r="I384" s="10">
        <v>0.22700000000000001</v>
      </c>
      <c r="J384" s="24">
        <v>30</v>
      </c>
      <c r="K384" s="10">
        <v>7.0000000000000062E-3</v>
      </c>
      <c r="M384" s="10">
        <v>0.218</v>
      </c>
      <c r="N384" s="24">
        <v>64</v>
      </c>
      <c r="O384" s="10">
        <v>-2.0000000000000018E-3</v>
      </c>
      <c r="Q384" s="10">
        <v>0.22900000000000001</v>
      </c>
      <c r="R384" s="24">
        <v>93</v>
      </c>
      <c r="S384" s="10">
        <v>9.000000000000008E-3</v>
      </c>
      <c r="U384" s="10">
        <v>7.0000000000000007E-2</v>
      </c>
      <c r="V384" s="24">
        <v>4</v>
      </c>
      <c r="W384" s="10">
        <v>-0.15</v>
      </c>
    </row>
    <row r="385" spans="1:23" x14ac:dyDescent="0.35">
      <c r="A385" s="4" t="s">
        <v>237</v>
      </c>
      <c r="B385" s="10">
        <v>0.19400000000000001</v>
      </c>
      <c r="C385" s="24">
        <v>187</v>
      </c>
      <c r="E385" s="10">
        <v>0.27500000000000002</v>
      </c>
      <c r="F385" s="24">
        <v>11</v>
      </c>
      <c r="G385" s="10">
        <v>8.1000000000000016E-2</v>
      </c>
      <c r="I385" s="10">
        <v>0.17399999999999999</v>
      </c>
      <c r="J385" s="24">
        <v>23</v>
      </c>
      <c r="K385" s="10">
        <v>-2.0000000000000018E-2</v>
      </c>
      <c r="M385" s="10">
        <v>0.16</v>
      </c>
      <c r="N385" s="24">
        <v>47</v>
      </c>
      <c r="O385" s="10">
        <v>-3.4000000000000002E-2</v>
      </c>
      <c r="Q385" s="10">
        <v>0.14699999999999999</v>
      </c>
      <c r="R385" s="24">
        <v>60</v>
      </c>
      <c r="S385" s="10">
        <v>-4.7000000000000014E-2</v>
      </c>
      <c r="U385" s="10">
        <v>0.56100000000000005</v>
      </c>
      <c r="V385" s="24">
        <v>32</v>
      </c>
      <c r="W385" s="10">
        <v>0.36700000000000005</v>
      </c>
    </row>
    <row r="386" spans="1:23" x14ac:dyDescent="0.35">
      <c r="A386" s="4" t="s">
        <v>11</v>
      </c>
      <c r="B386" s="10"/>
      <c r="E386" s="10"/>
      <c r="I386" s="10"/>
      <c r="M386" s="10"/>
      <c r="Q386" s="10"/>
      <c r="U386" s="10"/>
    </row>
    <row r="387" spans="1:23" x14ac:dyDescent="0.35">
      <c r="A387" s="4" t="s">
        <v>11</v>
      </c>
      <c r="B387" s="10"/>
      <c r="E387" s="10"/>
      <c r="I387" s="10"/>
      <c r="M387" s="10"/>
      <c r="Q387" s="10"/>
      <c r="U387" s="10"/>
    </row>
    <row r="388" spans="1:23" ht="13.15" x14ac:dyDescent="0.4">
      <c r="A388" s="3" t="s">
        <v>238</v>
      </c>
      <c r="B388" s="10"/>
      <c r="E388" s="10"/>
      <c r="I388" s="10"/>
      <c r="M388" s="10"/>
      <c r="Q388" s="10"/>
      <c r="U388" s="10"/>
    </row>
    <row r="389" spans="1:23" ht="13.15" x14ac:dyDescent="0.4">
      <c r="A389" s="7" t="s">
        <v>42</v>
      </c>
      <c r="B389" s="13" t="s">
        <v>13</v>
      </c>
      <c r="C389" s="13" t="s">
        <v>14</v>
      </c>
      <c r="E389" s="13" t="s">
        <v>13</v>
      </c>
      <c r="F389" s="13" t="s">
        <v>14</v>
      </c>
      <c r="G389" s="9" t="s">
        <v>400</v>
      </c>
      <c r="I389" s="13" t="s">
        <v>13</v>
      </c>
      <c r="J389" s="13" t="s">
        <v>14</v>
      </c>
      <c r="K389" s="9" t="s">
        <v>400</v>
      </c>
      <c r="M389" s="13" t="s">
        <v>13</v>
      </c>
      <c r="N389" s="13" t="s">
        <v>14</v>
      </c>
      <c r="O389" s="9" t="s">
        <v>400</v>
      </c>
      <c r="Q389" s="13" t="s">
        <v>13</v>
      </c>
      <c r="R389" s="13" t="s">
        <v>14</v>
      </c>
      <c r="S389" s="9" t="s">
        <v>400</v>
      </c>
      <c r="U389" s="13" t="s">
        <v>13</v>
      </c>
      <c r="V389" s="13" t="s">
        <v>14</v>
      </c>
      <c r="W389" s="9" t="s">
        <v>400</v>
      </c>
    </row>
    <row r="390" spans="1:23" x14ac:dyDescent="0.35">
      <c r="A390" s="4" t="s">
        <v>239</v>
      </c>
      <c r="B390" s="10">
        <v>0.2</v>
      </c>
      <c r="C390" s="24">
        <v>193</v>
      </c>
      <c r="E390" s="10">
        <v>0.22500000000000001</v>
      </c>
      <c r="F390" s="24">
        <v>9</v>
      </c>
      <c r="G390" s="10">
        <v>2.4999999999999994E-2</v>
      </c>
      <c r="I390" s="10">
        <v>0.22700000000000001</v>
      </c>
      <c r="J390" s="24">
        <v>30</v>
      </c>
      <c r="K390" s="10">
        <v>2.6999999999999996E-2</v>
      </c>
      <c r="M390" s="10">
        <v>0.22700000000000001</v>
      </c>
      <c r="N390" s="24">
        <v>67</v>
      </c>
      <c r="O390" s="10">
        <v>2.6999999999999996E-2</v>
      </c>
      <c r="Q390" s="10">
        <v>0.2</v>
      </c>
      <c r="R390" s="24">
        <v>81</v>
      </c>
      <c r="S390" s="10">
        <v>0</v>
      </c>
      <c r="U390" s="10">
        <v>7.0000000000000007E-2</v>
      </c>
      <c r="V390" s="24">
        <v>4</v>
      </c>
      <c r="W390" s="10">
        <v>-0.13</v>
      </c>
    </row>
    <row r="391" spans="1:23" x14ac:dyDescent="0.35">
      <c r="A391" s="4" t="s">
        <v>240</v>
      </c>
      <c r="B391" s="10">
        <v>0.22500000000000001</v>
      </c>
      <c r="C391" s="24">
        <v>217</v>
      </c>
      <c r="E391" s="10">
        <v>0.125</v>
      </c>
      <c r="F391" s="24">
        <v>5</v>
      </c>
      <c r="G391" s="10">
        <v>-0.1</v>
      </c>
      <c r="I391" s="10">
        <v>0.22</v>
      </c>
      <c r="J391" s="24">
        <v>29</v>
      </c>
      <c r="K391" s="10">
        <v>-5.0000000000000044E-3</v>
      </c>
      <c r="M391" s="10">
        <v>0.224</v>
      </c>
      <c r="N391" s="24">
        <v>66</v>
      </c>
      <c r="O391" s="10">
        <v>-1.0000000000000009E-3</v>
      </c>
      <c r="Q391" s="10">
        <v>0.26800000000000002</v>
      </c>
      <c r="R391" s="24">
        <v>109</v>
      </c>
      <c r="S391" s="10">
        <v>4.300000000000001E-2</v>
      </c>
      <c r="U391" s="10">
        <v>8.7999999999999995E-2</v>
      </c>
      <c r="V391" s="24">
        <v>5</v>
      </c>
      <c r="W391" s="10">
        <v>-0.13700000000000001</v>
      </c>
    </row>
    <row r="392" spans="1:23" x14ac:dyDescent="0.35">
      <c r="A392" s="4" t="s">
        <v>241</v>
      </c>
      <c r="B392" s="10">
        <v>0.221</v>
      </c>
      <c r="C392" s="24">
        <v>213</v>
      </c>
      <c r="E392" s="10">
        <v>0.2</v>
      </c>
      <c r="F392" s="24">
        <v>8</v>
      </c>
      <c r="G392" s="10">
        <v>-2.0999999999999991E-2</v>
      </c>
      <c r="I392" s="10">
        <v>0.20499999999999999</v>
      </c>
      <c r="J392" s="24">
        <v>27</v>
      </c>
      <c r="K392" s="10">
        <v>-1.6000000000000014E-2</v>
      </c>
      <c r="M392" s="10">
        <v>0.224</v>
      </c>
      <c r="N392" s="24">
        <v>66</v>
      </c>
      <c r="O392" s="10">
        <v>3.0000000000000027E-3</v>
      </c>
      <c r="Q392" s="10">
        <v>0.22900000000000001</v>
      </c>
      <c r="R392" s="24">
        <v>93</v>
      </c>
      <c r="S392" s="10">
        <v>8.0000000000000071E-3</v>
      </c>
      <c r="U392" s="10">
        <v>0.17499999999999999</v>
      </c>
      <c r="V392" s="24">
        <v>10</v>
      </c>
      <c r="W392" s="10">
        <v>-4.6000000000000013E-2</v>
      </c>
    </row>
    <row r="393" spans="1:23" x14ac:dyDescent="0.35">
      <c r="A393" s="4" t="s">
        <v>242</v>
      </c>
      <c r="B393" s="10">
        <v>0.153</v>
      </c>
      <c r="C393" s="24">
        <v>147</v>
      </c>
      <c r="E393" s="10">
        <v>0.17499999999999999</v>
      </c>
      <c r="F393" s="24">
        <v>7</v>
      </c>
      <c r="G393" s="10">
        <v>2.1999999999999992E-2</v>
      </c>
      <c r="I393" s="10">
        <v>0.17399999999999999</v>
      </c>
      <c r="J393" s="24">
        <v>23</v>
      </c>
      <c r="K393" s="10">
        <v>2.0999999999999991E-2</v>
      </c>
      <c r="M393" s="10">
        <v>0.156</v>
      </c>
      <c r="N393" s="24">
        <v>46</v>
      </c>
      <c r="O393" s="10">
        <v>3.0000000000000027E-3</v>
      </c>
      <c r="Q393" s="10">
        <v>0.15</v>
      </c>
      <c r="R393" s="24">
        <v>61</v>
      </c>
      <c r="S393" s="10">
        <v>-3.0000000000000027E-3</v>
      </c>
      <c r="U393" s="10">
        <v>8.7999999999999995E-2</v>
      </c>
      <c r="V393" s="24">
        <v>5</v>
      </c>
      <c r="W393" s="10">
        <v>-6.5000000000000002E-2</v>
      </c>
    </row>
    <row r="394" spans="1:23" x14ac:dyDescent="0.35">
      <c r="A394" s="4" t="s">
        <v>243</v>
      </c>
      <c r="B394" s="10">
        <v>0.115</v>
      </c>
      <c r="C394" s="24">
        <v>111</v>
      </c>
      <c r="E394" s="10">
        <v>0.17499999999999999</v>
      </c>
      <c r="F394" s="24">
        <v>7</v>
      </c>
      <c r="G394" s="10">
        <v>5.9999999999999984E-2</v>
      </c>
      <c r="I394" s="10">
        <v>0.114</v>
      </c>
      <c r="J394" s="24">
        <v>15</v>
      </c>
      <c r="K394" s="10">
        <v>-1.0000000000000009E-3</v>
      </c>
      <c r="M394" s="10">
        <v>0.11899999999999999</v>
      </c>
      <c r="N394" s="24">
        <v>35</v>
      </c>
      <c r="O394" s="10">
        <v>3.9999999999999897E-3</v>
      </c>
      <c r="Q394" s="10">
        <v>0.10100000000000001</v>
      </c>
      <c r="R394" s="24">
        <v>41</v>
      </c>
      <c r="S394" s="10">
        <v>-1.3999999999999999E-2</v>
      </c>
      <c r="U394" s="10">
        <v>0.21099999999999999</v>
      </c>
      <c r="V394" s="24">
        <v>12</v>
      </c>
      <c r="W394" s="10">
        <v>9.5999999999999988E-2</v>
      </c>
    </row>
    <row r="395" spans="1:23" x14ac:dyDescent="0.35">
      <c r="A395" s="4" t="s">
        <v>244</v>
      </c>
      <c r="B395" s="10">
        <v>8.5000000000000006E-2</v>
      </c>
      <c r="C395" s="24">
        <v>82</v>
      </c>
      <c r="E395" s="10">
        <v>0.1</v>
      </c>
      <c r="F395" s="24">
        <v>4</v>
      </c>
      <c r="G395" s="10">
        <v>1.4999999999999999E-2</v>
      </c>
      <c r="I395" s="10">
        <v>6.0999999999999999E-2</v>
      </c>
      <c r="J395" s="24">
        <v>8</v>
      </c>
      <c r="K395" s="10">
        <v>-2.4000000000000007E-2</v>
      </c>
      <c r="M395" s="10">
        <v>5.0999999999999997E-2</v>
      </c>
      <c r="N395" s="24">
        <v>15</v>
      </c>
      <c r="O395" s="10">
        <v>-3.4000000000000009E-2</v>
      </c>
      <c r="Q395" s="10">
        <v>5.1999999999999998E-2</v>
      </c>
      <c r="R395" s="24">
        <v>21</v>
      </c>
      <c r="S395" s="10">
        <v>-3.3000000000000008E-2</v>
      </c>
      <c r="U395" s="10">
        <v>0.36799999999999999</v>
      </c>
      <c r="V395" s="24">
        <v>21</v>
      </c>
      <c r="W395" s="10">
        <v>0.28299999999999997</v>
      </c>
    </row>
    <row r="396" spans="1:23" x14ac:dyDescent="0.35">
      <c r="A396" s="4" t="s">
        <v>42</v>
      </c>
      <c r="B396" s="10" t="s">
        <v>78</v>
      </c>
      <c r="C396" s="24">
        <v>963</v>
      </c>
      <c r="E396" s="10" t="s">
        <v>78</v>
      </c>
      <c r="F396" s="29">
        <v>40</v>
      </c>
      <c r="I396" s="10" t="s">
        <v>78</v>
      </c>
      <c r="J396" s="29">
        <v>132</v>
      </c>
      <c r="M396" s="10" t="s">
        <v>78</v>
      </c>
      <c r="N396" s="29">
        <v>295</v>
      </c>
      <c r="Q396" s="10" t="s">
        <v>78</v>
      </c>
      <c r="R396" s="29">
        <v>406</v>
      </c>
      <c r="U396" s="10" t="s">
        <v>78</v>
      </c>
      <c r="V396" s="29">
        <v>57</v>
      </c>
    </row>
    <row r="397" spans="1:23" x14ac:dyDescent="0.35">
      <c r="A397" s="4" t="s">
        <v>11</v>
      </c>
      <c r="B397" s="10"/>
      <c r="E397" s="10"/>
      <c r="I397" s="10"/>
      <c r="M397" s="10"/>
      <c r="Q397" s="10"/>
      <c r="U397" s="10"/>
    </row>
    <row r="398" spans="1:23" x14ac:dyDescent="0.35">
      <c r="A398" s="4" t="s">
        <v>11</v>
      </c>
      <c r="B398" s="10"/>
      <c r="E398" s="10"/>
      <c r="I398" s="10"/>
      <c r="M398" s="10"/>
      <c r="Q398" s="10"/>
      <c r="U398" s="10"/>
    </row>
    <row r="399" spans="1:23" ht="13.15" x14ac:dyDescent="0.4">
      <c r="A399" s="3" t="s">
        <v>245</v>
      </c>
      <c r="B399" s="10"/>
      <c r="E399" s="10"/>
      <c r="I399" s="10"/>
      <c r="M399" s="10"/>
      <c r="Q399" s="10"/>
      <c r="U399" s="10"/>
    </row>
    <row r="400" spans="1:23" ht="13.15" x14ac:dyDescent="0.4">
      <c r="A400" s="7" t="s">
        <v>42</v>
      </c>
      <c r="B400" s="13" t="s">
        <v>13</v>
      </c>
      <c r="C400" s="13" t="s">
        <v>14</v>
      </c>
      <c r="E400" s="13" t="s">
        <v>13</v>
      </c>
      <c r="F400" s="13" t="s">
        <v>14</v>
      </c>
      <c r="G400" s="9" t="s">
        <v>400</v>
      </c>
      <c r="I400" s="13" t="s">
        <v>13</v>
      </c>
      <c r="J400" s="13" t="s">
        <v>14</v>
      </c>
      <c r="K400" s="9" t="s">
        <v>400</v>
      </c>
      <c r="M400" s="13" t="s">
        <v>13</v>
      </c>
      <c r="N400" s="13" t="s">
        <v>14</v>
      </c>
      <c r="O400" s="9" t="s">
        <v>400</v>
      </c>
      <c r="Q400" s="13" t="s">
        <v>13</v>
      </c>
      <c r="R400" s="13" t="s">
        <v>14</v>
      </c>
      <c r="S400" s="9" t="s">
        <v>400</v>
      </c>
      <c r="U400" s="13" t="s">
        <v>13</v>
      </c>
      <c r="V400" s="13" t="s">
        <v>14</v>
      </c>
      <c r="W400" s="9" t="s">
        <v>400</v>
      </c>
    </row>
    <row r="401" spans="1:23" x14ac:dyDescent="0.35">
      <c r="A401" s="4" t="s">
        <v>246</v>
      </c>
      <c r="B401" s="10">
        <v>0.41599999999999998</v>
      </c>
      <c r="C401" s="24">
        <v>400</v>
      </c>
      <c r="E401" s="10">
        <v>0.32500000000000001</v>
      </c>
      <c r="F401" s="24">
        <v>13</v>
      </c>
      <c r="G401" s="10">
        <v>-9.099999999999997E-2</v>
      </c>
      <c r="I401" s="10">
        <v>0.313</v>
      </c>
      <c r="J401" s="24">
        <v>41</v>
      </c>
      <c r="K401" s="10">
        <v>-0.10299999999999998</v>
      </c>
      <c r="M401" s="10">
        <v>0.39300000000000002</v>
      </c>
      <c r="N401" s="24">
        <v>116</v>
      </c>
      <c r="O401" s="10">
        <v>-2.2999999999999965E-2</v>
      </c>
      <c r="Q401" s="10">
        <v>0.48399999999999999</v>
      </c>
      <c r="R401" s="24">
        <v>196</v>
      </c>
      <c r="S401" s="10">
        <v>6.8000000000000005E-2</v>
      </c>
      <c r="U401" s="10">
        <v>0.21099999999999999</v>
      </c>
      <c r="V401" s="24">
        <v>12</v>
      </c>
      <c r="W401" s="10">
        <v>-0.20499999999999999</v>
      </c>
    </row>
    <row r="402" spans="1:23" x14ac:dyDescent="0.35">
      <c r="A402" s="4" t="s">
        <v>247</v>
      </c>
      <c r="B402" s="10">
        <v>0.54</v>
      </c>
      <c r="C402" s="24">
        <v>519</v>
      </c>
      <c r="E402" s="10">
        <v>0.67500000000000004</v>
      </c>
      <c r="F402" s="24">
        <v>27</v>
      </c>
      <c r="G402" s="10">
        <v>0.13500000000000001</v>
      </c>
      <c r="I402" s="10">
        <v>0.64900000000000002</v>
      </c>
      <c r="J402" s="24">
        <v>85</v>
      </c>
      <c r="K402" s="10">
        <v>0.10899999999999999</v>
      </c>
      <c r="M402" s="10">
        <v>0.54600000000000004</v>
      </c>
      <c r="N402" s="24">
        <v>161</v>
      </c>
      <c r="O402" s="10">
        <v>6.0000000000000053E-3</v>
      </c>
      <c r="Q402" s="10">
        <v>0.47899999999999998</v>
      </c>
      <c r="R402" s="24">
        <v>194</v>
      </c>
      <c r="S402" s="10">
        <v>-6.1000000000000054E-2</v>
      </c>
      <c r="U402" s="10">
        <v>0.71899999999999997</v>
      </c>
      <c r="V402" s="24">
        <v>41</v>
      </c>
      <c r="W402" s="10">
        <v>0.17899999999999994</v>
      </c>
    </row>
    <row r="403" spans="1:23" x14ac:dyDescent="0.35">
      <c r="A403" s="4" t="s">
        <v>248</v>
      </c>
      <c r="B403" s="10">
        <v>4.0000000000000001E-3</v>
      </c>
      <c r="C403" s="24">
        <v>4</v>
      </c>
      <c r="E403" s="10">
        <v>0</v>
      </c>
      <c r="F403" s="24">
        <v>0</v>
      </c>
      <c r="G403" s="10">
        <v>-4.0000000000000001E-3</v>
      </c>
      <c r="I403" s="10">
        <v>8.0000000000000002E-3</v>
      </c>
      <c r="J403" s="24">
        <v>1</v>
      </c>
      <c r="K403" s="10">
        <v>4.0000000000000001E-3</v>
      </c>
      <c r="M403" s="10">
        <v>0.01</v>
      </c>
      <c r="N403" s="24">
        <v>3</v>
      </c>
      <c r="O403" s="10">
        <v>6.0000000000000001E-3</v>
      </c>
      <c r="Q403" s="10">
        <v>0</v>
      </c>
      <c r="R403" s="24">
        <v>0</v>
      </c>
      <c r="S403" s="10">
        <v>-4.0000000000000001E-3</v>
      </c>
      <c r="U403" s="10">
        <v>0</v>
      </c>
      <c r="V403" s="24">
        <v>0</v>
      </c>
      <c r="W403" s="10">
        <v>-4.0000000000000001E-3</v>
      </c>
    </row>
    <row r="404" spans="1:23" x14ac:dyDescent="0.35">
      <c r="A404" s="4" t="s">
        <v>249</v>
      </c>
      <c r="B404" s="10">
        <v>2.1999999999999999E-2</v>
      </c>
      <c r="C404" s="24">
        <v>21</v>
      </c>
      <c r="E404" s="10">
        <v>0</v>
      </c>
      <c r="F404" s="24">
        <v>0</v>
      </c>
      <c r="G404" s="10">
        <v>-2.1999999999999999E-2</v>
      </c>
      <c r="I404" s="10">
        <v>1.4999999999999999E-2</v>
      </c>
      <c r="J404" s="24">
        <v>2</v>
      </c>
      <c r="K404" s="10">
        <v>-6.9999999999999993E-3</v>
      </c>
      <c r="M404" s="10">
        <v>3.1E-2</v>
      </c>
      <c r="N404" s="24">
        <v>9</v>
      </c>
      <c r="O404" s="10">
        <v>9.0000000000000011E-3</v>
      </c>
      <c r="Q404" s="10">
        <v>2.5000000000000001E-2</v>
      </c>
      <c r="R404" s="24">
        <v>10</v>
      </c>
      <c r="S404" s="10">
        <v>3.0000000000000027E-3</v>
      </c>
      <c r="U404" s="10">
        <v>0</v>
      </c>
      <c r="V404" s="24">
        <v>0</v>
      </c>
      <c r="W404" s="10">
        <v>-2.1999999999999999E-2</v>
      </c>
    </row>
    <row r="405" spans="1:23" x14ac:dyDescent="0.35">
      <c r="A405" s="4" t="s">
        <v>250</v>
      </c>
      <c r="B405" s="10">
        <v>1.2E-2</v>
      </c>
      <c r="C405" s="24">
        <v>12</v>
      </c>
      <c r="E405" s="10">
        <v>0</v>
      </c>
      <c r="F405" s="24">
        <v>0</v>
      </c>
      <c r="G405" s="10">
        <v>-1.2E-2</v>
      </c>
      <c r="I405" s="10">
        <v>1.4999999999999999E-2</v>
      </c>
      <c r="J405" s="24">
        <v>2</v>
      </c>
      <c r="K405" s="10">
        <v>2.9999999999999992E-3</v>
      </c>
      <c r="M405" s="10">
        <v>0.01</v>
      </c>
      <c r="N405" s="24">
        <v>3</v>
      </c>
      <c r="O405" s="10">
        <v>-2E-3</v>
      </c>
      <c r="Q405" s="10">
        <v>1.4999999999999999E-2</v>
      </c>
      <c r="R405" s="24">
        <v>6</v>
      </c>
      <c r="S405" s="10">
        <v>2.9999999999999992E-3</v>
      </c>
      <c r="U405" s="10">
        <v>1.7999999999999999E-2</v>
      </c>
      <c r="V405" s="24">
        <v>1</v>
      </c>
      <c r="W405" s="10">
        <v>5.9999999999999984E-3</v>
      </c>
    </row>
    <row r="406" spans="1:23" x14ac:dyDescent="0.35">
      <c r="A406" s="4" t="s">
        <v>251</v>
      </c>
      <c r="B406" s="10">
        <v>1.4999999999999999E-2</v>
      </c>
      <c r="C406" s="24">
        <v>14</v>
      </c>
      <c r="E406" s="10">
        <v>0</v>
      </c>
      <c r="F406" s="24">
        <v>0</v>
      </c>
      <c r="G406" s="10">
        <v>-1.4999999999999999E-2</v>
      </c>
      <c r="I406" s="10">
        <v>8.0000000000000002E-3</v>
      </c>
      <c r="J406" s="24">
        <v>1</v>
      </c>
      <c r="K406" s="10">
        <v>-6.9999999999999993E-3</v>
      </c>
      <c r="M406" s="10">
        <v>0.02</v>
      </c>
      <c r="N406" s="24">
        <v>6</v>
      </c>
      <c r="O406" s="10">
        <v>5.000000000000001E-3</v>
      </c>
      <c r="Q406" s="10">
        <v>1.7000000000000001E-2</v>
      </c>
      <c r="R406" s="24">
        <v>7</v>
      </c>
      <c r="S406" s="10">
        <v>2.0000000000000018E-3</v>
      </c>
      <c r="U406" s="10">
        <v>0</v>
      </c>
      <c r="V406" s="24">
        <v>0</v>
      </c>
      <c r="W406" s="10">
        <v>-1.4999999999999999E-2</v>
      </c>
    </row>
    <row r="407" spans="1:23" x14ac:dyDescent="0.35">
      <c r="A407" s="4" t="s">
        <v>252</v>
      </c>
      <c r="B407" s="10">
        <v>5.0000000000000001E-3</v>
      </c>
      <c r="C407" s="24">
        <v>5</v>
      </c>
      <c r="E407" s="10">
        <v>0</v>
      </c>
      <c r="F407" s="24">
        <v>0</v>
      </c>
      <c r="G407" s="10">
        <v>-5.0000000000000001E-3</v>
      </c>
      <c r="I407" s="10">
        <v>8.0000000000000002E-3</v>
      </c>
      <c r="J407" s="24">
        <v>1</v>
      </c>
      <c r="K407" s="10">
        <v>3.0000000000000001E-3</v>
      </c>
      <c r="M407" s="10">
        <v>3.0000000000000001E-3</v>
      </c>
      <c r="N407" s="24">
        <v>1</v>
      </c>
      <c r="O407" s="10">
        <v>-2E-3</v>
      </c>
      <c r="Q407" s="10">
        <v>7.0000000000000001E-3</v>
      </c>
      <c r="R407" s="24">
        <v>3</v>
      </c>
      <c r="S407" s="10">
        <v>2E-3</v>
      </c>
      <c r="U407" s="10">
        <v>0</v>
      </c>
      <c r="V407" s="24">
        <v>0</v>
      </c>
      <c r="W407" s="10">
        <v>-5.0000000000000001E-3</v>
      </c>
    </row>
    <row r="408" spans="1:23" x14ac:dyDescent="0.35">
      <c r="A408" s="4" t="s">
        <v>253</v>
      </c>
      <c r="B408" s="10">
        <v>5.0000000000000001E-3</v>
      </c>
      <c r="C408" s="24">
        <v>5</v>
      </c>
      <c r="E408" s="10">
        <v>0</v>
      </c>
      <c r="F408" s="24">
        <v>0</v>
      </c>
      <c r="G408" s="10">
        <v>-5.0000000000000001E-3</v>
      </c>
      <c r="I408" s="10">
        <v>0</v>
      </c>
      <c r="J408" s="24">
        <v>0</v>
      </c>
      <c r="K408" s="10">
        <v>-5.0000000000000001E-3</v>
      </c>
      <c r="M408" s="10">
        <v>3.0000000000000001E-3</v>
      </c>
      <c r="N408" s="24">
        <v>1</v>
      </c>
      <c r="O408" s="10">
        <v>-2E-3</v>
      </c>
      <c r="Q408" s="10">
        <v>0.01</v>
      </c>
      <c r="R408" s="24">
        <v>4</v>
      </c>
      <c r="S408" s="10">
        <v>5.0000000000000001E-3</v>
      </c>
      <c r="U408" s="10">
        <v>0</v>
      </c>
      <c r="V408" s="24">
        <v>0</v>
      </c>
      <c r="W408" s="10">
        <v>-5.0000000000000001E-3</v>
      </c>
    </row>
    <row r="409" spans="1:23" x14ac:dyDescent="0.35">
      <c r="A409" s="4" t="s">
        <v>254</v>
      </c>
      <c r="B409" s="10">
        <v>4.0000000000000001E-3</v>
      </c>
      <c r="C409" s="24">
        <v>4</v>
      </c>
      <c r="E409" s="10">
        <v>0</v>
      </c>
      <c r="F409" s="24">
        <v>0</v>
      </c>
      <c r="G409" s="10">
        <v>-4.0000000000000001E-3</v>
      </c>
      <c r="I409" s="10">
        <v>8.0000000000000002E-3</v>
      </c>
      <c r="J409" s="24">
        <v>1</v>
      </c>
      <c r="K409" s="10">
        <v>4.0000000000000001E-3</v>
      </c>
      <c r="M409" s="10">
        <v>7.0000000000000001E-3</v>
      </c>
      <c r="N409" s="24">
        <v>2</v>
      </c>
      <c r="O409" s="10">
        <v>3.0000000000000001E-3</v>
      </c>
      <c r="Q409" s="10">
        <v>2E-3</v>
      </c>
      <c r="R409" s="24">
        <v>1</v>
      </c>
      <c r="S409" s="10">
        <v>-2E-3</v>
      </c>
      <c r="U409" s="10">
        <v>0</v>
      </c>
      <c r="V409" s="24">
        <v>0</v>
      </c>
      <c r="W409" s="10">
        <v>-4.0000000000000001E-3</v>
      </c>
    </row>
    <row r="410" spans="1:23" x14ac:dyDescent="0.35">
      <c r="A410" s="4" t="s">
        <v>255</v>
      </c>
      <c r="B410" s="10">
        <v>0.01</v>
      </c>
      <c r="C410" s="24">
        <v>10</v>
      </c>
      <c r="E410" s="10">
        <v>0</v>
      </c>
      <c r="F410" s="24">
        <v>0</v>
      </c>
      <c r="G410" s="10">
        <v>-0.01</v>
      </c>
      <c r="I410" s="10">
        <v>1.4999999999999999E-2</v>
      </c>
      <c r="J410" s="24">
        <v>2</v>
      </c>
      <c r="K410" s="10">
        <v>4.9999999999999992E-3</v>
      </c>
      <c r="M410" s="10">
        <v>7.0000000000000001E-3</v>
      </c>
      <c r="N410" s="24">
        <v>2</v>
      </c>
      <c r="O410" s="10">
        <v>-3.0000000000000001E-3</v>
      </c>
      <c r="Q410" s="10">
        <v>7.0000000000000001E-3</v>
      </c>
      <c r="R410" s="24">
        <v>3</v>
      </c>
      <c r="S410" s="10">
        <v>-3.0000000000000001E-3</v>
      </c>
      <c r="U410" s="10">
        <v>5.2999999999999999E-2</v>
      </c>
      <c r="V410" s="24">
        <v>3</v>
      </c>
      <c r="W410" s="10">
        <v>4.2999999999999997E-2</v>
      </c>
    </row>
    <row r="411" spans="1:23" x14ac:dyDescent="0.35">
      <c r="A411" s="4" t="s">
        <v>11</v>
      </c>
      <c r="B411" s="10"/>
      <c r="E411" s="10"/>
      <c r="I411" s="10"/>
      <c r="M411" s="10"/>
      <c r="Q411" s="10"/>
      <c r="U411" s="10"/>
    </row>
    <row r="412" spans="1:23" x14ac:dyDescent="0.35">
      <c r="A412" s="4" t="s">
        <v>11</v>
      </c>
      <c r="B412" s="10"/>
      <c r="E412" s="10"/>
      <c r="I412" s="10"/>
      <c r="M412" s="10"/>
      <c r="Q412" s="10"/>
      <c r="U412" s="10"/>
    </row>
    <row r="413" spans="1:23" ht="26.25" x14ac:dyDescent="0.4">
      <c r="A413" s="3" t="s">
        <v>256</v>
      </c>
      <c r="B413" s="10"/>
      <c r="E413" s="10"/>
      <c r="I413" s="10"/>
      <c r="M413" s="10"/>
      <c r="Q413" s="10"/>
      <c r="U413" s="10"/>
    </row>
    <row r="414" spans="1:23" ht="13.15" x14ac:dyDescent="0.4">
      <c r="A414" s="7" t="s">
        <v>42</v>
      </c>
      <c r="B414" s="13" t="s">
        <v>13</v>
      </c>
      <c r="C414" s="13" t="s">
        <v>14</v>
      </c>
      <c r="E414" s="13" t="s">
        <v>13</v>
      </c>
      <c r="F414" s="13" t="s">
        <v>14</v>
      </c>
      <c r="G414" s="9" t="s">
        <v>400</v>
      </c>
      <c r="I414" s="13" t="s">
        <v>13</v>
      </c>
      <c r="J414" s="13" t="s">
        <v>14</v>
      </c>
      <c r="K414" s="9" t="s">
        <v>400</v>
      </c>
      <c r="M414" s="13" t="s">
        <v>13</v>
      </c>
      <c r="N414" s="13" t="s">
        <v>14</v>
      </c>
      <c r="O414" s="9" t="s">
        <v>400</v>
      </c>
      <c r="Q414" s="13" t="s">
        <v>13</v>
      </c>
      <c r="R414" s="13" t="s">
        <v>14</v>
      </c>
      <c r="S414" s="9" t="s">
        <v>400</v>
      </c>
      <c r="U414" s="13" t="s">
        <v>13</v>
      </c>
      <c r="V414" s="13" t="s">
        <v>14</v>
      </c>
      <c r="W414" s="9" t="s">
        <v>400</v>
      </c>
    </row>
    <row r="415" spans="1:23" x14ac:dyDescent="0.35">
      <c r="A415" s="4" t="s">
        <v>257</v>
      </c>
      <c r="B415" s="10">
        <v>0.33500000000000002</v>
      </c>
      <c r="C415" s="24">
        <v>322</v>
      </c>
      <c r="E415" s="10">
        <v>0.17499999999999999</v>
      </c>
      <c r="F415" s="24">
        <v>7</v>
      </c>
      <c r="G415" s="10">
        <v>-0.16000000000000003</v>
      </c>
      <c r="I415" s="10">
        <v>0.29799999999999999</v>
      </c>
      <c r="J415" s="24">
        <v>39</v>
      </c>
      <c r="K415" s="10">
        <v>-3.7000000000000033E-2</v>
      </c>
      <c r="M415" s="10">
        <v>0.36599999999999999</v>
      </c>
      <c r="N415" s="24">
        <v>108</v>
      </c>
      <c r="O415" s="10">
        <v>3.0999999999999972E-2</v>
      </c>
      <c r="Q415" s="10">
        <v>0.35499999999999998</v>
      </c>
      <c r="R415" s="24">
        <v>144</v>
      </c>
      <c r="S415" s="10">
        <v>1.9999999999999962E-2</v>
      </c>
      <c r="U415" s="10">
        <v>0.28100000000000003</v>
      </c>
      <c r="V415" s="24">
        <v>16</v>
      </c>
      <c r="W415" s="10">
        <v>-5.3999999999999992E-2</v>
      </c>
    </row>
    <row r="416" spans="1:23" x14ac:dyDescent="0.35">
      <c r="A416" s="4" t="s">
        <v>258</v>
      </c>
      <c r="B416" s="10">
        <v>5.5E-2</v>
      </c>
      <c r="C416" s="24">
        <v>53</v>
      </c>
      <c r="E416" s="10">
        <v>7.4999999999999997E-2</v>
      </c>
      <c r="F416" s="24">
        <v>3</v>
      </c>
      <c r="G416" s="10">
        <v>1.9999999999999997E-2</v>
      </c>
      <c r="I416" s="10">
        <v>3.7999999999999999E-2</v>
      </c>
      <c r="J416" s="24">
        <v>5</v>
      </c>
      <c r="K416" s="10">
        <v>-1.7000000000000001E-2</v>
      </c>
      <c r="M416" s="10">
        <v>6.8000000000000005E-2</v>
      </c>
      <c r="N416" s="24">
        <v>20</v>
      </c>
      <c r="O416" s="10">
        <v>1.3000000000000005E-2</v>
      </c>
      <c r="Q416" s="10">
        <v>4.3999999999999997E-2</v>
      </c>
      <c r="R416" s="24">
        <v>18</v>
      </c>
      <c r="S416" s="10">
        <v>-1.1000000000000003E-2</v>
      </c>
      <c r="U416" s="10">
        <v>8.7999999999999995E-2</v>
      </c>
      <c r="V416" s="24">
        <v>5</v>
      </c>
      <c r="W416" s="10">
        <v>3.2999999999999995E-2</v>
      </c>
    </row>
    <row r="417" spans="1:23" x14ac:dyDescent="0.35">
      <c r="A417" s="4" t="s">
        <v>259</v>
      </c>
      <c r="B417" s="10">
        <v>0.20499999999999999</v>
      </c>
      <c r="C417" s="24">
        <v>197</v>
      </c>
      <c r="E417" s="10">
        <v>0.25</v>
      </c>
      <c r="F417" s="24">
        <v>10</v>
      </c>
      <c r="G417" s="10">
        <v>4.5000000000000012E-2</v>
      </c>
      <c r="I417" s="10">
        <v>0.26</v>
      </c>
      <c r="J417" s="24">
        <v>34</v>
      </c>
      <c r="K417" s="10">
        <v>5.5000000000000021E-2</v>
      </c>
      <c r="M417" s="10">
        <v>0.19</v>
      </c>
      <c r="N417" s="24">
        <v>56</v>
      </c>
      <c r="O417" s="10">
        <v>-1.4999999999999986E-2</v>
      </c>
      <c r="Q417" s="10">
        <v>0.16500000000000001</v>
      </c>
      <c r="R417" s="24">
        <v>67</v>
      </c>
      <c r="S417" s="10">
        <v>-3.999999999999998E-2</v>
      </c>
      <c r="U417" s="10">
        <v>0.28100000000000003</v>
      </c>
      <c r="V417" s="24">
        <v>16</v>
      </c>
      <c r="W417" s="10">
        <v>7.600000000000004E-2</v>
      </c>
    </row>
    <row r="418" spans="1:23" x14ac:dyDescent="0.35">
      <c r="A418" s="4" t="s">
        <v>260</v>
      </c>
      <c r="B418" s="10">
        <v>0.46800000000000003</v>
      </c>
      <c r="C418" s="24">
        <v>450</v>
      </c>
      <c r="E418" s="10">
        <v>0.57499999999999996</v>
      </c>
      <c r="F418" s="24">
        <v>23</v>
      </c>
      <c r="G418" s="10">
        <v>0.10699999999999993</v>
      </c>
      <c r="I418" s="10">
        <v>0.48099999999999998</v>
      </c>
      <c r="J418" s="24">
        <v>63</v>
      </c>
      <c r="K418" s="10">
        <v>1.2999999999999956E-2</v>
      </c>
      <c r="M418" s="10">
        <v>0.44700000000000001</v>
      </c>
      <c r="N418" s="24">
        <v>132</v>
      </c>
      <c r="O418" s="10">
        <v>-2.1000000000000019E-2</v>
      </c>
      <c r="Q418" s="10">
        <v>0.49299999999999999</v>
      </c>
      <c r="R418" s="24">
        <v>200</v>
      </c>
      <c r="S418" s="10">
        <v>2.4999999999999967E-2</v>
      </c>
      <c r="U418" s="10">
        <v>0.36799999999999999</v>
      </c>
      <c r="V418" s="24">
        <v>21</v>
      </c>
      <c r="W418" s="10">
        <v>-0.10000000000000003</v>
      </c>
    </row>
    <row r="419" spans="1:23" x14ac:dyDescent="0.35">
      <c r="A419" s="4" t="s">
        <v>11</v>
      </c>
      <c r="B419" s="10"/>
      <c r="E419" s="10"/>
      <c r="I419" s="10"/>
      <c r="M419" s="10"/>
      <c r="Q419" s="10"/>
      <c r="U419" s="10"/>
    </row>
    <row r="420" spans="1:23" x14ac:dyDescent="0.35">
      <c r="A420" s="4" t="s">
        <v>11</v>
      </c>
      <c r="B420" s="10"/>
      <c r="E420" s="10"/>
      <c r="I420" s="10"/>
      <c r="M420" s="10"/>
      <c r="Q420" s="10"/>
      <c r="U420" s="10"/>
    </row>
    <row r="421" spans="1:23" ht="26.25" x14ac:dyDescent="0.4">
      <c r="A421" s="3" t="s">
        <v>261</v>
      </c>
      <c r="B421" s="10"/>
      <c r="E421" s="10"/>
      <c r="I421" s="10"/>
      <c r="M421" s="10"/>
      <c r="Q421" s="10"/>
      <c r="U421" s="10"/>
    </row>
    <row r="422" spans="1:23" ht="13.15" x14ac:dyDescent="0.4">
      <c r="A422" s="7" t="s">
        <v>42</v>
      </c>
      <c r="B422" s="13" t="s">
        <v>13</v>
      </c>
      <c r="C422" s="13" t="s">
        <v>14</v>
      </c>
      <c r="E422" s="13" t="s">
        <v>13</v>
      </c>
      <c r="F422" s="13" t="s">
        <v>14</v>
      </c>
      <c r="G422" s="9" t="s">
        <v>400</v>
      </c>
      <c r="I422" s="13" t="s">
        <v>13</v>
      </c>
      <c r="J422" s="13" t="s">
        <v>14</v>
      </c>
      <c r="K422" s="9" t="s">
        <v>400</v>
      </c>
      <c r="M422" s="13" t="s">
        <v>13</v>
      </c>
      <c r="N422" s="13" t="s">
        <v>14</v>
      </c>
      <c r="O422" s="9" t="s">
        <v>400</v>
      </c>
      <c r="Q422" s="13" t="s">
        <v>13</v>
      </c>
      <c r="R422" s="13" t="s">
        <v>14</v>
      </c>
      <c r="S422" s="9" t="s">
        <v>400</v>
      </c>
      <c r="U422" s="13" t="s">
        <v>13</v>
      </c>
      <c r="V422" s="13" t="s">
        <v>14</v>
      </c>
      <c r="W422" s="9" t="s">
        <v>400</v>
      </c>
    </row>
    <row r="423" spans="1:23" x14ac:dyDescent="0.35">
      <c r="A423" s="4" t="s">
        <v>262</v>
      </c>
      <c r="B423" s="10">
        <v>0.41299999999999998</v>
      </c>
      <c r="C423" s="24">
        <v>133</v>
      </c>
      <c r="E423" s="10">
        <v>0.28599999999999998</v>
      </c>
      <c r="F423" s="24">
        <v>2</v>
      </c>
      <c r="G423" s="10">
        <v>-0.127</v>
      </c>
      <c r="I423" s="10">
        <v>0.41</v>
      </c>
      <c r="J423" s="24">
        <v>16</v>
      </c>
      <c r="K423" s="10">
        <v>-3.0000000000000027E-3</v>
      </c>
      <c r="M423" s="10">
        <v>0.315</v>
      </c>
      <c r="N423" s="24">
        <v>34</v>
      </c>
      <c r="O423" s="10">
        <v>-9.7999999999999976E-2</v>
      </c>
      <c r="Q423" s="10">
        <v>0.5</v>
      </c>
      <c r="R423" s="24">
        <v>72</v>
      </c>
      <c r="S423" s="10">
        <v>8.7000000000000022E-2</v>
      </c>
      <c r="U423" s="41" t="s">
        <v>486</v>
      </c>
      <c r="V423" s="41"/>
      <c r="W423" s="41"/>
    </row>
    <row r="424" spans="1:23" x14ac:dyDescent="0.35">
      <c r="A424" s="4" t="s">
        <v>263</v>
      </c>
      <c r="B424" s="10">
        <v>0.50900000000000001</v>
      </c>
      <c r="C424" s="24">
        <v>164</v>
      </c>
      <c r="E424" s="10">
        <v>0.28599999999999998</v>
      </c>
      <c r="F424" s="24">
        <v>2</v>
      </c>
      <c r="G424" s="10">
        <v>-0.22300000000000003</v>
      </c>
      <c r="I424" s="10">
        <v>0.51300000000000001</v>
      </c>
      <c r="J424" s="24">
        <v>20</v>
      </c>
      <c r="K424" s="10">
        <v>4.0000000000000036E-3</v>
      </c>
      <c r="M424" s="10">
        <v>0.48099999999999998</v>
      </c>
      <c r="N424" s="24">
        <v>52</v>
      </c>
      <c r="O424" s="10">
        <v>-2.8000000000000025E-2</v>
      </c>
      <c r="Q424" s="10">
        <v>0.53500000000000003</v>
      </c>
      <c r="R424" s="24">
        <v>77</v>
      </c>
      <c r="S424" s="10">
        <v>2.6000000000000023E-2</v>
      </c>
      <c r="U424" s="41"/>
      <c r="V424" s="41"/>
      <c r="W424" s="41"/>
    </row>
    <row r="425" spans="1:23" x14ac:dyDescent="0.35">
      <c r="A425" s="4" t="s">
        <v>264</v>
      </c>
      <c r="B425" s="10">
        <v>0.255</v>
      </c>
      <c r="C425" s="24">
        <v>82</v>
      </c>
      <c r="E425" s="10">
        <v>0.42899999999999999</v>
      </c>
      <c r="F425" s="24">
        <v>3</v>
      </c>
      <c r="G425" s="10">
        <v>0.17399999999999999</v>
      </c>
      <c r="I425" s="10">
        <v>0.436</v>
      </c>
      <c r="J425" s="24">
        <v>17</v>
      </c>
      <c r="K425" s="10">
        <v>0.18099999999999999</v>
      </c>
      <c r="M425" s="10">
        <v>0.222</v>
      </c>
      <c r="N425" s="24">
        <v>24</v>
      </c>
      <c r="O425" s="10">
        <v>-3.3000000000000002E-2</v>
      </c>
      <c r="Q425" s="10">
        <v>0.23599999999999999</v>
      </c>
      <c r="R425" s="24">
        <v>34</v>
      </c>
      <c r="S425" s="10">
        <v>-1.9000000000000017E-2</v>
      </c>
      <c r="U425" s="41"/>
      <c r="V425" s="41"/>
      <c r="W425" s="41"/>
    </row>
    <row r="426" spans="1:23" x14ac:dyDescent="0.35">
      <c r="A426" s="4" t="s">
        <v>265</v>
      </c>
      <c r="B426" s="10">
        <v>0.36599999999999999</v>
      </c>
      <c r="C426" s="24">
        <v>118</v>
      </c>
      <c r="E426" s="10">
        <v>0.28599999999999998</v>
      </c>
      <c r="F426" s="24">
        <v>2</v>
      </c>
      <c r="G426" s="10">
        <v>-8.0000000000000016E-2</v>
      </c>
      <c r="I426" s="10">
        <v>0.35899999999999999</v>
      </c>
      <c r="J426" s="24">
        <v>14</v>
      </c>
      <c r="K426" s="10">
        <v>-7.0000000000000062E-3</v>
      </c>
      <c r="M426" s="10">
        <v>0.35199999999999998</v>
      </c>
      <c r="N426" s="24">
        <v>38</v>
      </c>
      <c r="O426" s="10">
        <v>-1.4000000000000012E-2</v>
      </c>
      <c r="Q426" s="10">
        <v>0.38200000000000001</v>
      </c>
      <c r="R426" s="24">
        <v>55</v>
      </c>
      <c r="S426" s="10">
        <v>1.6000000000000014E-2</v>
      </c>
      <c r="U426" s="10"/>
      <c r="W426" s="10"/>
    </row>
    <row r="427" spans="1:23" x14ac:dyDescent="0.35">
      <c r="A427" s="4" t="s">
        <v>11</v>
      </c>
      <c r="B427" s="10"/>
      <c r="E427" s="10"/>
      <c r="I427" s="10"/>
      <c r="M427" s="10"/>
      <c r="Q427" s="10"/>
      <c r="U427" s="10"/>
    </row>
    <row r="428" spans="1:23" x14ac:dyDescent="0.35">
      <c r="A428" s="4" t="s">
        <v>11</v>
      </c>
      <c r="B428" s="10"/>
      <c r="E428" s="10"/>
      <c r="I428" s="10"/>
      <c r="M428" s="10"/>
      <c r="Q428" s="10"/>
      <c r="U428" s="10"/>
    </row>
    <row r="429" spans="1:23" ht="26.25" x14ac:dyDescent="0.4">
      <c r="A429" s="3" t="s">
        <v>266</v>
      </c>
      <c r="B429" s="10"/>
      <c r="E429" s="10"/>
      <c r="I429" s="10"/>
      <c r="M429" s="10"/>
      <c r="Q429" s="10"/>
      <c r="U429" s="10"/>
    </row>
    <row r="430" spans="1:23" ht="13.15" x14ac:dyDescent="0.4">
      <c r="A430" s="7" t="s">
        <v>42</v>
      </c>
      <c r="B430" s="13" t="s">
        <v>13</v>
      </c>
      <c r="C430" s="13" t="s">
        <v>14</v>
      </c>
      <c r="E430" s="13" t="s">
        <v>13</v>
      </c>
      <c r="F430" s="13" t="s">
        <v>14</v>
      </c>
      <c r="G430" s="9" t="s">
        <v>400</v>
      </c>
      <c r="I430" s="13" t="s">
        <v>13</v>
      </c>
      <c r="J430" s="13" t="s">
        <v>14</v>
      </c>
      <c r="K430" s="9" t="s">
        <v>400</v>
      </c>
      <c r="M430" s="13" t="s">
        <v>13</v>
      </c>
      <c r="N430" s="13" t="s">
        <v>14</v>
      </c>
      <c r="O430" s="9" t="s">
        <v>400</v>
      </c>
      <c r="Q430" s="13" t="s">
        <v>13</v>
      </c>
      <c r="R430" s="13" t="s">
        <v>14</v>
      </c>
      <c r="S430" s="9" t="s">
        <v>400</v>
      </c>
      <c r="U430" s="13" t="s">
        <v>13</v>
      </c>
      <c r="V430" s="13" t="s">
        <v>14</v>
      </c>
      <c r="W430" s="9" t="s">
        <v>400</v>
      </c>
    </row>
    <row r="431" spans="1:23" x14ac:dyDescent="0.35">
      <c r="A431" s="4" t="s">
        <v>267</v>
      </c>
      <c r="B431" s="10">
        <v>0.03</v>
      </c>
      <c r="C431" s="24">
        <v>29</v>
      </c>
      <c r="E431" s="10">
        <v>0</v>
      </c>
      <c r="F431" s="24">
        <v>0</v>
      </c>
      <c r="G431" s="10">
        <v>-0.03</v>
      </c>
      <c r="I431" s="10">
        <v>7.0000000000000007E-2</v>
      </c>
      <c r="J431" s="24">
        <v>9</v>
      </c>
      <c r="K431" s="10">
        <v>4.0000000000000008E-2</v>
      </c>
      <c r="M431" s="10">
        <v>4.7E-2</v>
      </c>
      <c r="N431" s="24">
        <v>14</v>
      </c>
      <c r="O431" s="10">
        <v>1.7000000000000001E-2</v>
      </c>
      <c r="Q431" s="10">
        <v>1.2E-2</v>
      </c>
      <c r="R431" s="24">
        <v>5</v>
      </c>
      <c r="S431" s="10">
        <v>-1.7999999999999999E-2</v>
      </c>
      <c r="U431" s="10">
        <v>1.7999999999999999E-2</v>
      </c>
      <c r="V431" s="24">
        <v>1</v>
      </c>
      <c r="W431" s="10">
        <v>-1.2E-2</v>
      </c>
    </row>
    <row r="432" spans="1:23" x14ac:dyDescent="0.35">
      <c r="A432" s="4" t="s">
        <v>268</v>
      </c>
      <c r="B432" s="10">
        <v>0.189</v>
      </c>
      <c r="C432" s="24">
        <v>181</v>
      </c>
      <c r="E432" s="10">
        <v>0.125</v>
      </c>
      <c r="F432" s="24">
        <v>5</v>
      </c>
      <c r="G432" s="10">
        <v>-6.4000000000000001E-2</v>
      </c>
      <c r="I432" s="10">
        <v>0.155</v>
      </c>
      <c r="J432" s="24">
        <v>20</v>
      </c>
      <c r="K432" s="10">
        <v>-3.4000000000000002E-2</v>
      </c>
      <c r="M432" s="10">
        <v>0.26700000000000002</v>
      </c>
      <c r="N432" s="24">
        <v>79</v>
      </c>
      <c r="O432" s="10">
        <v>7.8000000000000014E-2</v>
      </c>
      <c r="Q432" s="10">
        <v>0.185</v>
      </c>
      <c r="R432" s="24">
        <v>75</v>
      </c>
      <c r="S432" s="10">
        <v>-4.0000000000000036E-3</v>
      </c>
      <c r="U432" s="10">
        <v>1.7999999999999999E-2</v>
      </c>
      <c r="V432" s="24">
        <v>1</v>
      </c>
      <c r="W432" s="10">
        <v>-0.17100000000000001</v>
      </c>
    </row>
    <row r="433" spans="1:23" x14ac:dyDescent="0.35">
      <c r="A433" s="4" t="s">
        <v>269</v>
      </c>
      <c r="B433" s="10">
        <v>0.309</v>
      </c>
      <c r="C433" s="24">
        <v>297</v>
      </c>
      <c r="E433" s="10">
        <v>0.55000000000000004</v>
      </c>
      <c r="F433" s="24">
        <v>22</v>
      </c>
      <c r="G433" s="10">
        <v>0.24100000000000005</v>
      </c>
      <c r="I433" s="10">
        <v>0.25600000000000001</v>
      </c>
      <c r="J433" s="24">
        <v>33</v>
      </c>
      <c r="K433" s="10">
        <v>-5.2999999999999992E-2</v>
      </c>
      <c r="M433" s="10">
        <v>0.36099999999999999</v>
      </c>
      <c r="N433" s="24">
        <v>107</v>
      </c>
      <c r="O433" s="10">
        <v>5.1999999999999991E-2</v>
      </c>
      <c r="Q433" s="10">
        <v>0.29399999999999998</v>
      </c>
      <c r="R433" s="24">
        <v>119</v>
      </c>
      <c r="S433" s="10">
        <v>-1.5000000000000013E-2</v>
      </c>
      <c r="U433" s="10">
        <v>0.105</v>
      </c>
      <c r="V433" s="24">
        <v>6</v>
      </c>
      <c r="W433" s="10">
        <v>-0.20400000000000001</v>
      </c>
    </row>
    <row r="434" spans="1:23" x14ac:dyDescent="0.35">
      <c r="A434" s="4" t="s">
        <v>270</v>
      </c>
      <c r="B434" s="10">
        <v>0.27</v>
      </c>
      <c r="C434" s="24">
        <v>259</v>
      </c>
      <c r="E434" s="10">
        <v>0.27500000000000002</v>
      </c>
      <c r="F434" s="24">
        <v>11</v>
      </c>
      <c r="G434" s="10">
        <v>5.0000000000000044E-3</v>
      </c>
      <c r="I434" s="10">
        <v>0.32600000000000001</v>
      </c>
      <c r="J434" s="24">
        <v>42</v>
      </c>
      <c r="K434" s="10">
        <v>5.5999999999999994E-2</v>
      </c>
      <c r="M434" s="10">
        <v>0.23300000000000001</v>
      </c>
      <c r="N434" s="24">
        <v>69</v>
      </c>
      <c r="O434" s="10">
        <v>-3.7000000000000005E-2</v>
      </c>
      <c r="Q434" s="10">
        <v>0.27200000000000002</v>
      </c>
      <c r="R434" s="24">
        <v>110</v>
      </c>
      <c r="S434" s="10">
        <v>2.0000000000000018E-3</v>
      </c>
      <c r="U434" s="10">
        <v>0.26300000000000001</v>
      </c>
      <c r="V434" s="24">
        <v>15</v>
      </c>
      <c r="W434" s="10">
        <v>-7.0000000000000062E-3</v>
      </c>
    </row>
    <row r="435" spans="1:23" ht="25.5" x14ac:dyDescent="0.35">
      <c r="A435" s="4" t="s">
        <v>271</v>
      </c>
      <c r="B435" s="10">
        <v>0.20200000000000001</v>
      </c>
      <c r="C435" s="24">
        <v>194</v>
      </c>
      <c r="E435" s="10">
        <v>0.05</v>
      </c>
      <c r="F435" s="24">
        <v>2</v>
      </c>
      <c r="G435" s="10">
        <v>-0.15200000000000002</v>
      </c>
      <c r="I435" s="10">
        <v>0.19400000000000001</v>
      </c>
      <c r="J435" s="24">
        <v>25</v>
      </c>
      <c r="K435" s="10">
        <v>-8.0000000000000071E-3</v>
      </c>
      <c r="M435" s="10">
        <v>9.0999999999999998E-2</v>
      </c>
      <c r="N435" s="24">
        <v>27</v>
      </c>
      <c r="O435" s="10">
        <v>-0.11100000000000002</v>
      </c>
      <c r="Q435" s="10">
        <v>0.23699999999999999</v>
      </c>
      <c r="R435" s="24">
        <v>96</v>
      </c>
      <c r="S435" s="10">
        <v>3.4999999999999976E-2</v>
      </c>
      <c r="U435" s="10">
        <v>0.59599999999999997</v>
      </c>
      <c r="V435" s="24">
        <v>34</v>
      </c>
      <c r="W435" s="10">
        <v>0.39399999999999996</v>
      </c>
    </row>
    <row r="436" spans="1:23" x14ac:dyDescent="0.35">
      <c r="A436" s="4" t="s">
        <v>42</v>
      </c>
      <c r="B436" s="10" t="s">
        <v>78</v>
      </c>
      <c r="C436" s="24">
        <v>960</v>
      </c>
      <c r="E436" s="10" t="s">
        <v>78</v>
      </c>
      <c r="F436" s="29">
        <v>40</v>
      </c>
      <c r="I436" s="10" t="s">
        <v>78</v>
      </c>
      <c r="J436" s="29">
        <v>129</v>
      </c>
      <c r="M436" s="10" t="s">
        <v>78</v>
      </c>
      <c r="N436" s="29">
        <v>296</v>
      </c>
      <c r="Q436" s="10" t="s">
        <v>78</v>
      </c>
      <c r="R436" s="29">
        <v>405</v>
      </c>
      <c r="U436" s="10" t="s">
        <v>78</v>
      </c>
      <c r="V436" s="29">
        <v>57</v>
      </c>
    </row>
    <row r="437" spans="1:23" x14ac:dyDescent="0.35">
      <c r="A437" s="4" t="s">
        <v>11</v>
      </c>
      <c r="B437" s="10"/>
      <c r="E437" s="10"/>
      <c r="I437" s="10"/>
      <c r="M437" s="10"/>
      <c r="Q437" s="10"/>
      <c r="U437" s="10"/>
    </row>
    <row r="438" spans="1:23" x14ac:dyDescent="0.35">
      <c r="A438" s="4" t="s">
        <v>11</v>
      </c>
      <c r="B438" s="10"/>
      <c r="E438" s="10"/>
      <c r="I438" s="10"/>
      <c r="M438" s="10"/>
      <c r="Q438" s="10"/>
      <c r="U438" s="10"/>
    </row>
    <row r="439" spans="1:23" ht="39.4" x14ac:dyDescent="0.4">
      <c r="A439" s="3" t="s">
        <v>272</v>
      </c>
      <c r="B439" s="10"/>
      <c r="E439" s="10"/>
      <c r="I439" s="10"/>
      <c r="M439" s="10"/>
      <c r="Q439" s="10"/>
      <c r="U439" s="10"/>
    </row>
    <row r="440" spans="1:23" ht="13.15" x14ac:dyDescent="0.4">
      <c r="A440" s="7" t="s">
        <v>42</v>
      </c>
      <c r="B440" s="13" t="s">
        <v>13</v>
      </c>
      <c r="C440" s="13" t="s">
        <v>14</v>
      </c>
      <c r="E440" s="13" t="s">
        <v>13</v>
      </c>
      <c r="F440" s="13" t="s">
        <v>14</v>
      </c>
      <c r="G440" s="9" t="s">
        <v>400</v>
      </c>
      <c r="I440" s="13" t="s">
        <v>13</v>
      </c>
      <c r="J440" s="13" t="s">
        <v>14</v>
      </c>
      <c r="K440" s="9" t="s">
        <v>400</v>
      </c>
      <c r="M440" s="13" t="s">
        <v>13</v>
      </c>
      <c r="N440" s="13" t="s">
        <v>14</v>
      </c>
      <c r="O440" s="9" t="s">
        <v>400</v>
      </c>
      <c r="Q440" s="13" t="s">
        <v>13</v>
      </c>
      <c r="R440" s="13" t="s">
        <v>14</v>
      </c>
      <c r="S440" s="9" t="s">
        <v>400</v>
      </c>
      <c r="U440" s="13" t="s">
        <v>13</v>
      </c>
      <c r="V440" s="13" t="s">
        <v>14</v>
      </c>
      <c r="W440" s="9" t="s">
        <v>400</v>
      </c>
    </row>
    <row r="441" spans="1:23" x14ac:dyDescent="0.35">
      <c r="A441" s="4" t="s">
        <v>273</v>
      </c>
      <c r="B441" s="10">
        <v>3.4000000000000002E-2</v>
      </c>
      <c r="C441" s="24">
        <v>32</v>
      </c>
      <c r="E441" s="10">
        <v>0</v>
      </c>
      <c r="F441" s="24">
        <v>0</v>
      </c>
      <c r="G441" s="10">
        <v>-3.4000000000000002E-2</v>
      </c>
      <c r="I441" s="10">
        <v>3.1E-2</v>
      </c>
      <c r="J441" s="24">
        <v>4</v>
      </c>
      <c r="K441" s="10">
        <v>-3.0000000000000027E-3</v>
      </c>
      <c r="M441" s="10">
        <v>3.1E-2</v>
      </c>
      <c r="N441" s="24">
        <v>9</v>
      </c>
      <c r="O441" s="10">
        <v>-3.0000000000000027E-3</v>
      </c>
      <c r="Q441" s="10">
        <v>4.7E-2</v>
      </c>
      <c r="R441" s="24">
        <v>19</v>
      </c>
      <c r="S441" s="10">
        <v>1.2999999999999998E-2</v>
      </c>
      <c r="U441" s="10">
        <v>0</v>
      </c>
      <c r="V441" s="24">
        <v>0</v>
      </c>
      <c r="W441" s="10">
        <v>-3.4000000000000002E-2</v>
      </c>
    </row>
    <row r="442" spans="1:23" x14ac:dyDescent="0.35">
      <c r="A442" s="4" t="s">
        <v>274</v>
      </c>
      <c r="B442" s="10">
        <v>8.8999999999999996E-2</v>
      </c>
      <c r="C442" s="24">
        <v>85</v>
      </c>
      <c r="E442" s="10">
        <v>0.17499999999999999</v>
      </c>
      <c r="F442" s="24">
        <v>7</v>
      </c>
      <c r="G442" s="10">
        <v>8.5999999999999993E-2</v>
      </c>
      <c r="I442" s="10">
        <v>0.115</v>
      </c>
      <c r="J442" s="24">
        <v>15</v>
      </c>
      <c r="K442" s="10">
        <v>2.6000000000000009E-2</v>
      </c>
      <c r="M442" s="10">
        <v>8.5999999999999993E-2</v>
      </c>
      <c r="N442" s="24">
        <v>25</v>
      </c>
      <c r="O442" s="10">
        <v>-3.0000000000000027E-3</v>
      </c>
      <c r="Q442" s="10">
        <v>7.0000000000000007E-2</v>
      </c>
      <c r="R442" s="24">
        <v>28</v>
      </c>
      <c r="S442" s="10">
        <v>-1.8999999999999989E-2</v>
      </c>
      <c r="U442" s="10">
        <v>0.123</v>
      </c>
      <c r="V442" s="24">
        <v>7</v>
      </c>
      <c r="W442" s="10">
        <v>3.4000000000000002E-2</v>
      </c>
    </row>
    <row r="443" spans="1:23" x14ac:dyDescent="0.35">
      <c r="A443" s="4" t="s">
        <v>275</v>
      </c>
      <c r="B443" s="10">
        <v>4.8000000000000001E-2</v>
      </c>
      <c r="C443" s="24">
        <v>46</v>
      </c>
      <c r="E443" s="10">
        <v>7.4999999999999997E-2</v>
      </c>
      <c r="F443" s="24">
        <v>3</v>
      </c>
      <c r="G443" s="10">
        <v>2.6999999999999996E-2</v>
      </c>
      <c r="I443" s="10">
        <v>3.7999999999999999E-2</v>
      </c>
      <c r="J443" s="24">
        <v>5</v>
      </c>
      <c r="K443" s="10">
        <v>-1.0000000000000002E-2</v>
      </c>
      <c r="M443" s="10">
        <v>3.4000000000000002E-2</v>
      </c>
      <c r="N443" s="24">
        <v>10</v>
      </c>
      <c r="O443" s="10">
        <v>-1.3999999999999999E-2</v>
      </c>
      <c r="Q443" s="10">
        <v>0.05</v>
      </c>
      <c r="R443" s="24">
        <v>20</v>
      </c>
      <c r="S443" s="10">
        <v>2.0000000000000018E-3</v>
      </c>
      <c r="U443" s="10">
        <v>0.105</v>
      </c>
      <c r="V443" s="24">
        <v>6</v>
      </c>
      <c r="W443" s="10">
        <v>5.6999999999999995E-2</v>
      </c>
    </row>
    <row r="444" spans="1:23" x14ac:dyDescent="0.35">
      <c r="A444" s="4" t="s">
        <v>276</v>
      </c>
      <c r="B444" s="10">
        <v>0.13400000000000001</v>
      </c>
      <c r="C444" s="24">
        <v>128</v>
      </c>
      <c r="E444" s="10">
        <v>0.1</v>
      </c>
      <c r="F444" s="24">
        <v>4</v>
      </c>
      <c r="G444" s="10">
        <v>-3.4000000000000002E-2</v>
      </c>
      <c r="I444" s="10">
        <v>0.185</v>
      </c>
      <c r="J444" s="24">
        <v>24</v>
      </c>
      <c r="K444" s="10">
        <v>5.099999999999999E-2</v>
      </c>
      <c r="M444" s="10">
        <v>0.1</v>
      </c>
      <c r="N444" s="24">
        <v>29</v>
      </c>
      <c r="O444" s="10">
        <v>-3.4000000000000002E-2</v>
      </c>
      <c r="Q444" s="10">
        <v>0.152</v>
      </c>
      <c r="R444" s="24">
        <v>61</v>
      </c>
      <c r="S444" s="10">
        <v>1.7999999999999988E-2</v>
      </c>
      <c r="U444" s="10">
        <v>8.7999999999999995E-2</v>
      </c>
      <c r="V444" s="24">
        <v>5</v>
      </c>
      <c r="W444" s="10">
        <v>-4.6000000000000013E-2</v>
      </c>
    </row>
    <row r="445" spans="1:23" x14ac:dyDescent="0.35">
      <c r="A445" s="4" t="s">
        <v>277</v>
      </c>
      <c r="B445" s="10">
        <v>0.13100000000000001</v>
      </c>
      <c r="C445" s="24">
        <v>125</v>
      </c>
      <c r="E445" s="10">
        <v>0.15</v>
      </c>
      <c r="F445" s="24">
        <v>6</v>
      </c>
      <c r="G445" s="10">
        <v>1.8999999999999989E-2</v>
      </c>
      <c r="I445" s="10">
        <v>0.115</v>
      </c>
      <c r="J445" s="24">
        <v>15</v>
      </c>
      <c r="K445" s="10">
        <v>-1.6E-2</v>
      </c>
      <c r="M445" s="10">
        <v>0.16200000000000001</v>
      </c>
      <c r="N445" s="24">
        <v>47</v>
      </c>
      <c r="O445" s="10">
        <v>3.1E-2</v>
      </c>
      <c r="Q445" s="10">
        <v>0.127</v>
      </c>
      <c r="R445" s="24">
        <v>51</v>
      </c>
      <c r="S445" s="10">
        <v>-4.0000000000000036E-3</v>
      </c>
      <c r="U445" s="10">
        <v>8.7999999999999995E-2</v>
      </c>
      <c r="V445" s="24">
        <v>5</v>
      </c>
      <c r="W445" s="10">
        <v>-4.300000000000001E-2</v>
      </c>
    </row>
    <row r="446" spans="1:23" x14ac:dyDescent="0.35">
      <c r="A446" s="4" t="s">
        <v>278</v>
      </c>
      <c r="B446" s="10">
        <v>8.5000000000000006E-2</v>
      </c>
      <c r="C446" s="24">
        <v>81</v>
      </c>
      <c r="E446" s="10">
        <v>7.4999999999999997E-2</v>
      </c>
      <c r="F446" s="24">
        <v>3</v>
      </c>
      <c r="G446" s="10">
        <v>-1.0000000000000009E-2</v>
      </c>
      <c r="I446" s="10">
        <v>0.1</v>
      </c>
      <c r="J446" s="24">
        <v>13</v>
      </c>
      <c r="K446" s="10">
        <v>1.4999999999999999E-2</v>
      </c>
      <c r="M446" s="10">
        <v>8.2000000000000003E-2</v>
      </c>
      <c r="N446" s="24">
        <v>24</v>
      </c>
      <c r="O446" s="10">
        <v>-3.0000000000000027E-3</v>
      </c>
      <c r="Q446" s="10">
        <v>6.7000000000000004E-2</v>
      </c>
      <c r="R446" s="24">
        <v>27</v>
      </c>
      <c r="S446" s="10">
        <v>-1.8000000000000002E-2</v>
      </c>
      <c r="U446" s="10">
        <v>0.22800000000000001</v>
      </c>
      <c r="V446" s="24">
        <v>13</v>
      </c>
      <c r="W446" s="10">
        <v>0.14300000000000002</v>
      </c>
    </row>
    <row r="447" spans="1:23" x14ac:dyDescent="0.35">
      <c r="A447" s="4" t="s">
        <v>279</v>
      </c>
      <c r="B447" s="10">
        <v>7.0000000000000007E-2</v>
      </c>
      <c r="C447" s="24">
        <v>67</v>
      </c>
      <c r="E447" s="10">
        <v>0</v>
      </c>
      <c r="F447" s="24">
        <v>0</v>
      </c>
      <c r="G447" s="10">
        <v>-7.0000000000000007E-2</v>
      </c>
      <c r="I447" s="10">
        <v>9.1999999999999998E-2</v>
      </c>
      <c r="J447" s="24">
        <v>12</v>
      </c>
      <c r="K447" s="10">
        <v>2.1999999999999992E-2</v>
      </c>
      <c r="M447" s="10">
        <v>3.4000000000000002E-2</v>
      </c>
      <c r="N447" s="24">
        <v>10</v>
      </c>
      <c r="O447" s="10">
        <v>-3.6000000000000004E-2</v>
      </c>
      <c r="Q447" s="10">
        <v>6.5000000000000002E-2</v>
      </c>
      <c r="R447" s="24">
        <v>26</v>
      </c>
      <c r="S447" s="10">
        <v>-5.0000000000000044E-3</v>
      </c>
      <c r="U447" s="10">
        <v>0.33300000000000002</v>
      </c>
      <c r="V447" s="24">
        <v>19</v>
      </c>
      <c r="W447" s="10">
        <v>0.26300000000000001</v>
      </c>
    </row>
    <row r="448" spans="1:23" x14ac:dyDescent="0.35">
      <c r="A448" s="4" t="s">
        <v>280</v>
      </c>
      <c r="B448" s="10">
        <v>6.5000000000000002E-2</v>
      </c>
      <c r="C448" s="24">
        <v>62</v>
      </c>
      <c r="E448" s="10">
        <v>0.15</v>
      </c>
      <c r="F448" s="24">
        <v>6</v>
      </c>
      <c r="G448" s="10">
        <v>8.4999999999999992E-2</v>
      </c>
      <c r="I448" s="10">
        <v>5.3999999999999999E-2</v>
      </c>
      <c r="J448" s="24">
        <v>7</v>
      </c>
      <c r="K448" s="10">
        <v>-1.1000000000000003E-2</v>
      </c>
      <c r="M448" s="10">
        <v>4.8000000000000001E-2</v>
      </c>
      <c r="N448" s="24">
        <v>14</v>
      </c>
      <c r="O448" s="10">
        <v>-1.7000000000000001E-2</v>
      </c>
      <c r="Q448" s="10">
        <v>7.4999999999999997E-2</v>
      </c>
      <c r="R448" s="24">
        <v>30</v>
      </c>
      <c r="S448" s="10">
        <v>9.999999999999995E-3</v>
      </c>
      <c r="U448" s="10">
        <v>1.7999999999999999E-2</v>
      </c>
      <c r="V448" s="24">
        <v>1</v>
      </c>
      <c r="W448" s="10">
        <v>-4.7E-2</v>
      </c>
    </row>
    <row r="449" spans="1:23" x14ac:dyDescent="0.35">
      <c r="A449" s="4" t="s">
        <v>281</v>
      </c>
      <c r="B449" s="10">
        <v>5.6000000000000001E-2</v>
      </c>
      <c r="C449" s="24">
        <v>53</v>
      </c>
      <c r="E449" s="10">
        <v>0.1</v>
      </c>
      <c r="F449" s="24">
        <v>4</v>
      </c>
      <c r="G449" s="10">
        <v>4.4000000000000004E-2</v>
      </c>
      <c r="I449" s="10">
        <v>2.3E-2</v>
      </c>
      <c r="J449" s="24">
        <v>3</v>
      </c>
      <c r="K449" s="10">
        <v>-3.3000000000000002E-2</v>
      </c>
      <c r="M449" s="10">
        <v>7.5999999999999998E-2</v>
      </c>
      <c r="N449" s="24">
        <v>22</v>
      </c>
      <c r="O449" s="10">
        <v>1.9999999999999997E-2</v>
      </c>
      <c r="Q449" s="10">
        <v>5.5E-2</v>
      </c>
      <c r="R449" s="24">
        <v>22</v>
      </c>
      <c r="S449" s="10">
        <v>-1.0000000000000009E-3</v>
      </c>
      <c r="U449" s="10">
        <v>3.5000000000000003E-2</v>
      </c>
      <c r="V449" s="24">
        <v>2</v>
      </c>
      <c r="W449" s="10">
        <v>-2.0999999999999998E-2</v>
      </c>
    </row>
    <row r="450" spans="1:23" x14ac:dyDescent="0.35">
      <c r="A450" s="4" t="s">
        <v>282</v>
      </c>
      <c r="B450" s="10">
        <v>7.1999999999999995E-2</v>
      </c>
      <c r="C450" s="24">
        <v>69</v>
      </c>
      <c r="E450" s="10">
        <v>7.4999999999999997E-2</v>
      </c>
      <c r="F450" s="24">
        <v>3</v>
      </c>
      <c r="G450" s="10">
        <v>3.0000000000000027E-3</v>
      </c>
      <c r="I450" s="10">
        <v>0</v>
      </c>
      <c r="J450" s="24">
        <v>0</v>
      </c>
      <c r="K450" s="10">
        <v>-7.1999999999999995E-2</v>
      </c>
      <c r="M450" s="10">
        <v>7.1999999999999995E-2</v>
      </c>
      <c r="N450" s="24">
        <v>21</v>
      </c>
      <c r="O450" s="10">
        <v>0</v>
      </c>
      <c r="Q450" s="10">
        <v>9.7000000000000003E-2</v>
      </c>
      <c r="R450" s="24">
        <v>39</v>
      </c>
      <c r="S450" s="10">
        <v>2.5000000000000008E-2</v>
      </c>
      <c r="U450" s="10">
        <v>0</v>
      </c>
      <c r="V450" s="24">
        <v>0</v>
      </c>
      <c r="W450" s="10">
        <v>-7.1999999999999995E-2</v>
      </c>
    </row>
    <row r="451" spans="1:23" x14ac:dyDescent="0.35">
      <c r="A451" s="4" t="s">
        <v>283</v>
      </c>
      <c r="B451" s="10">
        <v>7.1999999999999995E-2</v>
      </c>
      <c r="C451" s="24">
        <v>69</v>
      </c>
      <c r="E451" s="10">
        <v>0.125</v>
      </c>
      <c r="F451" s="24">
        <v>5</v>
      </c>
      <c r="G451" s="10">
        <v>5.3000000000000005E-2</v>
      </c>
      <c r="I451" s="10">
        <v>7.6999999999999999E-2</v>
      </c>
      <c r="J451" s="24">
        <v>10</v>
      </c>
      <c r="K451" s="10">
        <v>5.0000000000000044E-3</v>
      </c>
      <c r="M451" s="10">
        <v>6.2E-2</v>
      </c>
      <c r="N451" s="24">
        <v>18</v>
      </c>
      <c r="O451" s="10">
        <v>-9.999999999999995E-3</v>
      </c>
      <c r="Q451" s="10">
        <v>7.6999999999999999E-2</v>
      </c>
      <c r="R451" s="24">
        <v>31</v>
      </c>
      <c r="S451" s="10">
        <v>5.0000000000000044E-3</v>
      </c>
      <c r="U451" s="10">
        <v>3.5000000000000003E-2</v>
      </c>
      <c r="V451" s="24">
        <v>2</v>
      </c>
      <c r="W451" s="10">
        <v>-3.6999999999999991E-2</v>
      </c>
    </row>
    <row r="452" spans="1:23" x14ac:dyDescent="0.35">
      <c r="A452" s="4" t="s">
        <v>284</v>
      </c>
      <c r="B452" s="10">
        <v>4.3999999999999997E-2</v>
      </c>
      <c r="C452" s="24">
        <v>42</v>
      </c>
      <c r="E452" s="10">
        <v>0.05</v>
      </c>
      <c r="F452" s="24">
        <v>2</v>
      </c>
      <c r="G452" s="10">
        <v>6.0000000000000053E-3</v>
      </c>
      <c r="I452" s="10">
        <v>4.5999999999999999E-2</v>
      </c>
      <c r="J452" s="24">
        <v>6</v>
      </c>
      <c r="K452" s="10">
        <v>2.0000000000000018E-3</v>
      </c>
      <c r="M452" s="10">
        <v>3.7999999999999999E-2</v>
      </c>
      <c r="N452" s="24">
        <v>11</v>
      </c>
      <c r="O452" s="10">
        <v>-5.9999999999999984E-3</v>
      </c>
      <c r="Q452" s="10">
        <v>4.7E-2</v>
      </c>
      <c r="R452" s="24">
        <v>19</v>
      </c>
      <c r="S452" s="10">
        <v>3.0000000000000027E-3</v>
      </c>
      <c r="U452" s="10">
        <v>5.2999999999999999E-2</v>
      </c>
      <c r="V452" s="24">
        <v>3</v>
      </c>
      <c r="W452" s="10">
        <v>9.0000000000000011E-3</v>
      </c>
    </row>
    <row r="453" spans="1:23" x14ac:dyDescent="0.35">
      <c r="A453" s="4" t="s">
        <v>285</v>
      </c>
      <c r="B453" s="10">
        <v>4.2999999999999997E-2</v>
      </c>
      <c r="C453" s="24">
        <v>41</v>
      </c>
      <c r="E453" s="10">
        <v>0</v>
      </c>
      <c r="F453" s="24">
        <v>0</v>
      </c>
      <c r="G453" s="10">
        <v>-4.2999999999999997E-2</v>
      </c>
      <c r="I453" s="10">
        <v>5.3999999999999999E-2</v>
      </c>
      <c r="J453" s="24">
        <v>7</v>
      </c>
      <c r="K453" s="10">
        <v>1.1000000000000003E-2</v>
      </c>
      <c r="M453" s="10">
        <v>5.5E-2</v>
      </c>
      <c r="N453" s="24">
        <v>16</v>
      </c>
      <c r="O453" s="10">
        <v>1.2000000000000004E-2</v>
      </c>
      <c r="Q453" s="10">
        <v>2.7E-2</v>
      </c>
      <c r="R453" s="24">
        <v>11</v>
      </c>
      <c r="S453" s="10">
        <v>-1.5999999999999997E-2</v>
      </c>
      <c r="U453" s="10">
        <v>0.105</v>
      </c>
      <c r="V453" s="24">
        <v>6</v>
      </c>
      <c r="W453" s="10">
        <v>6.2E-2</v>
      </c>
    </row>
    <row r="454" spans="1:23" x14ac:dyDescent="0.35">
      <c r="A454" s="4" t="s">
        <v>286</v>
      </c>
      <c r="B454" s="10">
        <v>0.106</v>
      </c>
      <c r="C454" s="24">
        <v>101</v>
      </c>
      <c r="E454" s="10">
        <v>0.125</v>
      </c>
      <c r="F454" s="24">
        <v>5</v>
      </c>
      <c r="G454" s="10">
        <v>1.9000000000000003E-2</v>
      </c>
      <c r="I454" s="10">
        <v>6.9000000000000006E-2</v>
      </c>
      <c r="J454" s="24">
        <v>9</v>
      </c>
      <c r="K454" s="10">
        <v>-3.6999999999999991E-2</v>
      </c>
      <c r="M454" s="10">
        <v>0.107</v>
      </c>
      <c r="N454" s="24">
        <v>31</v>
      </c>
      <c r="O454" s="10">
        <v>1.0000000000000009E-3</v>
      </c>
      <c r="Q454" s="10">
        <v>9.1999999999999998E-2</v>
      </c>
      <c r="R454" s="24">
        <v>37</v>
      </c>
      <c r="S454" s="10">
        <v>-1.3999999999999999E-2</v>
      </c>
      <c r="U454" s="10">
        <v>0.26300000000000001</v>
      </c>
      <c r="V454" s="24">
        <v>15</v>
      </c>
      <c r="W454" s="10">
        <v>0.15700000000000003</v>
      </c>
    </row>
    <row r="455" spans="1:23" x14ac:dyDescent="0.35">
      <c r="A455" s="4" t="s">
        <v>26</v>
      </c>
      <c r="B455" s="10">
        <v>0.16900000000000001</v>
      </c>
      <c r="C455" s="24">
        <v>161</v>
      </c>
      <c r="E455" s="10">
        <v>0.1</v>
      </c>
      <c r="F455" s="24">
        <v>4</v>
      </c>
      <c r="G455" s="10">
        <v>-6.9000000000000006E-2</v>
      </c>
      <c r="I455" s="10">
        <v>0.16900000000000001</v>
      </c>
      <c r="J455" s="24">
        <v>22</v>
      </c>
      <c r="K455" s="10">
        <v>0</v>
      </c>
      <c r="M455" s="10">
        <v>0.19900000000000001</v>
      </c>
      <c r="N455" s="24">
        <v>58</v>
      </c>
      <c r="O455" s="10">
        <v>0.03</v>
      </c>
      <c r="Q455" s="10">
        <v>0.17399999999999999</v>
      </c>
      <c r="R455" s="24">
        <v>70</v>
      </c>
      <c r="S455" s="10">
        <v>4.9999999999999767E-3</v>
      </c>
      <c r="U455" s="10">
        <v>7.0000000000000007E-2</v>
      </c>
      <c r="V455" s="24">
        <v>4</v>
      </c>
      <c r="W455" s="10">
        <v>-9.9000000000000005E-2</v>
      </c>
    </row>
    <row r="456" spans="1:23" x14ac:dyDescent="0.35">
      <c r="A456" s="4" t="s">
        <v>11</v>
      </c>
      <c r="B456" s="10"/>
      <c r="E456" s="10"/>
      <c r="I456" s="10"/>
      <c r="M456" s="10"/>
      <c r="Q456" s="10"/>
      <c r="U456" s="10"/>
    </row>
    <row r="457" spans="1:23" x14ac:dyDescent="0.35">
      <c r="A457" s="4" t="s">
        <v>11</v>
      </c>
      <c r="B457" s="10"/>
      <c r="E457" s="10"/>
      <c r="I457" s="10"/>
      <c r="M457" s="10"/>
      <c r="Q457" s="10"/>
      <c r="U457" s="10"/>
    </row>
    <row r="458" spans="1:23" ht="26.25" x14ac:dyDescent="0.4">
      <c r="A458" s="3" t="s">
        <v>287</v>
      </c>
      <c r="B458" s="10"/>
      <c r="E458" s="10"/>
      <c r="I458" s="10"/>
      <c r="M458" s="10"/>
      <c r="Q458" s="10"/>
      <c r="U458" s="10"/>
    </row>
    <row r="459" spans="1:23" ht="13.15" x14ac:dyDescent="0.4">
      <c r="A459" s="7" t="s">
        <v>42</v>
      </c>
      <c r="B459" s="13" t="s">
        <v>13</v>
      </c>
      <c r="C459" s="13" t="s">
        <v>14</v>
      </c>
      <c r="E459" s="13" t="s">
        <v>13</v>
      </c>
      <c r="F459" s="13" t="s">
        <v>14</v>
      </c>
      <c r="G459" s="9" t="s">
        <v>400</v>
      </c>
      <c r="I459" s="13" t="s">
        <v>13</v>
      </c>
      <c r="J459" s="13" t="s">
        <v>14</v>
      </c>
      <c r="K459" s="9" t="s">
        <v>400</v>
      </c>
      <c r="M459" s="13" t="s">
        <v>13</v>
      </c>
      <c r="N459" s="13" t="s">
        <v>14</v>
      </c>
      <c r="O459" s="9" t="s">
        <v>400</v>
      </c>
      <c r="Q459" s="13" t="s">
        <v>13</v>
      </c>
      <c r="R459" s="13" t="s">
        <v>14</v>
      </c>
      <c r="S459" s="9" t="s">
        <v>400</v>
      </c>
      <c r="U459" s="13" t="s">
        <v>13</v>
      </c>
      <c r="V459" s="13" t="s">
        <v>14</v>
      </c>
      <c r="W459" s="9" t="s">
        <v>400</v>
      </c>
    </row>
    <row r="460" spans="1:23" ht="12.75" customHeight="1" x14ac:dyDescent="0.35">
      <c r="A460" s="4" t="s">
        <v>288</v>
      </c>
      <c r="B460" s="10">
        <v>0.16800000000000001</v>
      </c>
      <c r="C460" s="24">
        <v>148</v>
      </c>
      <c r="E460" s="10">
        <v>0.158</v>
      </c>
      <c r="F460" s="24">
        <v>6</v>
      </c>
      <c r="G460" s="10">
        <v>-1.0000000000000009E-2</v>
      </c>
      <c r="I460" s="10">
        <v>0.10299999999999999</v>
      </c>
      <c r="J460" s="24">
        <v>13</v>
      </c>
      <c r="K460" s="10">
        <v>-6.5000000000000016E-2</v>
      </c>
      <c r="M460" s="10">
        <v>0.16800000000000001</v>
      </c>
      <c r="N460" s="24">
        <v>49</v>
      </c>
      <c r="O460" s="10">
        <v>0</v>
      </c>
      <c r="Q460" s="10">
        <v>0.19800000000000001</v>
      </c>
      <c r="R460" s="24">
        <v>77</v>
      </c>
      <c r="S460" s="10">
        <v>0.03</v>
      </c>
      <c r="U460" s="41" t="s">
        <v>486</v>
      </c>
      <c r="V460" s="41"/>
      <c r="W460" s="41"/>
    </row>
    <row r="461" spans="1:23" x14ac:dyDescent="0.35">
      <c r="A461" s="4" t="s">
        <v>289</v>
      </c>
      <c r="B461" s="10">
        <v>0.155</v>
      </c>
      <c r="C461" s="24">
        <v>137</v>
      </c>
      <c r="E461" s="10">
        <v>0.105</v>
      </c>
      <c r="F461" s="24">
        <v>4</v>
      </c>
      <c r="G461" s="10">
        <v>-0.05</v>
      </c>
      <c r="I461" s="10">
        <v>0.13500000000000001</v>
      </c>
      <c r="J461" s="24">
        <v>17</v>
      </c>
      <c r="K461" s="10">
        <v>-1.999999999999999E-2</v>
      </c>
      <c r="M461" s="10">
        <v>0.16800000000000001</v>
      </c>
      <c r="N461" s="24">
        <v>49</v>
      </c>
      <c r="O461" s="10">
        <v>1.3000000000000012E-2</v>
      </c>
      <c r="Q461" s="10">
        <v>0.157</v>
      </c>
      <c r="R461" s="24">
        <v>61</v>
      </c>
      <c r="S461" s="10">
        <v>2.0000000000000018E-3</v>
      </c>
      <c r="U461" s="41"/>
      <c r="V461" s="41"/>
      <c r="W461" s="41"/>
    </row>
    <row r="462" spans="1:23" x14ac:dyDescent="0.35">
      <c r="A462" s="4" t="s">
        <v>290</v>
      </c>
      <c r="B462" s="10">
        <v>0.182</v>
      </c>
      <c r="C462" s="24">
        <v>161</v>
      </c>
      <c r="E462" s="10">
        <v>0.28899999999999998</v>
      </c>
      <c r="F462" s="24">
        <v>11</v>
      </c>
      <c r="G462" s="10">
        <v>0.10699999999999998</v>
      </c>
      <c r="I462" s="10">
        <v>0.11899999999999999</v>
      </c>
      <c r="J462" s="24">
        <v>15</v>
      </c>
      <c r="K462" s="10">
        <v>-6.3E-2</v>
      </c>
      <c r="M462" s="10">
        <v>0.24299999999999999</v>
      </c>
      <c r="N462" s="24">
        <v>71</v>
      </c>
      <c r="O462" s="10">
        <v>6.0999999999999999E-2</v>
      </c>
      <c r="Q462" s="10">
        <v>0.157</v>
      </c>
      <c r="R462" s="24">
        <v>61</v>
      </c>
      <c r="S462" s="10">
        <v>-2.4999999999999994E-2</v>
      </c>
      <c r="U462" s="41"/>
      <c r="V462" s="41"/>
      <c r="W462" s="41"/>
    </row>
    <row r="463" spans="1:23" x14ac:dyDescent="0.35">
      <c r="A463" s="4" t="s">
        <v>291</v>
      </c>
      <c r="B463" s="10">
        <v>0.125</v>
      </c>
      <c r="C463" s="24">
        <v>110</v>
      </c>
      <c r="E463" s="10">
        <v>7.9000000000000001E-2</v>
      </c>
      <c r="F463" s="24">
        <v>3</v>
      </c>
      <c r="G463" s="10">
        <v>-4.5999999999999999E-2</v>
      </c>
      <c r="I463" s="10">
        <v>0.11899999999999999</v>
      </c>
      <c r="J463" s="24">
        <v>15</v>
      </c>
      <c r="K463" s="10">
        <v>-6.0000000000000053E-3</v>
      </c>
      <c r="M463" s="10">
        <v>0.14000000000000001</v>
      </c>
      <c r="N463" s="24">
        <v>41</v>
      </c>
      <c r="O463" s="10">
        <v>1.5000000000000013E-2</v>
      </c>
      <c r="Q463" s="10">
        <v>0.126</v>
      </c>
      <c r="R463" s="24">
        <v>49</v>
      </c>
      <c r="S463" s="10">
        <v>1.0000000000000009E-3</v>
      </c>
      <c r="U463" s="10"/>
      <c r="W463" s="10"/>
    </row>
    <row r="464" spans="1:23" x14ac:dyDescent="0.35">
      <c r="A464" s="4" t="s">
        <v>292</v>
      </c>
      <c r="B464" s="10">
        <v>0.17299999999999999</v>
      </c>
      <c r="C464" s="24">
        <v>153</v>
      </c>
      <c r="E464" s="10">
        <v>0.28899999999999998</v>
      </c>
      <c r="F464" s="24">
        <v>11</v>
      </c>
      <c r="G464" s="10">
        <v>0.11599999999999999</v>
      </c>
      <c r="I464" s="10">
        <v>0.20599999999999999</v>
      </c>
      <c r="J464" s="24">
        <v>26</v>
      </c>
      <c r="K464" s="10">
        <v>3.3000000000000002E-2</v>
      </c>
      <c r="M464" s="10">
        <v>0.14000000000000001</v>
      </c>
      <c r="N464" s="24">
        <v>41</v>
      </c>
      <c r="O464" s="10">
        <v>-3.2999999999999974E-2</v>
      </c>
      <c r="Q464" s="10">
        <v>0.16500000000000001</v>
      </c>
      <c r="R464" s="24">
        <v>64</v>
      </c>
      <c r="S464" s="10">
        <v>-7.9999999999999793E-3</v>
      </c>
      <c r="U464" s="10"/>
      <c r="W464" s="10"/>
    </row>
    <row r="465" spans="1:23" x14ac:dyDescent="0.35">
      <c r="A465" s="4" t="s">
        <v>293</v>
      </c>
      <c r="B465" s="10">
        <v>0.11700000000000001</v>
      </c>
      <c r="C465" s="24">
        <v>103</v>
      </c>
      <c r="E465" s="10">
        <v>5.2999999999999999E-2</v>
      </c>
      <c r="F465" s="24">
        <v>2</v>
      </c>
      <c r="G465" s="10">
        <v>-6.4000000000000001E-2</v>
      </c>
      <c r="I465" s="10">
        <v>0.11899999999999999</v>
      </c>
      <c r="J465" s="24">
        <v>15</v>
      </c>
      <c r="K465" s="10">
        <v>1.9999999999999879E-3</v>
      </c>
      <c r="M465" s="10">
        <v>9.6000000000000002E-2</v>
      </c>
      <c r="N465" s="24">
        <v>28</v>
      </c>
      <c r="O465" s="10">
        <v>-2.1000000000000005E-2</v>
      </c>
      <c r="Q465" s="10">
        <v>0.126</v>
      </c>
      <c r="R465" s="24">
        <v>49</v>
      </c>
      <c r="S465" s="10">
        <v>8.9999999999999941E-3</v>
      </c>
      <c r="U465" s="10"/>
      <c r="W465" s="10"/>
    </row>
    <row r="466" spans="1:23" x14ac:dyDescent="0.35">
      <c r="A466" s="4" t="s">
        <v>294</v>
      </c>
      <c r="B466" s="10">
        <v>6.2E-2</v>
      </c>
      <c r="C466" s="24">
        <v>55</v>
      </c>
      <c r="E466" s="10">
        <v>0</v>
      </c>
      <c r="F466" s="24">
        <v>0</v>
      </c>
      <c r="G466" s="10">
        <v>-6.2E-2</v>
      </c>
      <c r="I466" s="10">
        <v>0.151</v>
      </c>
      <c r="J466" s="24">
        <v>19</v>
      </c>
      <c r="K466" s="10">
        <v>8.8999999999999996E-2</v>
      </c>
      <c r="M466" s="10">
        <v>3.7999999999999999E-2</v>
      </c>
      <c r="N466" s="24">
        <v>11</v>
      </c>
      <c r="O466" s="10">
        <v>-2.4E-2</v>
      </c>
      <c r="Q466" s="10">
        <v>5.3999999999999999E-2</v>
      </c>
      <c r="R466" s="24">
        <v>21</v>
      </c>
      <c r="S466" s="10">
        <v>-8.0000000000000002E-3</v>
      </c>
      <c r="U466" s="10"/>
      <c r="W466" s="10"/>
    </row>
    <row r="467" spans="1:23" x14ac:dyDescent="0.35">
      <c r="A467" s="4" t="s">
        <v>295</v>
      </c>
      <c r="B467" s="10">
        <v>1.7999999999999999E-2</v>
      </c>
      <c r="C467" s="24">
        <v>16</v>
      </c>
      <c r="E467" s="10">
        <v>2.5999999999999999E-2</v>
      </c>
      <c r="F467" s="24">
        <v>1</v>
      </c>
      <c r="G467" s="10">
        <v>8.0000000000000002E-3</v>
      </c>
      <c r="I467" s="10">
        <v>4.8000000000000001E-2</v>
      </c>
      <c r="J467" s="24">
        <v>6</v>
      </c>
      <c r="K467" s="10">
        <v>3.0000000000000002E-2</v>
      </c>
      <c r="M467" s="10">
        <v>7.0000000000000001E-3</v>
      </c>
      <c r="N467" s="24">
        <v>2</v>
      </c>
      <c r="O467" s="10">
        <v>-1.0999999999999999E-2</v>
      </c>
      <c r="Q467" s="10">
        <v>1.7999999999999999E-2</v>
      </c>
      <c r="R467" s="24">
        <v>7</v>
      </c>
      <c r="S467" s="10">
        <v>0</v>
      </c>
      <c r="U467" s="10"/>
      <c r="W467" s="10"/>
    </row>
    <row r="468" spans="1:23" x14ac:dyDescent="0.35">
      <c r="A468" s="4" t="s">
        <v>42</v>
      </c>
      <c r="B468" s="10" t="s">
        <v>78</v>
      </c>
      <c r="C468" s="24">
        <v>883</v>
      </c>
      <c r="E468" s="10" t="s">
        <v>78</v>
      </c>
      <c r="F468" s="29">
        <v>38</v>
      </c>
      <c r="I468" s="10" t="s">
        <v>78</v>
      </c>
      <c r="J468" s="29">
        <v>126</v>
      </c>
      <c r="M468" s="10" t="s">
        <v>78</v>
      </c>
      <c r="N468" s="29">
        <v>292</v>
      </c>
      <c r="Q468" s="10" t="s">
        <v>78</v>
      </c>
      <c r="R468" s="29">
        <v>389</v>
      </c>
      <c r="U468" s="10"/>
      <c r="V468" s="29"/>
    </row>
    <row r="469" spans="1:23" x14ac:dyDescent="0.35">
      <c r="A469" s="4" t="s">
        <v>11</v>
      </c>
      <c r="B469" s="10"/>
      <c r="E469" s="10"/>
      <c r="I469" s="10"/>
      <c r="M469" s="10"/>
      <c r="Q469" s="10"/>
      <c r="U469" s="10"/>
    </row>
    <row r="470" spans="1:23" x14ac:dyDescent="0.35">
      <c r="A470" s="4" t="s">
        <v>11</v>
      </c>
      <c r="B470" s="10"/>
      <c r="E470" s="10"/>
      <c r="I470" s="10"/>
      <c r="M470" s="10"/>
      <c r="Q470" s="10"/>
      <c r="U470" s="10"/>
    </row>
    <row r="471" spans="1:23" ht="26.25" x14ac:dyDescent="0.4">
      <c r="A471" s="3" t="s">
        <v>339</v>
      </c>
      <c r="B471" s="10"/>
      <c r="E471" s="10"/>
      <c r="I471" s="10"/>
      <c r="M471" s="10"/>
      <c r="Q471" s="10"/>
      <c r="U471" s="10"/>
    </row>
    <row r="472" spans="1:23" ht="13.15" x14ac:dyDescent="0.4">
      <c r="A472" s="7" t="s">
        <v>42</v>
      </c>
      <c r="B472" s="13" t="s">
        <v>13</v>
      </c>
      <c r="C472" s="13" t="s">
        <v>14</v>
      </c>
      <c r="E472" s="13" t="s">
        <v>13</v>
      </c>
      <c r="F472" s="13" t="s">
        <v>14</v>
      </c>
      <c r="G472" s="9" t="s">
        <v>400</v>
      </c>
      <c r="I472" s="13" t="s">
        <v>13</v>
      </c>
      <c r="J472" s="13" t="s">
        <v>14</v>
      </c>
      <c r="K472" s="9" t="s">
        <v>400</v>
      </c>
      <c r="M472" s="13" t="s">
        <v>13</v>
      </c>
      <c r="N472" s="13" t="s">
        <v>14</v>
      </c>
      <c r="O472" s="9" t="s">
        <v>400</v>
      </c>
      <c r="Q472" s="13" t="s">
        <v>13</v>
      </c>
      <c r="R472" s="13" t="s">
        <v>14</v>
      </c>
      <c r="S472" s="9" t="s">
        <v>400</v>
      </c>
      <c r="U472" s="13" t="s">
        <v>13</v>
      </c>
      <c r="V472" s="13" t="s">
        <v>14</v>
      </c>
      <c r="W472" s="9" t="s">
        <v>400</v>
      </c>
    </row>
    <row r="473" spans="1:23" x14ac:dyDescent="0.35">
      <c r="A473" s="4" t="s">
        <v>340</v>
      </c>
      <c r="B473" s="10">
        <v>0.40300000000000002</v>
      </c>
      <c r="C473" s="24">
        <v>387</v>
      </c>
      <c r="E473" s="10">
        <v>0.308</v>
      </c>
      <c r="F473" s="24">
        <v>12</v>
      </c>
      <c r="G473" s="10">
        <v>-9.5000000000000029E-2</v>
      </c>
      <c r="I473" s="10">
        <v>0.47</v>
      </c>
      <c r="J473" s="24">
        <v>62</v>
      </c>
      <c r="K473" s="10">
        <v>6.6999999999999948E-2</v>
      </c>
      <c r="M473" s="10">
        <v>0.34200000000000003</v>
      </c>
      <c r="N473" s="24">
        <v>101</v>
      </c>
      <c r="O473" s="10">
        <v>-6.0999999999999999E-2</v>
      </c>
      <c r="Q473" s="10">
        <v>0.38500000000000001</v>
      </c>
      <c r="R473" s="24">
        <v>156</v>
      </c>
      <c r="S473" s="10">
        <v>-1.8000000000000016E-2</v>
      </c>
      <c r="U473" s="10">
        <v>0.625</v>
      </c>
      <c r="V473" s="24">
        <v>35</v>
      </c>
      <c r="W473" s="10">
        <v>0.22199999999999998</v>
      </c>
    </row>
    <row r="474" spans="1:23" x14ac:dyDescent="0.35">
      <c r="A474" s="4" t="s">
        <v>341</v>
      </c>
      <c r="B474" s="10">
        <v>0.14000000000000001</v>
      </c>
      <c r="C474" s="24">
        <v>134</v>
      </c>
      <c r="E474" s="10">
        <v>0.20499999999999999</v>
      </c>
      <c r="F474" s="24">
        <v>8</v>
      </c>
      <c r="G474" s="10">
        <v>6.4999999999999974E-2</v>
      </c>
      <c r="I474" s="10">
        <v>0.13600000000000001</v>
      </c>
      <c r="J474" s="24">
        <v>18</v>
      </c>
      <c r="K474" s="10">
        <v>-4.0000000000000036E-3</v>
      </c>
      <c r="M474" s="10">
        <v>0.13200000000000001</v>
      </c>
      <c r="N474" s="24">
        <v>39</v>
      </c>
      <c r="O474" s="10">
        <v>-8.0000000000000071E-3</v>
      </c>
      <c r="Q474" s="10">
        <v>0.158</v>
      </c>
      <c r="R474" s="24">
        <v>64</v>
      </c>
      <c r="S474" s="10">
        <v>1.7999999999999988E-2</v>
      </c>
      <c r="U474" s="10">
        <v>5.3999999999999999E-2</v>
      </c>
      <c r="V474" s="24">
        <v>3</v>
      </c>
      <c r="W474" s="10">
        <v>-8.6000000000000021E-2</v>
      </c>
    </row>
    <row r="475" spans="1:23" x14ac:dyDescent="0.35">
      <c r="A475" s="4" t="s">
        <v>342</v>
      </c>
      <c r="B475" s="10">
        <v>0.28799999999999998</v>
      </c>
      <c r="C475" s="24">
        <v>276</v>
      </c>
      <c r="E475" s="10">
        <v>0.17899999999999999</v>
      </c>
      <c r="F475" s="24">
        <v>7</v>
      </c>
      <c r="G475" s="10">
        <v>-0.10899999999999999</v>
      </c>
      <c r="I475" s="10">
        <v>0.26500000000000001</v>
      </c>
      <c r="J475" s="24">
        <v>35</v>
      </c>
      <c r="K475" s="10">
        <v>-2.2999999999999965E-2</v>
      </c>
      <c r="M475" s="10">
        <v>0.30199999999999999</v>
      </c>
      <c r="N475" s="24">
        <v>89</v>
      </c>
      <c r="O475" s="10">
        <v>1.4000000000000012E-2</v>
      </c>
      <c r="Q475" s="10">
        <v>0.29399999999999998</v>
      </c>
      <c r="R475" s="24">
        <v>119</v>
      </c>
      <c r="S475" s="10">
        <v>6.0000000000000053E-3</v>
      </c>
      <c r="U475" s="10">
        <v>0.25</v>
      </c>
      <c r="V475" s="24">
        <v>14</v>
      </c>
      <c r="W475" s="10">
        <v>-3.7999999999999978E-2</v>
      </c>
    </row>
    <row r="476" spans="1:23" x14ac:dyDescent="0.35">
      <c r="A476" s="4" t="s">
        <v>343</v>
      </c>
      <c r="B476" s="10">
        <v>0.19900000000000001</v>
      </c>
      <c r="C476" s="24">
        <v>191</v>
      </c>
      <c r="E476" s="10">
        <v>0.17899999999999999</v>
      </c>
      <c r="F476" s="24">
        <v>7</v>
      </c>
      <c r="G476" s="10">
        <v>-2.0000000000000018E-2</v>
      </c>
      <c r="I476" s="10">
        <v>0.182</v>
      </c>
      <c r="J476" s="24">
        <v>24</v>
      </c>
      <c r="K476" s="10">
        <v>-1.7000000000000015E-2</v>
      </c>
      <c r="M476" s="10">
        <v>0.27800000000000002</v>
      </c>
      <c r="N476" s="24">
        <v>82</v>
      </c>
      <c r="O476" s="10">
        <v>7.9000000000000015E-2</v>
      </c>
      <c r="Q476" s="10">
        <v>0.158</v>
      </c>
      <c r="R476" s="24">
        <v>64</v>
      </c>
      <c r="S476" s="10">
        <v>-4.1000000000000009E-2</v>
      </c>
      <c r="U476" s="10">
        <v>0.17899999999999999</v>
      </c>
      <c r="V476" s="24">
        <v>10</v>
      </c>
      <c r="W476" s="10">
        <v>-2.0000000000000018E-2</v>
      </c>
    </row>
    <row r="477" spans="1:23" x14ac:dyDescent="0.35">
      <c r="A477" s="4" t="s">
        <v>344</v>
      </c>
      <c r="B477" s="10">
        <v>7.5999999999999998E-2</v>
      </c>
      <c r="C477" s="24">
        <v>73</v>
      </c>
      <c r="E477" s="10">
        <v>0.17899999999999999</v>
      </c>
      <c r="F477" s="24">
        <v>7</v>
      </c>
      <c r="G477" s="10">
        <v>0.10299999999999999</v>
      </c>
      <c r="I477" s="10">
        <v>9.0999999999999998E-2</v>
      </c>
      <c r="J477" s="24">
        <v>12</v>
      </c>
      <c r="K477" s="10">
        <v>1.4999999999999999E-2</v>
      </c>
      <c r="M477" s="10">
        <v>0.115</v>
      </c>
      <c r="N477" s="24">
        <v>34</v>
      </c>
      <c r="O477" s="10">
        <v>3.9000000000000007E-2</v>
      </c>
      <c r="Q477" s="10">
        <v>4.7E-2</v>
      </c>
      <c r="R477" s="24">
        <v>19</v>
      </c>
      <c r="S477" s="10">
        <v>-2.8999999999999998E-2</v>
      </c>
      <c r="U477" s="10">
        <v>1.7999999999999999E-2</v>
      </c>
      <c r="V477" s="24">
        <v>1</v>
      </c>
      <c r="W477" s="10">
        <v>-5.7999999999999996E-2</v>
      </c>
    </row>
    <row r="478" spans="1:23" x14ac:dyDescent="0.35">
      <c r="A478" s="4" t="s">
        <v>345</v>
      </c>
      <c r="B478" s="10">
        <v>0.22700000000000001</v>
      </c>
      <c r="C478" s="24">
        <v>218</v>
      </c>
      <c r="E478" s="10">
        <v>0.28199999999999997</v>
      </c>
      <c r="F478" s="24">
        <v>11</v>
      </c>
      <c r="G478" s="10">
        <v>5.4999999999999966E-2</v>
      </c>
      <c r="I478" s="10">
        <v>0.17399999999999999</v>
      </c>
      <c r="J478" s="24">
        <v>23</v>
      </c>
      <c r="K478" s="10">
        <v>-5.3000000000000019E-2</v>
      </c>
      <c r="M478" s="10">
        <v>0.159</v>
      </c>
      <c r="N478" s="24">
        <v>47</v>
      </c>
      <c r="O478" s="10">
        <v>-6.8000000000000005E-2</v>
      </c>
      <c r="Q478" s="10">
        <v>0.29599999999999999</v>
      </c>
      <c r="R478" s="24">
        <v>120</v>
      </c>
      <c r="S478" s="10">
        <v>6.8999999999999978E-2</v>
      </c>
      <c r="U478" s="10">
        <v>0.14299999999999999</v>
      </c>
      <c r="V478" s="24">
        <v>8</v>
      </c>
      <c r="W478" s="10">
        <v>-8.4000000000000019E-2</v>
      </c>
    </row>
    <row r="479" spans="1:23" x14ac:dyDescent="0.35">
      <c r="A479" s="4" t="s">
        <v>26</v>
      </c>
      <c r="B479" s="10">
        <v>1.4999999999999999E-2</v>
      </c>
      <c r="C479" s="24">
        <v>14</v>
      </c>
      <c r="E479" s="10">
        <v>0</v>
      </c>
      <c r="F479" s="24">
        <v>0</v>
      </c>
      <c r="G479" s="10">
        <v>-1.4999999999999999E-2</v>
      </c>
      <c r="I479" s="10">
        <v>0</v>
      </c>
      <c r="J479" s="24">
        <v>0</v>
      </c>
      <c r="K479" s="10">
        <v>-1.4999999999999999E-2</v>
      </c>
      <c r="M479" s="10">
        <v>2.7E-2</v>
      </c>
      <c r="N479" s="24">
        <v>8</v>
      </c>
      <c r="O479" s="10">
        <v>1.2E-2</v>
      </c>
      <c r="Q479" s="10">
        <v>1.2E-2</v>
      </c>
      <c r="R479" s="24">
        <v>5</v>
      </c>
      <c r="S479" s="10">
        <v>-2.9999999999999992E-3</v>
      </c>
      <c r="U479" s="10">
        <v>1.7999999999999999E-2</v>
      </c>
      <c r="V479" s="24">
        <v>1</v>
      </c>
      <c r="W479" s="10">
        <v>2.9999999999999992E-3</v>
      </c>
    </row>
    <row r="480" spans="1:23" x14ac:dyDescent="0.35">
      <c r="A480" s="4" t="s">
        <v>11</v>
      </c>
      <c r="B480" s="10"/>
      <c r="E480" s="10"/>
      <c r="I480" s="10"/>
      <c r="M480" s="10"/>
      <c r="Q480" s="10"/>
      <c r="U480" s="10"/>
    </row>
    <row r="481" spans="1:23" x14ac:dyDescent="0.35">
      <c r="A481" s="4" t="s">
        <v>11</v>
      </c>
      <c r="B481" s="10"/>
      <c r="E481" s="10"/>
      <c r="I481" s="10"/>
      <c r="M481" s="10"/>
      <c r="Q481" s="10"/>
      <c r="U481" s="10"/>
    </row>
    <row r="482" spans="1:23" ht="52.5" x14ac:dyDescent="0.4">
      <c r="A482" s="3" t="s">
        <v>346</v>
      </c>
      <c r="B482" s="10"/>
      <c r="E482" s="10"/>
      <c r="I482" s="10"/>
      <c r="M482" s="10"/>
      <c r="Q482" s="10"/>
      <c r="U482" s="10"/>
    </row>
    <row r="483" spans="1:23" ht="13.15" x14ac:dyDescent="0.4">
      <c r="A483" s="7" t="s">
        <v>42</v>
      </c>
      <c r="B483" s="13" t="s">
        <v>13</v>
      </c>
      <c r="C483" s="13" t="s">
        <v>14</v>
      </c>
      <c r="E483" s="13" t="s">
        <v>13</v>
      </c>
      <c r="F483" s="13" t="s">
        <v>14</v>
      </c>
      <c r="G483" s="9" t="s">
        <v>400</v>
      </c>
      <c r="I483" s="13" t="s">
        <v>13</v>
      </c>
      <c r="J483" s="13" t="s">
        <v>14</v>
      </c>
      <c r="K483" s="9" t="s">
        <v>400</v>
      </c>
      <c r="M483" s="13" t="s">
        <v>13</v>
      </c>
      <c r="N483" s="13" t="s">
        <v>14</v>
      </c>
      <c r="O483" s="9" t="s">
        <v>400</v>
      </c>
      <c r="Q483" s="13" t="s">
        <v>13</v>
      </c>
      <c r="R483" s="13" t="s">
        <v>14</v>
      </c>
      <c r="S483" s="9" t="s">
        <v>400</v>
      </c>
      <c r="U483" s="13" t="s">
        <v>13</v>
      </c>
      <c r="V483" s="13" t="s">
        <v>14</v>
      </c>
      <c r="W483" s="9" t="s">
        <v>400</v>
      </c>
    </row>
    <row r="484" spans="1:23" x14ac:dyDescent="0.35">
      <c r="A484" s="4" t="s">
        <v>347</v>
      </c>
      <c r="B484" s="10">
        <v>0.184</v>
      </c>
      <c r="C484" s="24">
        <v>176</v>
      </c>
      <c r="E484" s="10">
        <v>0.23100000000000001</v>
      </c>
      <c r="F484" s="24">
        <v>9</v>
      </c>
      <c r="G484" s="10">
        <v>4.7000000000000014E-2</v>
      </c>
      <c r="I484" s="10">
        <v>0.121</v>
      </c>
      <c r="J484" s="24">
        <v>16</v>
      </c>
      <c r="K484" s="10">
        <v>-6.3E-2</v>
      </c>
      <c r="M484" s="10">
        <v>0.183</v>
      </c>
      <c r="N484" s="24">
        <v>54</v>
      </c>
      <c r="O484" s="10">
        <v>-1.0000000000000009E-3</v>
      </c>
      <c r="Q484" s="10">
        <v>0.218</v>
      </c>
      <c r="R484" s="24">
        <v>88</v>
      </c>
      <c r="S484" s="10">
        <v>3.4000000000000002E-2</v>
      </c>
      <c r="U484" s="10">
        <v>0.13</v>
      </c>
      <c r="V484" s="24">
        <v>7</v>
      </c>
      <c r="W484" s="10">
        <v>-5.3999999999999992E-2</v>
      </c>
    </row>
    <row r="485" spans="1:23" ht="25.5" x14ac:dyDescent="0.35">
      <c r="A485" s="4" t="s">
        <v>348</v>
      </c>
      <c r="B485" s="10">
        <v>0.19</v>
      </c>
      <c r="C485" s="24">
        <v>182</v>
      </c>
      <c r="E485" s="10">
        <v>0.25600000000000001</v>
      </c>
      <c r="F485" s="24">
        <v>10</v>
      </c>
      <c r="G485" s="10">
        <v>6.6000000000000003E-2</v>
      </c>
      <c r="I485" s="10">
        <v>0.14399999999999999</v>
      </c>
      <c r="J485" s="24">
        <v>19</v>
      </c>
      <c r="K485" s="10">
        <v>-4.6000000000000013E-2</v>
      </c>
      <c r="M485" s="10">
        <v>0.193</v>
      </c>
      <c r="N485" s="24">
        <v>57</v>
      </c>
      <c r="O485" s="10">
        <v>3.0000000000000027E-3</v>
      </c>
      <c r="Q485" s="10">
        <v>0.21299999999999999</v>
      </c>
      <c r="R485" s="24">
        <v>86</v>
      </c>
      <c r="S485" s="10">
        <v>2.2999999999999993E-2</v>
      </c>
      <c r="U485" s="10">
        <v>0.111</v>
      </c>
      <c r="V485" s="24">
        <v>6</v>
      </c>
      <c r="W485" s="10">
        <v>-7.9000000000000001E-2</v>
      </c>
    </row>
    <row r="486" spans="1:23" ht="25.5" x14ac:dyDescent="0.35">
      <c r="A486" s="4" t="s">
        <v>349</v>
      </c>
      <c r="B486" s="10">
        <v>6.8000000000000005E-2</v>
      </c>
      <c r="C486" s="24">
        <v>65</v>
      </c>
      <c r="E486" s="10">
        <v>2.5999999999999999E-2</v>
      </c>
      <c r="F486" s="24">
        <v>1</v>
      </c>
      <c r="G486" s="10">
        <v>-4.200000000000001E-2</v>
      </c>
      <c r="I486" s="10">
        <v>3.7999999999999999E-2</v>
      </c>
      <c r="J486" s="24">
        <v>5</v>
      </c>
      <c r="K486" s="10">
        <v>-3.0000000000000006E-2</v>
      </c>
      <c r="M486" s="10">
        <v>9.1999999999999998E-2</v>
      </c>
      <c r="N486" s="24">
        <v>27</v>
      </c>
      <c r="O486" s="10">
        <v>2.3999999999999994E-2</v>
      </c>
      <c r="Q486" s="10">
        <v>7.3999999999999996E-2</v>
      </c>
      <c r="R486" s="24">
        <v>30</v>
      </c>
      <c r="S486" s="10">
        <v>5.9999999999999915E-3</v>
      </c>
      <c r="U486" s="10">
        <v>0</v>
      </c>
      <c r="V486" s="24">
        <v>0</v>
      </c>
      <c r="W486" s="10">
        <v>-6.8000000000000005E-2</v>
      </c>
    </row>
    <row r="487" spans="1:23" x14ac:dyDescent="0.35">
      <c r="A487" s="4" t="s">
        <v>350</v>
      </c>
      <c r="B487" s="10">
        <v>9.1999999999999998E-2</v>
      </c>
      <c r="C487" s="24">
        <v>88</v>
      </c>
      <c r="E487" s="10">
        <v>0.10299999999999999</v>
      </c>
      <c r="F487" s="24">
        <v>4</v>
      </c>
      <c r="G487" s="10">
        <v>1.0999999999999996E-2</v>
      </c>
      <c r="I487" s="10">
        <v>8.3000000000000004E-2</v>
      </c>
      <c r="J487" s="24">
        <v>11</v>
      </c>
      <c r="K487" s="10">
        <v>-8.9999999999999941E-3</v>
      </c>
      <c r="M487" s="10">
        <v>0.105</v>
      </c>
      <c r="N487" s="24">
        <v>31</v>
      </c>
      <c r="O487" s="10">
        <v>1.2999999999999998E-2</v>
      </c>
      <c r="Q487" s="10">
        <v>8.4000000000000005E-2</v>
      </c>
      <c r="R487" s="24">
        <v>34</v>
      </c>
      <c r="S487" s="10">
        <v>-7.9999999999999932E-3</v>
      </c>
      <c r="U487" s="10">
        <v>9.2999999999999999E-2</v>
      </c>
      <c r="V487" s="24">
        <v>5</v>
      </c>
      <c r="W487" s="10">
        <v>1.0000000000000009E-3</v>
      </c>
    </row>
    <row r="488" spans="1:23" ht="25.5" x14ac:dyDescent="0.35">
      <c r="A488" s="4" t="s">
        <v>351</v>
      </c>
      <c r="B488" s="10">
        <v>8.2000000000000003E-2</v>
      </c>
      <c r="C488" s="24">
        <v>78</v>
      </c>
      <c r="E488" s="10">
        <v>2.5999999999999999E-2</v>
      </c>
      <c r="F488" s="24">
        <v>1</v>
      </c>
      <c r="G488" s="10">
        <v>-5.6000000000000008E-2</v>
      </c>
      <c r="I488" s="10">
        <v>9.8000000000000004E-2</v>
      </c>
      <c r="J488" s="24">
        <v>13</v>
      </c>
      <c r="K488" s="10">
        <v>1.6E-2</v>
      </c>
      <c r="M488" s="10">
        <v>8.7999999999999995E-2</v>
      </c>
      <c r="N488" s="24">
        <v>26</v>
      </c>
      <c r="O488" s="10">
        <v>5.9999999999999915E-3</v>
      </c>
      <c r="Q488" s="10">
        <v>9.1999999999999998E-2</v>
      </c>
      <c r="R488" s="24">
        <v>37</v>
      </c>
      <c r="S488" s="10">
        <v>9.999999999999995E-3</v>
      </c>
      <c r="U488" s="10">
        <v>0</v>
      </c>
      <c r="V488" s="24">
        <v>0</v>
      </c>
      <c r="W488" s="10">
        <v>-8.2000000000000003E-2</v>
      </c>
    </row>
    <row r="489" spans="1:23" ht="25.5" x14ac:dyDescent="0.35">
      <c r="A489" s="4" t="s">
        <v>352</v>
      </c>
      <c r="B489" s="10">
        <v>0.13100000000000001</v>
      </c>
      <c r="C489" s="24">
        <v>125</v>
      </c>
      <c r="E489" s="10">
        <v>7.6999999999999999E-2</v>
      </c>
      <c r="F489" s="24">
        <v>3</v>
      </c>
      <c r="G489" s="10">
        <v>-5.4000000000000006E-2</v>
      </c>
      <c r="I489" s="10">
        <v>0.121</v>
      </c>
      <c r="J489" s="24">
        <v>16</v>
      </c>
      <c r="K489" s="10">
        <v>-1.0000000000000009E-2</v>
      </c>
      <c r="M489" s="10">
        <v>0.159</v>
      </c>
      <c r="N489" s="24">
        <v>47</v>
      </c>
      <c r="O489" s="10">
        <v>2.7999999999999997E-2</v>
      </c>
      <c r="Q489" s="10">
        <v>0.127</v>
      </c>
      <c r="R489" s="24">
        <v>51</v>
      </c>
      <c r="S489" s="10">
        <v>-4.0000000000000036E-3</v>
      </c>
      <c r="U489" s="10">
        <v>9.2999999999999999E-2</v>
      </c>
      <c r="V489" s="24">
        <v>5</v>
      </c>
      <c r="W489" s="10">
        <v>-3.8000000000000006E-2</v>
      </c>
    </row>
    <row r="490" spans="1:23" x14ac:dyDescent="0.35">
      <c r="A490" s="4" t="s">
        <v>353</v>
      </c>
      <c r="B490" s="10">
        <v>0.223</v>
      </c>
      <c r="C490" s="24">
        <v>213</v>
      </c>
      <c r="E490" s="10">
        <v>0.10299999999999999</v>
      </c>
      <c r="F490" s="24">
        <v>4</v>
      </c>
      <c r="G490" s="10">
        <v>-0.12000000000000001</v>
      </c>
      <c r="I490" s="10">
        <v>0.25</v>
      </c>
      <c r="J490" s="24">
        <v>33</v>
      </c>
      <c r="K490" s="10">
        <v>2.6999999999999996E-2</v>
      </c>
      <c r="M490" s="10">
        <v>0.24099999999999999</v>
      </c>
      <c r="N490" s="24">
        <v>71</v>
      </c>
      <c r="O490" s="10">
        <v>1.7999999999999988E-2</v>
      </c>
      <c r="Q490" s="10">
        <v>0.22800000000000001</v>
      </c>
      <c r="R490" s="24">
        <v>92</v>
      </c>
      <c r="S490" s="10">
        <v>5.0000000000000044E-3</v>
      </c>
      <c r="U490" s="10">
        <v>0.16700000000000001</v>
      </c>
      <c r="V490" s="24">
        <v>9</v>
      </c>
      <c r="W490" s="10">
        <v>-5.5999999999999994E-2</v>
      </c>
    </row>
    <row r="491" spans="1:23" x14ac:dyDescent="0.35">
      <c r="A491" s="4" t="s">
        <v>354</v>
      </c>
      <c r="B491" s="10">
        <v>0.113</v>
      </c>
      <c r="C491" s="24">
        <v>108</v>
      </c>
      <c r="E491" s="10">
        <v>7.6999999999999999E-2</v>
      </c>
      <c r="F491" s="24">
        <v>3</v>
      </c>
      <c r="G491" s="10">
        <v>-3.6000000000000004E-2</v>
      </c>
      <c r="I491" s="10">
        <v>9.0999999999999998E-2</v>
      </c>
      <c r="J491" s="24">
        <v>12</v>
      </c>
      <c r="K491" s="10">
        <v>-2.2000000000000006E-2</v>
      </c>
      <c r="M491" s="10">
        <v>0.13600000000000001</v>
      </c>
      <c r="N491" s="24">
        <v>40</v>
      </c>
      <c r="O491" s="10">
        <v>2.3000000000000007E-2</v>
      </c>
      <c r="Q491" s="10">
        <v>0.124</v>
      </c>
      <c r="R491" s="24">
        <v>50</v>
      </c>
      <c r="S491" s="10">
        <v>1.0999999999999996E-2</v>
      </c>
      <c r="U491" s="10">
        <v>1.9E-2</v>
      </c>
      <c r="V491" s="24">
        <v>1</v>
      </c>
      <c r="W491" s="10">
        <v>-9.4E-2</v>
      </c>
    </row>
    <row r="492" spans="1:23" ht="25.5" x14ac:dyDescent="0.35">
      <c r="A492" s="4" t="s">
        <v>355</v>
      </c>
      <c r="B492" s="10">
        <v>0.1</v>
      </c>
      <c r="C492" s="24">
        <v>96</v>
      </c>
      <c r="E492" s="10">
        <v>5.0999999999999997E-2</v>
      </c>
      <c r="F492" s="24">
        <v>2</v>
      </c>
      <c r="G492" s="10">
        <v>-4.9000000000000009E-2</v>
      </c>
      <c r="I492" s="10">
        <v>8.3000000000000004E-2</v>
      </c>
      <c r="J492" s="24">
        <v>11</v>
      </c>
      <c r="K492" s="10">
        <v>-1.7000000000000001E-2</v>
      </c>
      <c r="M492" s="10">
        <v>0.125</v>
      </c>
      <c r="N492" s="24">
        <v>37</v>
      </c>
      <c r="O492" s="10">
        <v>2.4999999999999994E-2</v>
      </c>
      <c r="Q492" s="10">
        <v>9.9000000000000005E-2</v>
      </c>
      <c r="R492" s="24">
        <v>40</v>
      </c>
      <c r="S492" s="10">
        <v>-1.0000000000000009E-3</v>
      </c>
      <c r="U492" s="10">
        <v>3.6999999999999998E-2</v>
      </c>
      <c r="V492" s="24">
        <v>2</v>
      </c>
      <c r="W492" s="10">
        <v>-6.3E-2</v>
      </c>
    </row>
    <row r="493" spans="1:23" x14ac:dyDescent="0.35">
      <c r="A493" s="4" t="s">
        <v>356</v>
      </c>
      <c r="B493" s="10">
        <v>7.8E-2</v>
      </c>
      <c r="C493" s="24">
        <v>75</v>
      </c>
      <c r="E493" s="10">
        <v>0</v>
      </c>
      <c r="F493" s="24">
        <v>0</v>
      </c>
      <c r="G493" s="10">
        <v>-7.8E-2</v>
      </c>
      <c r="I493" s="10">
        <v>7.5999999999999998E-2</v>
      </c>
      <c r="J493" s="24">
        <v>10</v>
      </c>
      <c r="K493" s="10">
        <v>-2.0000000000000018E-3</v>
      </c>
      <c r="M493" s="10">
        <v>8.7999999999999995E-2</v>
      </c>
      <c r="N493" s="24">
        <v>26</v>
      </c>
      <c r="O493" s="10">
        <v>9.999999999999995E-3</v>
      </c>
      <c r="Q493" s="10">
        <v>8.8999999999999996E-2</v>
      </c>
      <c r="R493" s="24">
        <v>36</v>
      </c>
      <c r="S493" s="10">
        <v>1.0999999999999996E-2</v>
      </c>
      <c r="U493" s="10">
        <v>3.6999999999999998E-2</v>
      </c>
      <c r="V493" s="24">
        <v>2</v>
      </c>
      <c r="W493" s="10">
        <v>-4.1000000000000002E-2</v>
      </c>
    </row>
    <row r="494" spans="1:23" x14ac:dyDescent="0.35">
      <c r="A494" s="4" t="s">
        <v>357</v>
      </c>
      <c r="B494" s="10">
        <v>0.22900000000000001</v>
      </c>
      <c r="C494" s="24">
        <v>219</v>
      </c>
      <c r="E494" s="10">
        <v>0.154</v>
      </c>
      <c r="F494" s="24">
        <v>6</v>
      </c>
      <c r="G494" s="10">
        <v>-7.5000000000000011E-2</v>
      </c>
      <c r="I494" s="10">
        <v>0.17399999999999999</v>
      </c>
      <c r="J494" s="24">
        <v>23</v>
      </c>
      <c r="K494" s="10">
        <v>-5.5000000000000021E-2</v>
      </c>
      <c r="M494" s="10">
        <v>0.214</v>
      </c>
      <c r="N494" s="24">
        <v>63</v>
      </c>
      <c r="O494" s="10">
        <v>-1.5000000000000013E-2</v>
      </c>
      <c r="Q494" s="10">
        <v>0.28299999999999997</v>
      </c>
      <c r="R494" s="24">
        <v>114</v>
      </c>
      <c r="S494" s="10">
        <v>5.3999999999999965E-2</v>
      </c>
      <c r="U494" s="10">
        <v>0.185</v>
      </c>
      <c r="V494" s="24">
        <v>10</v>
      </c>
      <c r="W494" s="10">
        <v>-4.4000000000000011E-2</v>
      </c>
    </row>
    <row r="495" spans="1:23" ht="25.5" x14ac:dyDescent="0.35">
      <c r="A495" s="4" t="s">
        <v>358</v>
      </c>
      <c r="B495" s="10">
        <v>0.33900000000000002</v>
      </c>
      <c r="C495" s="24">
        <v>324</v>
      </c>
      <c r="E495" s="10">
        <v>0.41</v>
      </c>
      <c r="F495" s="24">
        <v>16</v>
      </c>
      <c r="G495" s="10">
        <v>7.0999999999999952E-2</v>
      </c>
      <c r="I495" s="10">
        <v>0.32600000000000001</v>
      </c>
      <c r="J495" s="24">
        <v>43</v>
      </c>
      <c r="K495" s="10">
        <v>-1.3000000000000012E-2</v>
      </c>
      <c r="M495" s="10">
        <v>0.30199999999999999</v>
      </c>
      <c r="N495" s="24">
        <v>89</v>
      </c>
      <c r="O495" s="10">
        <v>-3.7000000000000033E-2</v>
      </c>
      <c r="Q495" s="10">
        <v>0.32300000000000001</v>
      </c>
      <c r="R495" s="24">
        <v>130</v>
      </c>
      <c r="S495" s="10">
        <v>-1.6000000000000014E-2</v>
      </c>
      <c r="U495" s="10">
        <v>0.53700000000000003</v>
      </c>
      <c r="V495" s="24">
        <v>29</v>
      </c>
      <c r="W495" s="10">
        <v>0.19800000000000001</v>
      </c>
    </row>
    <row r="496" spans="1:23" x14ac:dyDescent="0.35">
      <c r="A496" s="4" t="s">
        <v>359</v>
      </c>
      <c r="B496" s="10">
        <v>6.5000000000000002E-2</v>
      </c>
      <c r="C496" s="24">
        <v>62</v>
      </c>
      <c r="E496" s="10">
        <v>5.0999999999999997E-2</v>
      </c>
      <c r="F496" s="24">
        <v>2</v>
      </c>
      <c r="G496" s="10">
        <v>-1.4000000000000005E-2</v>
      </c>
      <c r="I496" s="10">
        <v>6.8000000000000005E-2</v>
      </c>
      <c r="J496" s="24">
        <v>9</v>
      </c>
      <c r="K496" s="10">
        <v>3.0000000000000027E-3</v>
      </c>
      <c r="M496" s="10">
        <v>9.5000000000000001E-2</v>
      </c>
      <c r="N496" s="24">
        <v>28</v>
      </c>
      <c r="O496" s="10">
        <v>0.03</v>
      </c>
      <c r="Q496" s="10">
        <v>0.05</v>
      </c>
      <c r="R496" s="24">
        <v>20</v>
      </c>
      <c r="S496" s="10">
        <v>-1.4999999999999999E-2</v>
      </c>
      <c r="U496" s="10">
        <v>3.6999999999999998E-2</v>
      </c>
      <c r="V496" s="24">
        <v>2</v>
      </c>
      <c r="W496" s="10">
        <v>-2.8000000000000004E-2</v>
      </c>
    </row>
    <row r="497" spans="1:23" x14ac:dyDescent="0.35">
      <c r="A497" s="4" t="s">
        <v>26</v>
      </c>
      <c r="B497" s="10">
        <v>1.4999999999999999E-2</v>
      </c>
      <c r="C497" s="24">
        <v>14</v>
      </c>
      <c r="E497" s="10">
        <v>0</v>
      </c>
      <c r="F497" s="24">
        <v>0</v>
      </c>
      <c r="G497" s="10">
        <v>-1.4999999999999999E-2</v>
      </c>
      <c r="I497" s="10">
        <v>1.4999999999999999E-2</v>
      </c>
      <c r="J497" s="24">
        <v>2</v>
      </c>
      <c r="K497" s="10">
        <v>0</v>
      </c>
      <c r="M497" s="10">
        <v>0.01</v>
      </c>
      <c r="N497" s="24">
        <v>3</v>
      </c>
      <c r="O497" s="10">
        <v>-4.9999999999999992E-3</v>
      </c>
      <c r="Q497" s="10">
        <v>1.4999999999999999E-2</v>
      </c>
      <c r="R497" s="24">
        <v>6</v>
      </c>
      <c r="S497" s="10">
        <v>0</v>
      </c>
      <c r="U497" s="10">
        <v>1.9E-2</v>
      </c>
      <c r="V497" s="24">
        <v>1</v>
      </c>
      <c r="W497" s="10">
        <v>4.0000000000000001E-3</v>
      </c>
    </row>
    <row r="498" spans="1:23" x14ac:dyDescent="0.35">
      <c r="A498" s="4" t="s">
        <v>11</v>
      </c>
    </row>
    <row r="499" spans="1:23" x14ac:dyDescent="0.35">
      <c r="A499" s="4" t="s">
        <v>11</v>
      </c>
    </row>
    <row r="500" spans="1:23" ht="26.25" x14ac:dyDescent="0.4">
      <c r="A500" s="7" t="s">
        <v>27</v>
      </c>
      <c r="B500" s="7" t="s">
        <v>28</v>
      </c>
      <c r="E500" s="13" t="s">
        <v>14</v>
      </c>
      <c r="F500" s="13" t="s">
        <v>474</v>
      </c>
      <c r="G500" s="9" t="s">
        <v>400</v>
      </c>
      <c r="I500" s="13" t="s">
        <v>14</v>
      </c>
      <c r="J500" s="13" t="s">
        <v>474</v>
      </c>
      <c r="K500" s="9" t="s">
        <v>400</v>
      </c>
      <c r="M500" s="13" t="s">
        <v>14</v>
      </c>
      <c r="N500" s="13" t="s">
        <v>474</v>
      </c>
      <c r="O500" s="9" t="s">
        <v>400</v>
      </c>
      <c r="Q500" s="13" t="s">
        <v>14</v>
      </c>
      <c r="R500" s="13" t="s">
        <v>474</v>
      </c>
      <c r="S500" s="9" t="s">
        <v>400</v>
      </c>
      <c r="U500" s="13" t="s">
        <v>14</v>
      </c>
      <c r="V500" s="13" t="s">
        <v>474</v>
      </c>
      <c r="W500" s="9" t="s">
        <v>400</v>
      </c>
    </row>
    <row r="501" spans="1:23" x14ac:dyDescent="0.35">
      <c r="A501" s="6">
        <f>'Residents - Topline'!A549</f>
        <v>1.4905857740585775</v>
      </c>
      <c r="B501" s="24">
        <v>956</v>
      </c>
      <c r="E501" s="29">
        <v>39</v>
      </c>
      <c r="F501" s="14">
        <v>1.1025641025641026</v>
      </c>
      <c r="G501" s="11">
        <v>-0.38802167149447486</v>
      </c>
      <c r="I501" s="29">
        <v>132</v>
      </c>
      <c r="J501" s="14">
        <v>1.2803030303030303</v>
      </c>
      <c r="K501" s="11">
        <v>-0.21028274375554723</v>
      </c>
      <c r="M501" s="29">
        <v>295</v>
      </c>
      <c r="N501" s="14">
        <v>1.623728813559322</v>
      </c>
      <c r="O501" s="11">
        <v>0.13314303950074446</v>
      </c>
      <c r="Q501" s="29">
        <v>403</v>
      </c>
      <c r="R501" s="14">
        <v>1.6327543424317619</v>
      </c>
      <c r="S501" s="11">
        <v>0.14216856837318437</v>
      </c>
      <c r="U501" s="29">
        <v>54</v>
      </c>
      <c r="V501" s="14">
        <v>0.87037037037037035</v>
      </c>
      <c r="W501" s="11">
        <v>-0.62021540368820716</v>
      </c>
    </row>
    <row r="502" spans="1:23" x14ac:dyDescent="0.35">
      <c r="A502" s="4" t="s">
        <v>11</v>
      </c>
    </row>
    <row r="503" spans="1:23" x14ac:dyDescent="0.35">
      <c r="A503" s="4" t="s">
        <v>11</v>
      </c>
    </row>
    <row r="504" spans="1:23" ht="26.25" x14ac:dyDescent="0.4">
      <c r="A504" s="3" t="s">
        <v>360</v>
      </c>
    </row>
    <row r="505" spans="1:23" ht="13.15" x14ac:dyDescent="0.4">
      <c r="A505" s="7" t="s">
        <v>42</v>
      </c>
      <c r="B505" s="13" t="s">
        <v>13</v>
      </c>
      <c r="C505" s="13" t="s">
        <v>14</v>
      </c>
      <c r="E505" s="13" t="s">
        <v>13</v>
      </c>
      <c r="F505" s="13" t="s">
        <v>14</v>
      </c>
      <c r="G505" s="9" t="s">
        <v>400</v>
      </c>
      <c r="I505" s="13" t="s">
        <v>13</v>
      </c>
      <c r="J505" s="13" t="s">
        <v>14</v>
      </c>
      <c r="K505" s="9" t="s">
        <v>400</v>
      </c>
      <c r="M505" s="13" t="s">
        <v>13</v>
      </c>
      <c r="N505" s="13" t="s">
        <v>14</v>
      </c>
      <c r="O505" s="9" t="s">
        <v>400</v>
      </c>
      <c r="Q505" s="13" t="s">
        <v>13</v>
      </c>
      <c r="R505" s="13" t="s">
        <v>14</v>
      </c>
      <c r="S505" s="9" t="s">
        <v>400</v>
      </c>
      <c r="U505" s="13" t="s">
        <v>13</v>
      </c>
      <c r="V505" s="13" t="s">
        <v>14</v>
      </c>
      <c r="W505" s="9" t="s">
        <v>400</v>
      </c>
    </row>
    <row r="506" spans="1:23" x14ac:dyDescent="0.35">
      <c r="A506" s="4" t="s">
        <v>361</v>
      </c>
      <c r="B506" s="10">
        <v>0.156</v>
      </c>
      <c r="C506" s="24">
        <v>150</v>
      </c>
      <c r="E506" s="10">
        <v>7.4999999999999997E-2</v>
      </c>
      <c r="F506" s="24">
        <v>3</v>
      </c>
      <c r="G506" s="10">
        <v>-8.1000000000000003E-2</v>
      </c>
      <c r="I506" s="10">
        <v>0.106</v>
      </c>
      <c r="J506" s="24">
        <v>14</v>
      </c>
      <c r="K506" s="10">
        <v>-0.05</v>
      </c>
      <c r="M506" s="10">
        <v>0.152</v>
      </c>
      <c r="N506" s="24">
        <v>45</v>
      </c>
      <c r="O506" s="10">
        <v>-4.0000000000000036E-3</v>
      </c>
      <c r="Q506" s="10">
        <v>0.19900000000000001</v>
      </c>
      <c r="R506" s="24">
        <v>81</v>
      </c>
      <c r="S506" s="10">
        <v>4.300000000000001E-2</v>
      </c>
      <c r="U506" s="10">
        <v>7.0999999999999994E-2</v>
      </c>
      <c r="V506" s="24">
        <v>4</v>
      </c>
      <c r="W506" s="10">
        <v>-8.5000000000000006E-2</v>
      </c>
    </row>
    <row r="507" spans="1:23" x14ac:dyDescent="0.35">
      <c r="A507" s="4" t="s">
        <v>362</v>
      </c>
      <c r="B507" s="10">
        <v>0.67700000000000005</v>
      </c>
      <c r="C507" s="24">
        <v>653</v>
      </c>
      <c r="E507" s="10">
        <v>0.8</v>
      </c>
      <c r="F507" s="24">
        <v>32</v>
      </c>
      <c r="G507" s="10">
        <v>0.123</v>
      </c>
      <c r="I507" s="10">
        <v>0.63600000000000001</v>
      </c>
      <c r="J507" s="24">
        <v>84</v>
      </c>
      <c r="K507" s="10">
        <v>-4.1000000000000036E-2</v>
      </c>
      <c r="M507" s="10">
        <v>0.70899999999999996</v>
      </c>
      <c r="N507" s="24">
        <v>210</v>
      </c>
      <c r="O507" s="10">
        <v>3.1999999999999917E-2</v>
      </c>
      <c r="Q507" s="10">
        <v>0.67300000000000004</v>
      </c>
      <c r="R507" s="24">
        <v>274</v>
      </c>
      <c r="S507" s="10">
        <v>-4.0000000000000036E-3</v>
      </c>
      <c r="U507" s="10">
        <v>0.48199999999999998</v>
      </c>
      <c r="V507" s="24">
        <v>27</v>
      </c>
      <c r="W507" s="10">
        <v>-0.19500000000000006</v>
      </c>
    </row>
    <row r="508" spans="1:23" x14ac:dyDescent="0.35">
      <c r="A508" s="4" t="s">
        <v>363</v>
      </c>
      <c r="B508" s="10">
        <v>0.15</v>
      </c>
      <c r="C508" s="24">
        <v>145</v>
      </c>
      <c r="E508" s="10">
        <v>0.125</v>
      </c>
      <c r="F508" s="24">
        <v>5</v>
      </c>
      <c r="G508" s="10">
        <v>-2.4999999999999994E-2</v>
      </c>
      <c r="I508" s="10">
        <v>0.22700000000000001</v>
      </c>
      <c r="J508" s="24">
        <v>30</v>
      </c>
      <c r="K508" s="10">
        <v>7.7000000000000013E-2</v>
      </c>
      <c r="M508" s="10">
        <v>0.122</v>
      </c>
      <c r="N508" s="24">
        <v>36</v>
      </c>
      <c r="O508" s="10">
        <v>-2.7999999999999997E-2</v>
      </c>
      <c r="Q508" s="10">
        <v>0.115</v>
      </c>
      <c r="R508" s="24">
        <v>47</v>
      </c>
      <c r="S508" s="10">
        <v>-3.4999999999999989E-2</v>
      </c>
      <c r="U508" s="10">
        <v>0.41099999999999998</v>
      </c>
      <c r="V508" s="24">
        <v>23</v>
      </c>
      <c r="W508" s="10">
        <v>0.26100000000000001</v>
      </c>
    </row>
    <row r="509" spans="1:23" x14ac:dyDescent="0.35">
      <c r="A509" s="4" t="s">
        <v>255</v>
      </c>
      <c r="B509" s="10">
        <v>1.7000000000000001E-2</v>
      </c>
      <c r="C509" s="24">
        <v>16</v>
      </c>
      <c r="E509" s="10">
        <v>0</v>
      </c>
      <c r="F509" s="24">
        <v>0</v>
      </c>
      <c r="G509" s="10">
        <v>-1.7000000000000001E-2</v>
      </c>
      <c r="I509" s="10">
        <v>0.03</v>
      </c>
      <c r="J509" s="24">
        <v>4</v>
      </c>
      <c r="K509" s="10">
        <v>1.2999999999999998E-2</v>
      </c>
      <c r="M509" s="10">
        <v>1.7000000000000001E-2</v>
      </c>
      <c r="N509" s="24">
        <v>5</v>
      </c>
      <c r="O509" s="10">
        <v>0</v>
      </c>
      <c r="Q509" s="10">
        <v>1.2E-2</v>
      </c>
      <c r="R509" s="24">
        <v>5</v>
      </c>
      <c r="S509" s="10">
        <v>-5.000000000000001E-3</v>
      </c>
      <c r="U509" s="10">
        <v>3.5999999999999997E-2</v>
      </c>
      <c r="V509" s="24">
        <v>2</v>
      </c>
      <c r="W509" s="10">
        <v>1.8999999999999996E-2</v>
      </c>
    </row>
    <row r="510" spans="1:23" x14ac:dyDescent="0.35">
      <c r="A510" s="4" t="s">
        <v>42</v>
      </c>
      <c r="B510" s="10" t="s">
        <v>78</v>
      </c>
      <c r="C510" s="24">
        <v>964</v>
      </c>
      <c r="E510" s="10" t="s">
        <v>78</v>
      </c>
      <c r="F510" s="29">
        <v>40</v>
      </c>
      <c r="I510" s="10" t="s">
        <v>78</v>
      </c>
      <c r="J510" s="29">
        <v>132</v>
      </c>
      <c r="M510" s="10" t="s">
        <v>78</v>
      </c>
      <c r="N510" s="29">
        <v>296</v>
      </c>
      <c r="Q510" s="10" t="s">
        <v>78</v>
      </c>
      <c r="R510" s="29">
        <v>407</v>
      </c>
      <c r="U510" s="10" t="s">
        <v>78</v>
      </c>
      <c r="V510" s="29">
        <v>56</v>
      </c>
    </row>
    <row r="511" spans="1:23" x14ac:dyDescent="0.35">
      <c r="A511" s="4" t="s">
        <v>11</v>
      </c>
      <c r="B511" s="10"/>
      <c r="E511" s="10"/>
      <c r="I511" s="10"/>
      <c r="M511" s="10"/>
      <c r="Q511" s="10"/>
      <c r="U511" s="10"/>
    </row>
    <row r="512" spans="1:23" x14ac:dyDescent="0.35">
      <c r="A512" s="4" t="s">
        <v>11</v>
      </c>
      <c r="B512" s="10"/>
      <c r="E512" s="10"/>
      <c r="I512" s="10"/>
      <c r="M512" s="10"/>
      <c r="Q512" s="10"/>
      <c r="U512" s="10"/>
    </row>
    <row r="513" spans="1:23" ht="26.25" x14ac:dyDescent="0.4">
      <c r="A513" s="3" t="s">
        <v>364</v>
      </c>
      <c r="B513" s="10"/>
      <c r="E513" s="10"/>
      <c r="I513" s="10"/>
      <c r="M513" s="10"/>
      <c r="Q513" s="10"/>
      <c r="U513" s="10"/>
    </row>
    <row r="514" spans="1:23" ht="13.15" x14ac:dyDescent="0.4">
      <c r="A514" s="7" t="s">
        <v>42</v>
      </c>
      <c r="B514" s="13" t="s">
        <v>13</v>
      </c>
      <c r="C514" s="13" t="s">
        <v>14</v>
      </c>
      <c r="E514" s="13" t="s">
        <v>13</v>
      </c>
      <c r="F514" s="13" t="s">
        <v>14</v>
      </c>
      <c r="G514" s="9" t="s">
        <v>400</v>
      </c>
      <c r="I514" s="13" t="s">
        <v>13</v>
      </c>
      <c r="J514" s="13" t="s">
        <v>14</v>
      </c>
      <c r="K514" s="9" t="s">
        <v>400</v>
      </c>
      <c r="M514" s="13" t="s">
        <v>13</v>
      </c>
      <c r="N514" s="13" t="s">
        <v>14</v>
      </c>
      <c r="O514" s="9" t="s">
        <v>400</v>
      </c>
      <c r="Q514" s="13" t="s">
        <v>13</v>
      </c>
      <c r="R514" s="13" t="s">
        <v>14</v>
      </c>
      <c r="S514" s="9" t="s">
        <v>400</v>
      </c>
      <c r="U514" s="13" t="s">
        <v>13</v>
      </c>
      <c r="V514" s="13" t="s">
        <v>14</v>
      </c>
      <c r="W514" s="9" t="s">
        <v>400</v>
      </c>
    </row>
    <row r="515" spans="1:23" x14ac:dyDescent="0.35">
      <c r="A515" s="4" t="s">
        <v>365</v>
      </c>
      <c r="B515" s="10">
        <v>7.0000000000000001E-3</v>
      </c>
      <c r="C515" s="24">
        <v>7</v>
      </c>
      <c r="E515" s="10">
        <v>0</v>
      </c>
      <c r="F515" s="24">
        <v>0</v>
      </c>
      <c r="G515" s="10">
        <v>-7.0000000000000001E-3</v>
      </c>
      <c r="I515" s="10">
        <v>8.0000000000000002E-3</v>
      </c>
      <c r="J515" s="24">
        <v>1</v>
      </c>
      <c r="K515" s="10">
        <v>1E-3</v>
      </c>
      <c r="M515" s="10">
        <v>0.01</v>
      </c>
      <c r="N515" s="24">
        <v>3</v>
      </c>
      <c r="O515" s="10">
        <v>3.0000000000000001E-3</v>
      </c>
      <c r="Q515" s="10">
        <v>5.0000000000000001E-3</v>
      </c>
      <c r="R515" s="24">
        <v>2</v>
      </c>
      <c r="S515" s="10">
        <v>-2E-3</v>
      </c>
      <c r="U515" s="10">
        <v>1.7999999999999999E-2</v>
      </c>
      <c r="V515" s="24">
        <v>1</v>
      </c>
      <c r="W515" s="10">
        <v>1.0999999999999999E-2</v>
      </c>
    </row>
    <row r="516" spans="1:23" x14ac:dyDescent="0.35">
      <c r="A516" s="4" t="s">
        <v>366</v>
      </c>
      <c r="B516" s="10">
        <v>0.17100000000000001</v>
      </c>
      <c r="C516" s="24">
        <v>165</v>
      </c>
      <c r="E516" s="10">
        <v>0.15</v>
      </c>
      <c r="F516" s="24">
        <v>6</v>
      </c>
      <c r="G516" s="10">
        <v>-2.1000000000000019E-2</v>
      </c>
      <c r="I516" s="10">
        <v>0.25</v>
      </c>
      <c r="J516" s="24">
        <v>33</v>
      </c>
      <c r="K516" s="10">
        <v>7.8999999999999987E-2</v>
      </c>
      <c r="M516" s="10">
        <v>0.13900000000000001</v>
      </c>
      <c r="N516" s="24">
        <v>41</v>
      </c>
      <c r="O516" s="10">
        <v>-3.2000000000000001E-2</v>
      </c>
      <c r="Q516" s="10">
        <v>0.184</v>
      </c>
      <c r="R516" s="24">
        <v>75</v>
      </c>
      <c r="S516" s="10">
        <v>1.2999999999999984E-2</v>
      </c>
      <c r="U516" s="10">
        <v>8.8999999999999996E-2</v>
      </c>
      <c r="V516" s="24">
        <v>5</v>
      </c>
      <c r="W516" s="10">
        <v>-8.2000000000000017E-2</v>
      </c>
    </row>
    <row r="517" spans="1:23" x14ac:dyDescent="0.35">
      <c r="A517" s="4" t="s">
        <v>367</v>
      </c>
      <c r="B517" s="10">
        <v>0.114</v>
      </c>
      <c r="C517" s="24">
        <v>110</v>
      </c>
      <c r="E517" s="10">
        <v>7.4999999999999997E-2</v>
      </c>
      <c r="F517" s="24">
        <v>3</v>
      </c>
      <c r="G517" s="10">
        <v>-3.9000000000000007E-2</v>
      </c>
      <c r="I517" s="10">
        <v>5.2999999999999999E-2</v>
      </c>
      <c r="J517" s="24">
        <v>7</v>
      </c>
      <c r="K517" s="10">
        <v>-6.1000000000000006E-2</v>
      </c>
      <c r="M517" s="10">
        <v>0.14899999999999999</v>
      </c>
      <c r="N517" s="24">
        <v>44</v>
      </c>
      <c r="O517" s="10">
        <v>3.4999999999999989E-2</v>
      </c>
      <c r="Q517" s="10">
        <v>0.123</v>
      </c>
      <c r="R517" s="24">
        <v>50</v>
      </c>
      <c r="S517" s="10">
        <v>8.9999999999999941E-3</v>
      </c>
      <c r="U517" s="10">
        <v>7.0999999999999994E-2</v>
      </c>
      <c r="V517" s="24">
        <v>4</v>
      </c>
      <c r="W517" s="10">
        <v>-4.300000000000001E-2</v>
      </c>
    </row>
    <row r="518" spans="1:23" x14ac:dyDescent="0.35">
      <c r="A518" s="4" t="s">
        <v>368</v>
      </c>
      <c r="B518" s="10">
        <v>8.6999999999999994E-2</v>
      </c>
      <c r="C518" s="24">
        <v>84</v>
      </c>
      <c r="E518" s="10">
        <v>2.5000000000000001E-2</v>
      </c>
      <c r="F518" s="24">
        <v>1</v>
      </c>
      <c r="G518" s="10">
        <v>-6.1999999999999993E-2</v>
      </c>
      <c r="I518" s="10">
        <v>8.3000000000000004E-2</v>
      </c>
      <c r="J518" s="24">
        <v>11</v>
      </c>
      <c r="K518" s="10">
        <v>-3.9999999999999897E-3</v>
      </c>
      <c r="M518" s="10">
        <v>8.7999999999999995E-2</v>
      </c>
      <c r="N518" s="24">
        <v>26</v>
      </c>
      <c r="O518" s="10">
        <v>1.0000000000000009E-3</v>
      </c>
      <c r="Q518" s="10">
        <v>9.8000000000000004E-2</v>
      </c>
      <c r="R518" s="24">
        <v>40</v>
      </c>
      <c r="S518" s="10">
        <v>1.100000000000001E-2</v>
      </c>
      <c r="U518" s="10">
        <v>3.5999999999999997E-2</v>
      </c>
      <c r="V518" s="24">
        <v>2</v>
      </c>
      <c r="W518" s="10">
        <v>-5.0999999999999997E-2</v>
      </c>
    </row>
    <row r="519" spans="1:23" x14ac:dyDescent="0.35">
      <c r="A519" s="4" t="s">
        <v>369</v>
      </c>
      <c r="B519" s="10">
        <v>2.1000000000000001E-2</v>
      </c>
      <c r="C519" s="24">
        <v>20</v>
      </c>
      <c r="E519" s="10">
        <v>0</v>
      </c>
      <c r="F519" s="24">
        <v>0</v>
      </c>
      <c r="G519" s="10">
        <v>-2.1000000000000001E-2</v>
      </c>
      <c r="I519" s="10">
        <v>8.0000000000000002E-3</v>
      </c>
      <c r="J519" s="24">
        <v>1</v>
      </c>
      <c r="K519" s="10">
        <v>-1.3000000000000001E-2</v>
      </c>
      <c r="M519" s="10">
        <v>3.4000000000000002E-2</v>
      </c>
      <c r="N519" s="24">
        <v>10</v>
      </c>
      <c r="O519" s="10">
        <v>1.3000000000000001E-2</v>
      </c>
      <c r="Q519" s="10">
        <v>1.4999999999999999E-2</v>
      </c>
      <c r="R519" s="24">
        <v>6</v>
      </c>
      <c r="S519" s="10">
        <v>-6.0000000000000019E-3</v>
      </c>
      <c r="U519" s="10">
        <v>1.7999999999999999E-2</v>
      </c>
      <c r="V519" s="24">
        <v>1</v>
      </c>
      <c r="W519" s="10">
        <v>-3.0000000000000027E-3</v>
      </c>
    </row>
    <row r="520" spans="1:23" x14ac:dyDescent="0.35">
      <c r="A520" s="4" t="s">
        <v>370</v>
      </c>
      <c r="B520" s="10">
        <v>0.04</v>
      </c>
      <c r="C520" s="24">
        <v>39</v>
      </c>
      <c r="E520" s="10">
        <v>0.05</v>
      </c>
      <c r="F520" s="24">
        <v>2</v>
      </c>
      <c r="G520" s="10">
        <v>1.0000000000000002E-2</v>
      </c>
      <c r="I520" s="10">
        <v>2.3E-2</v>
      </c>
      <c r="J520" s="24">
        <v>3</v>
      </c>
      <c r="K520" s="10">
        <v>-1.7000000000000001E-2</v>
      </c>
      <c r="M520" s="10">
        <v>3.6999999999999998E-2</v>
      </c>
      <c r="N520" s="24">
        <v>11</v>
      </c>
      <c r="O520" s="10">
        <v>-3.0000000000000027E-3</v>
      </c>
      <c r="Q520" s="10">
        <v>4.7E-2</v>
      </c>
      <c r="R520" s="24">
        <v>19</v>
      </c>
      <c r="S520" s="10">
        <v>6.9999999999999993E-3</v>
      </c>
      <c r="U520" s="10">
        <v>5.3999999999999999E-2</v>
      </c>
      <c r="V520" s="24">
        <v>3</v>
      </c>
      <c r="W520" s="10">
        <v>1.3999999999999999E-2</v>
      </c>
    </row>
    <row r="521" spans="1:23" x14ac:dyDescent="0.35">
      <c r="A521" s="4" t="s">
        <v>371</v>
      </c>
      <c r="B521" s="10">
        <v>0.71</v>
      </c>
      <c r="C521" s="24">
        <v>684</v>
      </c>
      <c r="E521" s="10">
        <v>0.72499999999999998</v>
      </c>
      <c r="F521" s="24">
        <v>29</v>
      </c>
      <c r="G521" s="10">
        <v>1.5000000000000013E-2</v>
      </c>
      <c r="I521" s="10">
        <v>0.71199999999999997</v>
      </c>
      <c r="J521" s="24">
        <v>94</v>
      </c>
      <c r="K521" s="10">
        <v>2.0000000000000018E-3</v>
      </c>
      <c r="M521" s="10">
        <v>0.68799999999999994</v>
      </c>
      <c r="N521" s="24">
        <v>203</v>
      </c>
      <c r="O521" s="10">
        <v>-2.200000000000002E-2</v>
      </c>
      <c r="Q521" s="10">
        <v>0.69</v>
      </c>
      <c r="R521" s="24">
        <v>281</v>
      </c>
      <c r="S521" s="10">
        <v>-2.0000000000000018E-2</v>
      </c>
      <c r="U521" s="10">
        <v>0.82099999999999995</v>
      </c>
      <c r="V521" s="24">
        <v>46</v>
      </c>
      <c r="W521" s="10">
        <v>0.11099999999999999</v>
      </c>
    </row>
    <row r="522" spans="1:23" x14ac:dyDescent="0.35">
      <c r="A522" s="4" t="s">
        <v>372</v>
      </c>
      <c r="B522" s="10">
        <v>5.6000000000000001E-2</v>
      </c>
      <c r="C522" s="24">
        <v>54</v>
      </c>
      <c r="E522" s="10">
        <v>0.1</v>
      </c>
      <c r="F522" s="24">
        <v>4</v>
      </c>
      <c r="G522" s="10">
        <v>4.4000000000000004E-2</v>
      </c>
      <c r="I522" s="10">
        <v>3.7999999999999999E-2</v>
      </c>
      <c r="J522" s="24">
        <v>5</v>
      </c>
      <c r="K522" s="10">
        <v>-1.8000000000000002E-2</v>
      </c>
      <c r="M522" s="10">
        <v>7.0999999999999994E-2</v>
      </c>
      <c r="N522" s="24">
        <v>21</v>
      </c>
      <c r="O522" s="10">
        <v>1.4999999999999993E-2</v>
      </c>
      <c r="Q522" s="10">
        <v>5.3999999999999999E-2</v>
      </c>
      <c r="R522" s="24">
        <v>22</v>
      </c>
      <c r="S522" s="10">
        <v>-2.0000000000000018E-3</v>
      </c>
      <c r="U522" s="10">
        <v>3.5999999999999997E-2</v>
      </c>
      <c r="V522" s="24">
        <v>2</v>
      </c>
      <c r="W522" s="10">
        <v>-2.0000000000000004E-2</v>
      </c>
    </row>
    <row r="523" spans="1:23" x14ac:dyDescent="0.35">
      <c r="A523" s="4" t="s">
        <v>373</v>
      </c>
      <c r="B523" s="10">
        <v>1.2999999999999999E-2</v>
      </c>
      <c r="C523" s="24">
        <v>13</v>
      </c>
      <c r="E523" s="10">
        <v>0</v>
      </c>
      <c r="F523" s="24">
        <v>0</v>
      </c>
      <c r="G523" s="10">
        <v>-1.2999999999999999E-2</v>
      </c>
      <c r="I523" s="10">
        <v>0</v>
      </c>
      <c r="J523" s="24">
        <v>0</v>
      </c>
      <c r="K523" s="10">
        <v>-1.2999999999999999E-2</v>
      </c>
      <c r="M523" s="10">
        <v>0.02</v>
      </c>
      <c r="N523" s="24">
        <v>6</v>
      </c>
      <c r="O523" s="10">
        <v>7.000000000000001E-3</v>
      </c>
      <c r="Q523" s="10">
        <v>7.0000000000000001E-3</v>
      </c>
      <c r="R523" s="24">
        <v>3</v>
      </c>
      <c r="S523" s="10">
        <v>-5.9999999999999993E-3</v>
      </c>
      <c r="U523" s="10">
        <v>5.3999999999999999E-2</v>
      </c>
      <c r="V523" s="24">
        <v>3</v>
      </c>
      <c r="W523" s="10">
        <v>4.1000000000000002E-2</v>
      </c>
    </row>
    <row r="524" spans="1:23" x14ac:dyDescent="0.35">
      <c r="A524" s="4" t="s">
        <v>11</v>
      </c>
      <c r="B524" s="10"/>
      <c r="E524" s="10"/>
      <c r="I524" s="10"/>
      <c r="M524" s="10"/>
      <c r="Q524" s="10"/>
      <c r="U524" s="10"/>
    </row>
    <row r="525" spans="1:23" x14ac:dyDescent="0.35">
      <c r="A525" s="4" t="s">
        <v>11</v>
      </c>
      <c r="B525" s="10"/>
      <c r="E525" s="10"/>
      <c r="I525" s="10"/>
      <c r="M525" s="10"/>
      <c r="Q525" s="10"/>
      <c r="U525" s="10"/>
    </row>
    <row r="526" spans="1:23" ht="26.25" x14ac:dyDescent="0.4">
      <c r="A526" s="3" t="s">
        <v>374</v>
      </c>
      <c r="B526" s="10"/>
      <c r="E526" s="10"/>
      <c r="I526" s="10"/>
      <c r="M526" s="10"/>
      <c r="Q526" s="10"/>
      <c r="U526" s="10"/>
    </row>
    <row r="527" spans="1:23" ht="13.15" x14ac:dyDescent="0.4">
      <c r="A527" s="7" t="s">
        <v>42</v>
      </c>
      <c r="B527" s="13" t="s">
        <v>13</v>
      </c>
      <c r="C527" s="13" t="s">
        <v>14</v>
      </c>
      <c r="E527" s="13" t="s">
        <v>13</v>
      </c>
      <c r="F527" s="13" t="s">
        <v>14</v>
      </c>
      <c r="G527" s="9" t="s">
        <v>400</v>
      </c>
      <c r="I527" s="13" t="s">
        <v>13</v>
      </c>
      <c r="J527" s="13" t="s">
        <v>14</v>
      </c>
      <c r="K527" s="9" t="s">
        <v>400</v>
      </c>
      <c r="M527" s="13" t="s">
        <v>13</v>
      </c>
      <c r="N527" s="13" t="s">
        <v>14</v>
      </c>
      <c r="O527" s="9" t="s">
        <v>400</v>
      </c>
      <c r="Q527" s="13" t="s">
        <v>13</v>
      </c>
      <c r="R527" s="13" t="s">
        <v>14</v>
      </c>
      <c r="S527" s="9" t="s">
        <v>400</v>
      </c>
      <c r="U527" s="13" t="s">
        <v>13</v>
      </c>
      <c r="V527" s="13" t="s">
        <v>14</v>
      </c>
      <c r="W527" s="9" t="s">
        <v>400</v>
      </c>
    </row>
    <row r="528" spans="1:23" x14ac:dyDescent="0.35">
      <c r="A528" s="4" t="s">
        <v>375</v>
      </c>
      <c r="B528" s="10">
        <v>1.6E-2</v>
      </c>
      <c r="C528" s="24">
        <v>15</v>
      </c>
      <c r="E528" s="10">
        <v>0</v>
      </c>
      <c r="F528" s="24">
        <v>0</v>
      </c>
      <c r="G528" s="10">
        <v>-1.6E-2</v>
      </c>
      <c r="I528" s="10">
        <v>1.4999999999999999E-2</v>
      </c>
      <c r="J528" s="24">
        <v>2</v>
      </c>
      <c r="K528" s="10">
        <v>-1.0000000000000009E-3</v>
      </c>
      <c r="M528" s="10">
        <v>1.7000000000000001E-2</v>
      </c>
      <c r="N528" s="24">
        <v>5</v>
      </c>
      <c r="O528" s="10">
        <v>1.0000000000000009E-3</v>
      </c>
      <c r="Q528" s="10">
        <v>1.7000000000000001E-2</v>
      </c>
      <c r="R528" s="24">
        <v>7</v>
      </c>
      <c r="S528" s="10">
        <v>1.0000000000000009E-3</v>
      </c>
      <c r="U528" s="10">
        <v>1.7999999999999999E-2</v>
      </c>
      <c r="V528" s="24">
        <v>1</v>
      </c>
      <c r="W528" s="10">
        <v>1.9999999999999983E-3</v>
      </c>
    </row>
    <row r="529" spans="1:23" x14ac:dyDescent="0.35">
      <c r="A529" s="4" t="s">
        <v>376</v>
      </c>
      <c r="B529" s="10">
        <v>3.0000000000000001E-3</v>
      </c>
      <c r="C529" s="24">
        <v>3</v>
      </c>
      <c r="E529" s="10">
        <v>0</v>
      </c>
      <c r="F529" s="24">
        <v>0</v>
      </c>
      <c r="G529" s="10">
        <v>-3.0000000000000001E-3</v>
      </c>
      <c r="I529" s="10">
        <v>0</v>
      </c>
      <c r="J529" s="24">
        <v>0</v>
      </c>
      <c r="K529" s="10">
        <v>-3.0000000000000001E-3</v>
      </c>
      <c r="M529" s="10">
        <v>7.0000000000000001E-3</v>
      </c>
      <c r="N529" s="24">
        <v>2</v>
      </c>
      <c r="O529" s="10">
        <v>4.0000000000000001E-3</v>
      </c>
      <c r="Q529" s="10">
        <v>0</v>
      </c>
      <c r="R529" s="24">
        <v>0</v>
      </c>
      <c r="S529" s="10">
        <v>-3.0000000000000001E-3</v>
      </c>
      <c r="U529" s="10">
        <v>0</v>
      </c>
      <c r="V529" s="24">
        <v>0</v>
      </c>
      <c r="W529" s="10">
        <v>-3.0000000000000001E-3</v>
      </c>
    </row>
    <row r="530" spans="1:23" x14ac:dyDescent="0.35">
      <c r="A530" s="4" t="s">
        <v>377</v>
      </c>
      <c r="B530" s="10">
        <v>2E-3</v>
      </c>
      <c r="C530" s="24">
        <v>2</v>
      </c>
      <c r="E530" s="10">
        <v>0</v>
      </c>
      <c r="F530" s="24">
        <v>0</v>
      </c>
      <c r="G530" s="10">
        <v>-2E-3</v>
      </c>
      <c r="I530" s="10">
        <v>0</v>
      </c>
      <c r="J530" s="24">
        <v>0</v>
      </c>
      <c r="K530" s="10">
        <v>-2E-3</v>
      </c>
      <c r="M530" s="10">
        <v>3.0000000000000001E-3</v>
      </c>
      <c r="N530" s="24">
        <v>1</v>
      </c>
      <c r="O530" s="10">
        <v>1E-3</v>
      </c>
      <c r="Q530" s="10">
        <v>0</v>
      </c>
      <c r="R530" s="24">
        <v>0</v>
      </c>
      <c r="S530" s="10">
        <v>-2E-3</v>
      </c>
      <c r="U530" s="10">
        <v>0</v>
      </c>
      <c r="V530" s="24">
        <v>0</v>
      </c>
      <c r="W530" s="10">
        <v>-2E-3</v>
      </c>
    </row>
    <row r="531" spans="1:23" x14ac:dyDescent="0.35">
      <c r="A531" s="4" t="s">
        <v>378</v>
      </c>
      <c r="B531" s="10">
        <v>1.9E-2</v>
      </c>
      <c r="C531" s="24">
        <v>18</v>
      </c>
      <c r="E531" s="10">
        <v>0</v>
      </c>
      <c r="F531" s="24">
        <v>0</v>
      </c>
      <c r="G531" s="10">
        <v>-1.9E-2</v>
      </c>
      <c r="I531" s="10">
        <v>3.7999999999999999E-2</v>
      </c>
      <c r="J531" s="24">
        <v>5</v>
      </c>
      <c r="K531" s="10">
        <v>1.9E-2</v>
      </c>
      <c r="M531" s="10">
        <v>0.01</v>
      </c>
      <c r="N531" s="24">
        <v>3</v>
      </c>
      <c r="O531" s="10">
        <v>-8.9999999999999993E-3</v>
      </c>
      <c r="Q531" s="10">
        <v>2.1999999999999999E-2</v>
      </c>
      <c r="R531" s="24">
        <v>9</v>
      </c>
      <c r="S531" s="10">
        <v>2.9999999999999992E-3</v>
      </c>
      <c r="U531" s="10">
        <v>1.7999999999999999E-2</v>
      </c>
      <c r="V531" s="24">
        <v>1</v>
      </c>
      <c r="W531" s="10">
        <v>-1.0000000000000009E-3</v>
      </c>
    </row>
    <row r="532" spans="1:23" x14ac:dyDescent="0.35">
      <c r="A532" s="4" t="s">
        <v>379</v>
      </c>
      <c r="B532" s="10">
        <v>0.94099999999999995</v>
      </c>
      <c r="C532" s="24">
        <v>908</v>
      </c>
      <c r="E532" s="10">
        <v>0.97499999999999998</v>
      </c>
      <c r="F532" s="24">
        <v>39</v>
      </c>
      <c r="G532" s="10">
        <v>3.400000000000003E-2</v>
      </c>
      <c r="I532" s="10">
        <v>0.92400000000000004</v>
      </c>
      <c r="J532" s="24">
        <v>122</v>
      </c>
      <c r="K532" s="10">
        <v>-1.6999999999999904E-2</v>
      </c>
      <c r="M532" s="10">
        <v>0.94899999999999995</v>
      </c>
      <c r="N532" s="24">
        <v>282</v>
      </c>
      <c r="O532" s="10">
        <v>8.0000000000000071E-3</v>
      </c>
      <c r="Q532" s="10">
        <v>0.93100000000000005</v>
      </c>
      <c r="R532" s="24">
        <v>379</v>
      </c>
      <c r="S532" s="10">
        <v>-9.9999999999998979E-3</v>
      </c>
      <c r="U532" s="10">
        <v>0.96399999999999997</v>
      </c>
      <c r="V532" s="24">
        <v>54</v>
      </c>
      <c r="W532" s="10">
        <v>2.300000000000002E-2</v>
      </c>
    </row>
    <row r="533" spans="1:23" x14ac:dyDescent="0.35">
      <c r="A533" s="4" t="s">
        <v>380</v>
      </c>
      <c r="B533" s="10">
        <v>1.2E-2</v>
      </c>
      <c r="C533" s="24">
        <v>12</v>
      </c>
      <c r="E533" s="10">
        <v>0</v>
      </c>
      <c r="F533" s="24">
        <v>0</v>
      </c>
      <c r="G533" s="10">
        <v>-1.2E-2</v>
      </c>
      <c r="I533" s="10">
        <v>3.7999999999999999E-2</v>
      </c>
      <c r="J533" s="24">
        <v>5</v>
      </c>
      <c r="K533" s="10">
        <v>2.5999999999999999E-2</v>
      </c>
      <c r="M533" s="10">
        <v>1.2999999999999999E-2</v>
      </c>
      <c r="N533" s="24">
        <v>4</v>
      </c>
      <c r="O533" s="10">
        <v>9.9999999999999915E-4</v>
      </c>
      <c r="Q533" s="10">
        <v>7.0000000000000001E-3</v>
      </c>
      <c r="R533" s="24">
        <v>3</v>
      </c>
      <c r="S533" s="10">
        <v>-5.0000000000000001E-3</v>
      </c>
      <c r="U533" s="10">
        <v>0</v>
      </c>
      <c r="V533" s="24">
        <v>0</v>
      </c>
      <c r="W533" s="10">
        <v>-1.2E-2</v>
      </c>
    </row>
    <row r="534" spans="1:23" x14ac:dyDescent="0.35">
      <c r="A534" s="4" t="s">
        <v>381</v>
      </c>
      <c r="B534" s="10">
        <v>4.0000000000000001E-3</v>
      </c>
      <c r="C534" s="24">
        <v>4</v>
      </c>
      <c r="E534" s="10">
        <v>0</v>
      </c>
      <c r="F534" s="24">
        <v>0</v>
      </c>
      <c r="G534" s="10">
        <v>-4.0000000000000001E-3</v>
      </c>
      <c r="I534" s="10">
        <v>1.4999999999999999E-2</v>
      </c>
      <c r="J534" s="24">
        <v>2</v>
      </c>
      <c r="K534" s="10">
        <v>1.0999999999999999E-2</v>
      </c>
      <c r="M534" s="10">
        <v>3.0000000000000001E-3</v>
      </c>
      <c r="N534" s="24">
        <v>1</v>
      </c>
      <c r="O534" s="10">
        <v>-1E-3</v>
      </c>
      <c r="Q534" s="10">
        <v>2E-3</v>
      </c>
      <c r="R534" s="24">
        <v>1</v>
      </c>
      <c r="S534" s="10">
        <v>-2E-3</v>
      </c>
      <c r="U534" s="10">
        <v>0</v>
      </c>
      <c r="V534" s="24">
        <v>0</v>
      </c>
      <c r="W534" s="10">
        <v>-4.0000000000000001E-3</v>
      </c>
    </row>
    <row r="535" spans="1:23" x14ac:dyDescent="0.35">
      <c r="A535" s="4" t="s">
        <v>382</v>
      </c>
      <c r="B535" s="10">
        <v>5.0000000000000001E-3</v>
      </c>
      <c r="C535" s="24">
        <v>5</v>
      </c>
      <c r="E535" s="10">
        <v>0</v>
      </c>
      <c r="F535" s="24">
        <v>0</v>
      </c>
      <c r="G535" s="10">
        <v>-5.0000000000000001E-3</v>
      </c>
      <c r="I535" s="10">
        <v>8.0000000000000002E-3</v>
      </c>
      <c r="J535" s="24">
        <v>1</v>
      </c>
      <c r="K535" s="10">
        <v>3.0000000000000001E-3</v>
      </c>
      <c r="M535" s="10">
        <v>3.0000000000000001E-3</v>
      </c>
      <c r="N535" s="24">
        <v>1</v>
      </c>
      <c r="O535" s="10">
        <v>-2E-3</v>
      </c>
      <c r="Q535" s="10">
        <v>5.0000000000000001E-3</v>
      </c>
      <c r="R535" s="24">
        <v>2</v>
      </c>
      <c r="S535" s="10">
        <v>0</v>
      </c>
      <c r="U535" s="10">
        <v>1.7999999999999999E-2</v>
      </c>
      <c r="V535" s="24">
        <v>1</v>
      </c>
      <c r="W535" s="10">
        <v>1.2999999999999998E-2</v>
      </c>
    </row>
    <row r="536" spans="1:23" x14ac:dyDescent="0.35">
      <c r="A536" s="4" t="s">
        <v>383</v>
      </c>
      <c r="B536" s="10">
        <v>1E-3</v>
      </c>
      <c r="C536" s="24">
        <v>1</v>
      </c>
      <c r="E536" s="10">
        <v>0</v>
      </c>
      <c r="F536" s="24">
        <v>0</v>
      </c>
      <c r="G536" s="10">
        <v>-1E-3</v>
      </c>
      <c r="I536" s="10">
        <v>0</v>
      </c>
      <c r="J536" s="24">
        <v>0</v>
      </c>
      <c r="K536" s="10">
        <v>-1E-3</v>
      </c>
      <c r="M536" s="10">
        <v>0</v>
      </c>
      <c r="N536" s="24">
        <v>0</v>
      </c>
      <c r="O536" s="10">
        <v>-1E-3</v>
      </c>
      <c r="Q536" s="10">
        <v>0</v>
      </c>
      <c r="R536" s="24">
        <v>0</v>
      </c>
      <c r="S536" s="10">
        <v>-1E-3</v>
      </c>
      <c r="U536" s="10">
        <v>0</v>
      </c>
      <c r="V536" s="24">
        <v>0</v>
      </c>
      <c r="W536" s="10">
        <v>-1E-3</v>
      </c>
    </row>
    <row r="537" spans="1:23" x14ac:dyDescent="0.35">
      <c r="A537" s="4" t="s">
        <v>384</v>
      </c>
      <c r="B537" s="10">
        <v>7.2999999999999995E-2</v>
      </c>
      <c r="C537" s="24">
        <v>70</v>
      </c>
      <c r="E537" s="10">
        <v>0</v>
      </c>
      <c r="F537" s="24">
        <v>0</v>
      </c>
      <c r="G537" s="10">
        <v>-7.2999999999999995E-2</v>
      </c>
      <c r="I537" s="10">
        <v>8.3000000000000004E-2</v>
      </c>
      <c r="J537" s="24">
        <v>11</v>
      </c>
      <c r="K537" s="10">
        <v>1.0000000000000009E-2</v>
      </c>
      <c r="M537" s="10">
        <v>5.3999999999999999E-2</v>
      </c>
      <c r="N537" s="24">
        <v>16</v>
      </c>
      <c r="O537" s="10">
        <v>-1.8999999999999996E-2</v>
      </c>
      <c r="Q537" s="10">
        <v>8.5999999999999993E-2</v>
      </c>
      <c r="R537" s="24">
        <v>35</v>
      </c>
      <c r="S537" s="10">
        <v>1.2999999999999998E-2</v>
      </c>
      <c r="U537" s="10">
        <v>8.8999999999999996E-2</v>
      </c>
      <c r="V537" s="24">
        <v>5</v>
      </c>
      <c r="W537" s="10">
        <v>1.6E-2</v>
      </c>
    </row>
    <row r="538" spans="1:23" x14ac:dyDescent="0.35">
      <c r="A538" s="4" t="s">
        <v>385</v>
      </c>
      <c r="B538" s="10">
        <v>1.9E-2</v>
      </c>
      <c r="C538" s="24">
        <v>18</v>
      </c>
      <c r="E538" s="10">
        <v>0.05</v>
      </c>
      <c r="F538" s="24">
        <v>2</v>
      </c>
      <c r="G538" s="10">
        <v>3.1000000000000003E-2</v>
      </c>
      <c r="I538" s="10">
        <v>8.0000000000000002E-3</v>
      </c>
      <c r="J538" s="24">
        <v>1</v>
      </c>
      <c r="K538" s="10">
        <v>-1.0999999999999999E-2</v>
      </c>
      <c r="M538" s="10">
        <v>2.4E-2</v>
      </c>
      <c r="N538" s="24">
        <v>7</v>
      </c>
      <c r="O538" s="10">
        <v>5.000000000000001E-3</v>
      </c>
      <c r="Q538" s="10">
        <v>1.7000000000000001E-2</v>
      </c>
      <c r="R538" s="24">
        <v>7</v>
      </c>
      <c r="S538" s="10">
        <v>-1.9999999999999983E-3</v>
      </c>
      <c r="U538" s="10">
        <v>0</v>
      </c>
      <c r="V538" s="24">
        <v>0</v>
      </c>
      <c r="W538" s="10">
        <v>-1.9E-2</v>
      </c>
    </row>
    <row r="539" spans="1:23" x14ac:dyDescent="0.35">
      <c r="A539" s="4" t="s">
        <v>386</v>
      </c>
      <c r="B539" s="10">
        <v>3.0000000000000001E-3</v>
      </c>
      <c r="C539" s="24">
        <v>3</v>
      </c>
      <c r="E539" s="10">
        <v>0</v>
      </c>
      <c r="F539" s="24">
        <v>0</v>
      </c>
      <c r="G539" s="10">
        <v>-3.0000000000000001E-3</v>
      </c>
      <c r="I539" s="10">
        <v>0</v>
      </c>
      <c r="J539" s="24">
        <v>0</v>
      </c>
      <c r="K539" s="10">
        <v>-3.0000000000000001E-3</v>
      </c>
      <c r="M539" s="10">
        <v>7.0000000000000001E-3</v>
      </c>
      <c r="N539" s="24">
        <v>2</v>
      </c>
      <c r="O539" s="10">
        <v>4.0000000000000001E-3</v>
      </c>
      <c r="Q539" s="10">
        <v>2E-3</v>
      </c>
      <c r="R539" s="24">
        <v>1</v>
      </c>
      <c r="S539" s="10">
        <v>-1E-3</v>
      </c>
      <c r="U539" s="10">
        <v>0</v>
      </c>
      <c r="V539" s="24">
        <v>0</v>
      </c>
      <c r="W539" s="10">
        <v>-3.0000000000000001E-3</v>
      </c>
    </row>
    <row r="540" spans="1:23" x14ac:dyDescent="0.35">
      <c r="A540" s="4" t="s">
        <v>387</v>
      </c>
      <c r="B540" s="10">
        <v>1.4999999999999999E-2</v>
      </c>
      <c r="C540" s="24">
        <v>14</v>
      </c>
      <c r="E540" s="10">
        <v>2.5000000000000001E-2</v>
      </c>
      <c r="F540" s="24">
        <v>1</v>
      </c>
      <c r="G540" s="10">
        <v>1.0000000000000002E-2</v>
      </c>
      <c r="I540" s="10">
        <v>8.0000000000000002E-3</v>
      </c>
      <c r="J540" s="24">
        <v>1</v>
      </c>
      <c r="K540" s="10">
        <v>-6.9999999999999993E-3</v>
      </c>
      <c r="M540" s="10">
        <v>1.2999999999999999E-2</v>
      </c>
      <c r="N540" s="24">
        <v>4</v>
      </c>
      <c r="O540" s="10">
        <v>-2E-3</v>
      </c>
      <c r="Q540" s="10">
        <v>1.7000000000000001E-2</v>
      </c>
      <c r="R540" s="24">
        <v>7</v>
      </c>
      <c r="S540" s="10">
        <v>2.0000000000000018E-3</v>
      </c>
      <c r="U540" s="10">
        <v>1.7999999999999999E-2</v>
      </c>
      <c r="V540" s="24">
        <v>1</v>
      </c>
      <c r="W540" s="10">
        <v>2.9999999999999992E-3</v>
      </c>
    </row>
    <row r="541" spans="1:23" x14ac:dyDescent="0.35">
      <c r="A541" s="4" t="s">
        <v>388</v>
      </c>
      <c r="B541" s="10">
        <v>4.5999999999999999E-2</v>
      </c>
      <c r="C541" s="24">
        <v>44</v>
      </c>
      <c r="E541" s="10">
        <v>0</v>
      </c>
      <c r="F541" s="24">
        <v>0</v>
      </c>
      <c r="G541" s="10">
        <v>-4.5999999999999999E-2</v>
      </c>
      <c r="I541" s="10">
        <v>6.8000000000000005E-2</v>
      </c>
      <c r="J541" s="24">
        <v>9</v>
      </c>
      <c r="K541" s="10">
        <v>2.2000000000000006E-2</v>
      </c>
      <c r="M541" s="10">
        <v>5.0999999999999997E-2</v>
      </c>
      <c r="N541" s="24">
        <v>15</v>
      </c>
      <c r="O541" s="10">
        <v>4.9999999999999975E-3</v>
      </c>
      <c r="Q541" s="10">
        <v>3.2000000000000001E-2</v>
      </c>
      <c r="R541" s="24">
        <v>13</v>
      </c>
      <c r="S541" s="10">
        <v>-1.3999999999999999E-2</v>
      </c>
      <c r="U541" s="10">
        <v>8.8999999999999996E-2</v>
      </c>
      <c r="V541" s="24">
        <v>5</v>
      </c>
      <c r="W541" s="10">
        <v>4.2999999999999997E-2</v>
      </c>
    </row>
    <row r="542" spans="1:23" x14ac:dyDescent="0.35">
      <c r="A542" s="4" t="s">
        <v>11</v>
      </c>
    </row>
    <row r="543" spans="1:23" x14ac:dyDescent="0.35">
      <c r="A543" s="4" t="s">
        <v>11</v>
      </c>
    </row>
    <row r="544" spans="1:23" ht="26.25" x14ac:dyDescent="0.4">
      <c r="A544" s="3" t="s">
        <v>389</v>
      </c>
    </row>
    <row r="545" spans="1:23" ht="13.15" x14ac:dyDescent="0.4">
      <c r="A545" s="7" t="s">
        <v>42</v>
      </c>
      <c r="B545" s="13" t="s">
        <v>13</v>
      </c>
      <c r="C545" s="13" t="s">
        <v>14</v>
      </c>
      <c r="E545" s="13" t="s">
        <v>13</v>
      </c>
      <c r="F545" s="13" t="s">
        <v>14</v>
      </c>
      <c r="G545" s="9" t="s">
        <v>400</v>
      </c>
      <c r="I545" s="13" t="s">
        <v>13</v>
      </c>
      <c r="J545" s="13" t="s">
        <v>14</v>
      </c>
      <c r="K545" s="9" t="s">
        <v>400</v>
      </c>
      <c r="M545" s="13" t="s">
        <v>13</v>
      </c>
      <c r="N545" s="13" t="s">
        <v>14</v>
      </c>
      <c r="O545" s="9" t="s">
        <v>400</v>
      </c>
      <c r="Q545" s="13" t="s">
        <v>13</v>
      </c>
      <c r="R545" s="13" t="s">
        <v>14</v>
      </c>
      <c r="S545" s="9" t="s">
        <v>400</v>
      </c>
      <c r="U545" s="13" t="s">
        <v>13</v>
      </c>
      <c r="V545" s="13" t="s">
        <v>14</v>
      </c>
      <c r="W545" s="9" t="s">
        <v>400</v>
      </c>
    </row>
    <row r="546" spans="1:23" x14ac:dyDescent="0.35">
      <c r="A546" s="4" t="s">
        <v>390</v>
      </c>
      <c r="B546" s="10">
        <v>8.2000000000000003E-2</v>
      </c>
      <c r="C546" s="24">
        <v>79</v>
      </c>
      <c r="E546" s="10">
        <v>0.05</v>
      </c>
      <c r="F546" s="24">
        <v>2</v>
      </c>
      <c r="G546" s="10">
        <v>-3.2000000000000001E-2</v>
      </c>
      <c r="I546" s="10">
        <v>6.0999999999999999E-2</v>
      </c>
      <c r="J546" s="24">
        <v>8</v>
      </c>
      <c r="K546" s="10">
        <v>-2.1000000000000005E-2</v>
      </c>
      <c r="M546" s="10">
        <v>8.7999999999999995E-2</v>
      </c>
      <c r="N546" s="24">
        <v>26</v>
      </c>
      <c r="O546" s="10">
        <v>5.9999999999999915E-3</v>
      </c>
      <c r="Q546" s="10">
        <v>9.4E-2</v>
      </c>
      <c r="R546" s="24">
        <v>38</v>
      </c>
      <c r="S546" s="10">
        <v>1.1999999999999997E-2</v>
      </c>
      <c r="U546" s="10">
        <v>1.7999999999999999E-2</v>
      </c>
      <c r="V546" s="24">
        <v>1</v>
      </c>
      <c r="W546" s="10">
        <v>-6.4000000000000001E-2</v>
      </c>
    </row>
    <row r="547" spans="1:23" x14ac:dyDescent="0.35">
      <c r="A547" s="4" t="s">
        <v>391</v>
      </c>
      <c r="B547" s="10">
        <v>0.11899999999999999</v>
      </c>
      <c r="C547" s="24">
        <v>115</v>
      </c>
      <c r="E547" s="10">
        <v>0.15</v>
      </c>
      <c r="F547" s="24">
        <v>6</v>
      </c>
      <c r="G547" s="10">
        <v>3.1E-2</v>
      </c>
      <c r="I547" s="10">
        <v>6.8000000000000005E-2</v>
      </c>
      <c r="J547" s="24">
        <v>9</v>
      </c>
      <c r="K547" s="10">
        <v>-5.099999999999999E-2</v>
      </c>
      <c r="M547" s="10">
        <v>0.152</v>
      </c>
      <c r="N547" s="24">
        <v>45</v>
      </c>
      <c r="O547" s="10">
        <v>3.3000000000000002E-2</v>
      </c>
      <c r="Q547" s="10">
        <v>0.11600000000000001</v>
      </c>
      <c r="R547" s="24">
        <v>47</v>
      </c>
      <c r="S547" s="10">
        <v>-2.9999999999999888E-3</v>
      </c>
      <c r="U547" s="10">
        <v>0</v>
      </c>
      <c r="V547" s="24">
        <v>0</v>
      </c>
      <c r="W547" s="10">
        <v>-0.11899999999999999</v>
      </c>
    </row>
    <row r="548" spans="1:23" x14ac:dyDescent="0.35">
      <c r="A548" s="4" t="s">
        <v>392</v>
      </c>
      <c r="B548" s="10">
        <v>0.28799999999999998</v>
      </c>
      <c r="C548" s="24">
        <v>277</v>
      </c>
      <c r="E548" s="10">
        <v>0.35</v>
      </c>
      <c r="F548" s="24">
        <v>14</v>
      </c>
      <c r="G548" s="10">
        <v>6.2E-2</v>
      </c>
      <c r="I548" s="10">
        <v>0.30299999999999999</v>
      </c>
      <c r="J548" s="24">
        <v>40</v>
      </c>
      <c r="K548" s="10">
        <v>1.5000000000000013E-2</v>
      </c>
      <c r="M548" s="10">
        <v>0.26300000000000001</v>
      </c>
      <c r="N548" s="24">
        <v>78</v>
      </c>
      <c r="O548" s="10">
        <v>-2.4999999999999967E-2</v>
      </c>
      <c r="Q548" s="10">
        <v>0.311</v>
      </c>
      <c r="R548" s="24">
        <v>126</v>
      </c>
      <c r="S548" s="10">
        <v>2.300000000000002E-2</v>
      </c>
      <c r="U548" s="10">
        <v>0.125</v>
      </c>
      <c r="V548" s="24">
        <v>7</v>
      </c>
      <c r="W548" s="10">
        <v>-0.16299999999999998</v>
      </c>
    </row>
    <row r="549" spans="1:23" x14ac:dyDescent="0.35">
      <c r="A549" s="4" t="s">
        <v>393</v>
      </c>
      <c r="B549" s="10">
        <v>0.19900000000000001</v>
      </c>
      <c r="C549" s="24">
        <v>192</v>
      </c>
      <c r="E549" s="10">
        <v>0.3</v>
      </c>
      <c r="F549" s="24">
        <v>12</v>
      </c>
      <c r="G549" s="10">
        <v>0.10099999999999998</v>
      </c>
      <c r="I549" s="10">
        <v>0.27300000000000002</v>
      </c>
      <c r="J549" s="24">
        <v>36</v>
      </c>
      <c r="K549" s="10">
        <v>7.400000000000001E-2</v>
      </c>
      <c r="M549" s="10">
        <v>0.16200000000000001</v>
      </c>
      <c r="N549" s="24">
        <v>48</v>
      </c>
      <c r="O549" s="10">
        <v>-3.7000000000000005E-2</v>
      </c>
      <c r="Q549" s="10">
        <v>0.17799999999999999</v>
      </c>
      <c r="R549" s="24">
        <v>72</v>
      </c>
      <c r="S549" s="10">
        <v>-2.1000000000000019E-2</v>
      </c>
      <c r="U549" s="10">
        <v>0.32100000000000001</v>
      </c>
      <c r="V549" s="24">
        <v>18</v>
      </c>
      <c r="W549" s="10">
        <v>0.122</v>
      </c>
    </row>
    <row r="550" spans="1:23" x14ac:dyDescent="0.35">
      <c r="A550" s="4" t="s">
        <v>394</v>
      </c>
      <c r="B550" s="10">
        <v>0.217</v>
      </c>
      <c r="C550" s="24">
        <v>209</v>
      </c>
      <c r="E550" s="10">
        <v>7.4999999999999997E-2</v>
      </c>
      <c r="F550" s="24">
        <v>3</v>
      </c>
      <c r="G550" s="10">
        <v>-0.14200000000000002</v>
      </c>
      <c r="I550" s="10">
        <v>0.24199999999999999</v>
      </c>
      <c r="J550" s="24">
        <v>32</v>
      </c>
      <c r="K550" s="10">
        <v>2.4999999999999994E-2</v>
      </c>
      <c r="M550" s="10">
        <v>0.158</v>
      </c>
      <c r="N550" s="24">
        <v>47</v>
      </c>
      <c r="O550" s="10">
        <v>-5.8999999999999997E-2</v>
      </c>
      <c r="Q550" s="10">
        <v>0.23499999999999999</v>
      </c>
      <c r="R550" s="24">
        <v>95</v>
      </c>
      <c r="S550" s="10">
        <v>1.7999999999999988E-2</v>
      </c>
      <c r="U550" s="10">
        <v>0.51800000000000002</v>
      </c>
      <c r="V550" s="24">
        <v>29</v>
      </c>
      <c r="W550" s="10">
        <v>0.30100000000000005</v>
      </c>
    </row>
    <row r="551" spans="1:23" x14ac:dyDescent="0.35">
      <c r="A551" s="4" t="s">
        <v>395</v>
      </c>
      <c r="B551" s="10">
        <v>9.4E-2</v>
      </c>
      <c r="C551" s="24">
        <v>91</v>
      </c>
      <c r="E551" s="10">
        <v>7.4999999999999997E-2</v>
      </c>
      <c r="F551" s="24">
        <v>3</v>
      </c>
      <c r="G551" s="10">
        <v>-1.9000000000000003E-2</v>
      </c>
      <c r="I551" s="10">
        <v>5.2999999999999999E-2</v>
      </c>
      <c r="J551" s="24">
        <v>7</v>
      </c>
      <c r="K551" s="10">
        <v>-4.1000000000000002E-2</v>
      </c>
      <c r="M551" s="10">
        <v>0.17799999999999999</v>
      </c>
      <c r="N551" s="24">
        <v>53</v>
      </c>
      <c r="O551" s="10">
        <v>8.3999999999999991E-2</v>
      </c>
      <c r="Q551" s="10">
        <v>6.7000000000000004E-2</v>
      </c>
      <c r="R551" s="24">
        <v>27</v>
      </c>
      <c r="S551" s="10">
        <v>-2.6999999999999996E-2</v>
      </c>
      <c r="U551" s="10">
        <v>1.7999999999999999E-2</v>
      </c>
      <c r="V551" s="24">
        <v>1</v>
      </c>
      <c r="W551" s="10">
        <v>-7.5999999999999998E-2</v>
      </c>
    </row>
    <row r="552" spans="1:23" x14ac:dyDescent="0.35">
      <c r="A552" s="4" t="s">
        <v>42</v>
      </c>
      <c r="B552" s="10" t="s">
        <v>78</v>
      </c>
      <c r="C552" s="24">
        <v>963</v>
      </c>
      <c r="E552" s="10" t="s">
        <v>78</v>
      </c>
      <c r="F552" s="29">
        <v>40</v>
      </c>
      <c r="I552" s="10" t="s">
        <v>78</v>
      </c>
      <c r="J552" s="29">
        <v>132</v>
      </c>
      <c r="M552" s="10" t="s">
        <v>78</v>
      </c>
      <c r="N552" s="29">
        <v>297</v>
      </c>
      <c r="Q552" s="10" t="s">
        <v>78</v>
      </c>
      <c r="R552" s="29">
        <v>405</v>
      </c>
      <c r="U552" s="10" t="s">
        <v>78</v>
      </c>
      <c r="V552" s="29">
        <v>56</v>
      </c>
    </row>
    <row r="554" spans="1:23" x14ac:dyDescent="0.35">
      <c r="A554" s="8" t="s">
        <v>396</v>
      </c>
    </row>
  </sheetData>
  <sheetProtection sheet="1" objects="1" scenarios="1"/>
  <mergeCells count="14">
    <mergeCell ref="U460:W462"/>
    <mergeCell ref="U423:W425"/>
    <mergeCell ref="U372:W374"/>
    <mergeCell ref="E1:G1"/>
    <mergeCell ref="I1:K1"/>
    <mergeCell ref="M1:O1"/>
    <mergeCell ref="Q1:S1"/>
    <mergeCell ref="U1:W1"/>
    <mergeCell ref="U83:W85"/>
    <mergeCell ref="U361:W361"/>
    <mergeCell ref="U340:W342"/>
    <mergeCell ref="U331:W333"/>
    <mergeCell ref="U223:W225"/>
    <mergeCell ref="U212:W214"/>
  </mergeCells>
  <conditionalFormatting sqref="G7:G18">
    <cfRule type="cellIs" dxfId="2959" priority="545" operator="greaterThanOrEqual">
      <formula>0.05</formula>
    </cfRule>
    <cfRule type="cellIs" dxfId="2958" priority="546" operator="lessThanOrEqual">
      <formula>-0.05</formula>
    </cfRule>
  </conditionalFormatting>
  <conditionalFormatting sqref="G22">
    <cfRule type="cellIs" dxfId="2957" priority="544" operator="greaterThanOrEqual">
      <formula>0.5</formula>
    </cfRule>
    <cfRule type="cellIs" dxfId="2956" priority="543" operator="lessThanOrEqual">
      <formula>-0.5</formula>
    </cfRule>
  </conditionalFormatting>
  <conditionalFormatting sqref="G27:G38">
    <cfRule type="cellIs" dxfId="2955" priority="542" operator="lessThanOrEqual">
      <formula>-0.05</formula>
    </cfRule>
    <cfRule type="cellIs" dxfId="2954" priority="541" operator="greaterThanOrEqual">
      <formula>0.05</formula>
    </cfRule>
  </conditionalFormatting>
  <conditionalFormatting sqref="G42">
    <cfRule type="cellIs" dxfId="2953" priority="540" operator="greaterThanOrEqual">
      <formula>0.5</formula>
    </cfRule>
    <cfRule type="cellIs" dxfId="2952" priority="539" operator="lessThanOrEqual">
      <formula>-0.5</formula>
    </cfRule>
  </conditionalFormatting>
  <conditionalFormatting sqref="G47:G55">
    <cfRule type="cellIs" dxfId="2951" priority="538" operator="lessThanOrEqual">
      <formula>-0.05</formula>
    </cfRule>
    <cfRule type="cellIs" dxfId="2950" priority="537" operator="greaterThanOrEqual">
      <formula>0.05</formula>
    </cfRule>
  </conditionalFormatting>
  <conditionalFormatting sqref="G59">
    <cfRule type="cellIs" dxfId="2949" priority="536" operator="greaterThanOrEqual">
      <formula>0.5</formula>
    </cfRule>
    <cfRule type="cellIs" dxfId="2948" priority="535" operator="lessThanOrEqual">
      <formula>-0.5</formula>
    </cfRule>
  </conditionalFormatting>
  <conditionalFormatting sqref="G64:G78">
    <cfRule type="cellIs" dxfId="2947" priority="534" operator="lessThanOrEqual">
      <formula>-0.05</formula>
    </cfRule>
    <cfRule type="cellIs" dxfId="2946" priority="533" operator="greaterThanOrEqual">
      <formula>0.05</formula>
    </cfRule>
  </conditionalFormatting>
  <conditionalFormatting sqref="G83:G89">
    <cfRule type="cellIs" dxfId="2945" priority="532" operator="lessThanOrEqual">
      <formula>-0.05</formula>
    </cfRule>
    <cfRule type="cellIs" dxfId="2944" priority="531" operator="greaterThanOrEqual">
      <formula>0.05</formula>
    </cfRule>
  </conditionalFormatting>
  <conditionalFormatting sqref="G94:G98">
    <cfRule type="cellIs" dxfId="2943" priority="530" operator="lessThanOrEqual">
      <formula>-0.05</formula>
    </cfRule>
    <cfRule type="cellIs" dxfId="2942" priority="529" operator="greaterThanOrEqual">
      <formula>0.05</formula>
    </cfRule>
  </conditionalFormatting>
  <conditionalFormatting sqref="G104:G115">
    <cfRule type="cellIs" dxfId="2941" priority="527" operator="greaterThanOrEqual">
      <formula>0.05</formula>
    </cfRule>
    <cfRule type="cellIs" dxfId="2940" priority="528" operator="lessThanOrEqual">
      <formula>-0.05</formula>
    </cfRule>
  </conditionalFormatting>
  <conditionalFormatting sqref="G119">
    <cfRule type="cellIs" dxfId="2939" priority="526" operator="greaterThanOrEqual">
      <formula>0.5</formula>
    </cfRule>
    <cfRule type="cellIs" dxfId="2938" priority="525" operator="lessThanOrEqual">
      <formula>-0.5</formula>
    </cfRule>
  </conditionalFormatting>
  <conditionalFormatting sqref="G124:G128">
    <cfRule type="cellIs" dxfId="2937" priority="524" operator="lessThanOrEqual">
      <formula>-0.05</formula>
    </cfRule>
    <cfRule type="cellIs" dxfId="2936" priority="523" operator="greaterThanOrEqual">
      <formula>0.05</formula>
    </cfRule>
  </conditionalFormatting>
  <conditionalFormatting sqref="G134:G142">
    <cfRule type="cellIs" dxfId="2935" priority="522" operator="lessThanOrEqual">
      <formula>-0.05</formula>
    </cfRule>
    <cfRule type="cellIs" dxfId="2934" priority="521" operator="greaterThanOrEqual">
      <formula>0.05</formula>
    </cfRule>
  </conditionalFormatting>
  <conditionalFormatting sqref="G146">
    <cfRule type="cellIs" dxfId="2933" priority="520" operator="greaterThanOrEqual">
      <formula>0.5</formula>
    </cfRule>
    <cfRule type="cellIs" dxfId="2932" priority="519" operator="lessThanOrEqual">
      <formula>-0.5</formula>
    </cfRule>
  </conditionalFormatting>
  <conditionalFormatting sqref="G151:G161">
    <cfRule type="cellIs" dxfId="2931" priority="518" operator="lessThanOrEqual">
      <formula>-0.05</formula>
    </cfRule>
    <cfRule type="cellIs" dxfId="2930" priority="517" operator="greaterThanOrEqual">
      <formula>0.05</formula>
    </cfRule>
  </conditionalFormatting>
  <conditionalFormatting sqref="G165">
    <cfRule type="cellIs" dxfId="2929" priority="516" operator="greaterThanOrEqual">
      <formula>0.5</formula>
    </cfRule>
    <cfRule type="cellIs" dxfId="2928" priority="515" operator="lessThanOrEqual">
      <formula>-0.5</formula>
    </cfRule>
  </conditionalFormatting>
  <conditionalFormatting sqref="G170:G183">
    <cfRule type="cellIs" dxfId="2927" priority="514" operator="lessThanOrEqual">
      <formula>-0.05</formula>
    </cfRule>
    <cfRule type="cellIs" dxfId="2926" priority="513" operator="greaterThanOrEqual">
      <formula>0.05</formula>
    </cfRule>
  </conditionalFormatting>
  <conditionalFormatting sqref="G187">
    <cfRule type="cellIs" dxfId="2925" priority="511" operator="lessThanOrEqual">
      <formula>-0.5</formula>
    </cfRule>
    <cfRule type="cellIs" dxfId="2924" priority="512" operator="greaterThanOrEqual">
      <formula>0.5</formula>
    </cfRule>
  </conditionalFormatting>
  <conditionalFormatting sqref="G192:G203">
    <cfRule type="cellIs" dxfId="2923" priority="509" operator="greaterThanOrEqual">
      <formula>0.05</formula>
    </cfRule>
    <cfRule type="cellIs" dxfId="2922" priority="510" operator="lessThanOrEqual">
      <formula>-0.05</formula>
    </cfRule>
  </conditionalFormatting>
  <conditionalFormatting sqref="G207">
    <cfRule type="cellIs" dxfId="2921" priority="508" operator="greaterThanOrEqual">
      <formula>0.5</formula>
    </cfRule>
    <cfRule type="cellIs" dxfId="2920" priority="507" operator="lessThanOrEqual">
      <formula>-0.5</formula>
    </cfRule>
  </conditionalFormatting>
  <conditionalFormatting sqref="G212:G217">
    <cfRule type="cellIs" dxfId="2919" priority="506" operator="lessThanOrEqual">
      <formula>-0.05</formula>
    </cfRule>
    <cfRule type="cellIs" dxfId="2918" priority="505" operator="greaterThanOrEqual">
      <formula>0.05</formula>
    </cfRule>
  </conditionalFormatting>
  <conditionalFormatting sqref="G223:G226">
    <cfRule type="cellIs" dxfId="2917" priority="504" operator="lessThanOrEqual">
      <formula>-0.05</formula>
    </cfRule>
    <cfRule type="cellIs" dxfId="2916" priority="503" operator="greaterThanOrEqual">
      <formula>0.05</formula>
    </cfRule>
  </conditionalFormatting>
  <conditionalFormatting sqref="G232:G243">
    <cfRule type="cellIs" dxfId="2915" priority="502" operator="lessThanOrEqual">
      <formula>-0.05</formula>
    </cfRule>
    <cfRule type="cellIs" dxfId="2914" priority="501" operator="greaterThanOrEqual">
      <formula>0.05</formula>
    </cfRule>
  </conditionalFormatting>
  <conditionalFormatting sqref="G247">
    <cfRule type="cellIs" dxfId="2913" priority="500" operator="greaterThanOrEqual">
      <formula>0.5</formula>
    </cfRule>
    <cfRule type="cellIs" dxfId="2912" priority="499" operator="lessThanOrEqual">
      <formula>-0.5</formula>
    </cfRule>
  </conditionalFormatting>
  <conditionalFormatting sqref="G252:G261">
    <cfRule type="cellIs" dxfId="2911" priority="498" operator="lessThanOrEqual">
      <formula>-0.05</formula>
    </cfRule>
  </conditionalFormatting>
  <conditionalFormatting sqref="G252:G262">
    <cfRule type="cellIs" dxfId="2910" priority="497" operator="greaterThanOrEqual">
      <formula>0.05</formula>
    </cfRule>
  </conditionalFormatting>
  <conditionalFormatting sqref="G266">
    <cfRule type="cellIs" dxfId="2909" priority="495" operator="lessThanOrEqual">
      <formula>-0.5</formula>
    </cfRule>
    <cfRule type="cellIs" dxfId="2908" priority="496" operator="greaterThanOrEqual">
      <formula>0.5</formula>
    </cfRule>
  </conditionalFormatting>
  <conditionalFormatting sqref="G271:G282">
    <cfRule type="cellIs" dxfId="2907" priority="494" operator="lessThanOrEqual">
      <formula>-0.05</formula>
    </cfRule>
    <cfRule type="cellIs" dxfId="2906" priority="493" operator="greaterThanOrEqual">
      <formula>0.05</formula>
    </cfRule>
  </conditionalFormatting>
  <conditionalFormatting sqref="G286">
    <cfRule type="cellIs" dxfId="2905" priority="492" operator="greaterThanOrEqual">
      <formula>0.5</formula>
    </cfRule>
    <cfRule type="cellIs" dxfId="2904" priority="491" operator="lessThanOrEqual">
      <formula>-0.5</formula>
    </cfRule>
  </conditionalFormatting>
  <conditionalFormatting sqref="G291:G302">
    <cfRule type="cellIs" dxfId="2903" priority="490" operator="lessThanOrEqual">
      <formula>-0.05</formula>
    </cfRule>
    <cfRule type="cellIs" dxfId="2902" priority="489" operator="greaterThanOrEqual">
      <formula>0.05</formula>
    </cfRule>
  </conditionalFormatting>
  <conditionalFormatting sqref="G306">
    <cfRule type="cellIs" dxfId="2901" priority="487" operator="lessThanOrEqual">
      <formula>-0.5</formula>
    </cfRule>
    <cfRule type="cellIs" dxfId="2900" priority="488" operator="greaterThanOrEqual">
      <formula>0.5</formula>
    </cfRule>
  </conditionalFormatting>
  <conditionalFormatting sqref="G311:G322">
    <cfRule type="cellIs" dxfId="2899" priority="486" operator="lessThanOrEqual">
      <formula>-0.05</formula>
    </cfRule>
    <cfRule type="cellIs" dxfId="2898" priority="485" operator="greaterThanOrEqual">
      <formula>0.05</formula>
    </cfRule>
  </conditionalFormatting>
  <conditionalFormatting sqref="G326">
    <cfRule type="cellIs" dxfId="2897" priority="484" operator="greaterThanOrEqual">
      <formula>0.5</formula>
    </cfRule>
    <cfRule type="cellIs" dxfId="2896" priority="483" operator="lessThanOrEqual">
      <formula>-0.5</formula>
    </cfRule>
  </conditionalFormatting>
  <conditionalFormatting sqref="G331:G334">
    <cfRule type="cellIs" dxfId="2895" priority="482" operator="lessThanOrEqual">
      <formula>-0.05</formula>
    </cfRule>
    <cfRule type="cellIs" dxfId="2894" priority="481" operator="greaterThanOrEqual">
      <formula>0.05</formula>
    </cfRule>
  </conditionalFormatting>
  <conditionalFormatting sqref="G340:G343">
    <cfRule type="cellIs" dxfId="2893" priority="480" operator="lessThanOrEqual">
      <formula>-0.05</formula>
    </cfRule>
    <cfRule type="cellIs" dxfId="2892" priority="479" operator="greaterThanOrEqual">
      <formula>0.05</formula>
    </cfRule>
  </conditionalFormatting>
  <conditionalFormatting sqref="G349:G355">
    <cfRule type="cellIs" dxfId="2891" priority="477" operator="greaterThanOrEqual">
      <formula>0.05</formula>
    </cfRule>
    <cfRule type="cellIs" dxfId="2890" priority="478" operator="lessThanOrEqual">
      <formula>-0.05</formula>
    </cfRule>
  </conditionalFormatting>
  <conditionalFormatting sqref="G361:G366">
    <cfRule type="cellIs" dxfId="2889" priority="476" operator="lessThanOrEqual">
      <formula>-0.05</formula>
    </cfRule>
    <cfRule type="cellIs" dxfId="2888" priority="475" operator="greaterThanOrEqual">
      <formula>0.05</formula>
    </cfRule>
  </conditionalFormatting>
  <conditionalFormatting sqref="G372:G376">
    <cfRule type="cellIs" dxfId="2887" priority="474" operator="lessThanOrEqual">
      <formula>-0.05</formula>
    </cfRule>
    <cfRule type="cellIs" dxfId="2886" priority="473" operator="greaterThanOrEqual">
      <formula>0.05</formula>
    </cfRule>
  </conditionalFormatting>
  <conditionalFormatting sqref="G382:G385">
    <cfRule type="cellIs" dxfId="2885" priority="470" operator="lessThanOrEqual">
      <formula>-0.05</formula>
    </cfRule>
    <cfRule type="cellIs" dxfId="2884" priority="469" operator="greaterThanOrEqual">
      <formula>0.05</formula>
    </cfRule>
  </conditionalFormatting>
  <conditionalFormatting sqref="G390:G395">
    <cfRule type="cellIs" dxfId="2883" priority="468" operator="lessThanOrEqual">
      <formula>-0.05</formula>
    </cfRule>
    <cfRule type="cellIs" dxfId="2882" priority="467" operator="greaterThanOrEqual">
      <formula>0.05</formula>
    </cfRule>
  </conditionalFormatting>
  <conditionalFormatting sqref="G401:G410">
    <cfRule type="cellIs" dxfId="2881" priority="466" operator="lessThanOrEqual">
      <formula>-0.05</formula>
    </cfRule>
    <cfRule type="cellIs" dxfId="2880" priority="465" operator="greaterThanOrEqual">
      <formula>0.05</formula>
    </cfRule>
  </conditionalFormatting>
  <conditionalFormatting sqref="G415:G418">
    <cfRule type="cellIs" dxfId="2879" priority="464" operator="lessThanOrEqual">
      <formula>-0.05</formula>
    </cfRule>
    <cfRule type="cellIs" dxfId="2878" priority="463" operator="greaterThanOrEqual">
      <formula>0.05</formula>
    </cfRule>
  </conditionalFormatting>
  <conditionalFormatting sqref="G423:G426">
    <cfRule type="cellIs" dxfId="2877" priority="462" operator="lessThanOrEqual">
      <formula>-0.05</formula>
    </cfRule>
    <cfRule type="cellIs" dxfId="2876" priority="461" operator="greaterThanOrEqual">
      <formula>0.05</formula>
    </cfRule>
  </conditionalFormatting>
  <conditionalFormatting sqref="G431:G435">
    <cfRule type="cellIs" dxfId="2875" priority="460" operator="lessThanOrEqual">
      <formula>-0.05</formula>
    </cfRule>
    <cfRule type="cellIs" dxfId="2874" priority="459" operator="greaterThanOrEqual">
      <formula>0.05</formula>
    </cfRule>
  </conditionalFormatting>
  <conditionalFormatting sqref="G441:G455">
    <cfRule type="cellIs" dxfId="2873" priority="458" operator="lessThanOrEqual">
      <formula>-0.05</formula>
    </cfRule>
    <cfRule type="cellIs" dxfId="2872" priority="457" operator="greaterThanOrEqual">
      <formula>0.05</formula>
    </cfRule>
  </conditionalFormatting>
  <conditionalFormatting sqref="G460:G467">
    <cfRule type="cellIs" dxfId="2871" priority="456" operator="lessThanOrEqual">
      <formula>-0.05</formula>
    </cfRule>
    <cfRule type="cellIs" dxfId="2870" priority="455" operator="greaterThanOrEqual">
      <formula>0.05</formula>
    </cfRule>
  </conditionalFormatting>
  <conditionalFormatting sqref="G473:G479">
    <cfRule type="cellIs" dxfId="2869" priority="454" operator="lessThanOrEqual">
      <formula>-0.05</formula>
    </cfRule>
    <cfRule type="cellIs" dxfId="2868" priority="453" operator="greaterThanOrEqual">
      <formula>0.05</formula>
    </cfRule>
  </conditionalFormatting>
  <conditionalFormatting sqref="G484:G497">
    <cfRule type="cellIs" dxfId="2867" priority="452" operator="lessThanOrEqual">
      <formula>-0.05</formula>
    </cfRule>
    <cfRule type="cellIs" dxfId="2866" priority="451" operator="greaterThanOrEqual">
      <formula>0.05</formula>
    </cfRule>
  </conditionalFormatting>
  <conditionalFormatting sqref="G501">
    <cfRule type="cellIs" dxfId="2865" priority="450" operator="greaterThanOrEqual">
      <formula>0.5</formula>
    </cfRule>
    <cfRule type="cellIs" dxfId="2864" priority="449" operator="lessThanOrEqual">
      <formula>-0.5</formula>
    </cfRule>
  </conditionalFormatting>
  <conditionalFormatting sqref="G506:G509">
    <cfRule type="cellIs" dxfId="2863" priority="448" operator="lessThanOrEqual">
      <formula>-0.05</formula>
    </cfRule>
    <cfRule type="cellIs" dxfId="2862" priority="447" operator="greaterThanOrEqual">
      <formula>0.05</formula>
    </cfRule>
  </conditionalFormatting>
  <conditionalFormatting sqref="G515:G523">
    <cfRule type="cellIs" dxfId="2861" priority="446" operator="lessThanOrEqual">
      <formula>-0.05</formula>
    </cfRule>
    <cfRule type="cellIs" dxfId="2860" priority="445" operator="greaterThanOrEqual">
      <formula>0.05</formula>
    </cfRule>
  </conditionalFormatting>
  <conditionalFormatting sqref="G528:G541">
    <cfRule type="cellIs" dxfId="2859" priority="443" operator="greaterThanOrEqual">
      <formula>0.05</formula>
    </cfRule>
    <cfRule type="cellIs" dxfId="2858" priority="444" operator="lessThanOrEqual">
      <formula>-0.05</formula>
    </cfRule>
  </conditionalFormatting>
  <conditionalFormatting sqref="G546:G551">
    <cfRule type="cellIs" dxfId="2857" priority="441" operator="greaterThanOrEqual">
      <formula>0.05</formula>
    </cfRule>
    <cfRule type="cellIs" dxfId="2856" priority="442" operator="lessThanOrEqual">
      <formula>-0.05</formula>
    </cfRule>
  </conditionalFormatting>
  <conditionalFormatting sqref="I22">
    <cfRule type="cellIs" dxfId="2855" priority="440" operator="lessThan">
      <formula>50</formula>
    </cfRule>
    <cfRule type="cellIs" dxfId="2854" priority="439" operator="between">
      <formula>50</formula>
      <formula>74</formula>
    </cfRule>
    <cfRule type="cellIs" dxfId="2853" priority="438" operator="between">
      <formula>75</formula>
      <formula>99</formula>
    </cfRule>
  </conditionalFormatting>
  <conditionalFormatting sqref="K7:K18">
    <cfRule type="cellIs" dxfId="2852" priority="437" operator="lessThanOrEqual">
      <formula>-0.05</formula>
    </cfRule>
    <cfRule type="cellIs" dxfId="2851" priority="436" operator="greaterThanOrEqual">
      <formula>0.05</formula>
    </cfRule>
  </conditionalFormatting>
  <conditionalFormatting sqref="K22">
    <cfRule type="cellIs" dxfId="2850" priority="435" operator="greaterThanOrEqual">
      <formula>0.5</formula>
    </cfRule>
    <cfRule type="cellIs" dxfId="2849" priority="434" operator="lessThanOrEqual">
      <formula>-0.5</formula>
    </cfRule>
  </conditionalFormatting>
  <conditionalFormatting sqref="K27:K38">
    <cfRule type="cellIs" dxfId="2848" priority="433" operator="lessThanOrEqual">
      <formula>-0.05</formula>
    </cfRule>
    <cfRule type="cellIs" dxfId="2847" priority="432" operator="greaterThanOrEqual">
      <formula>0.05</formula>
    </cfRule>
  </conditionalFormatting>
  <conditionalFormatting sqref="K42">
    <cfRule type="cellIs" dxfId="2846" priority="431" operator="greaterThanOrEqual">
      <formula>0.5</formula>
    </cfRule>
    <cfRule type="cellIs" dxfId="2845" priority="430" operator="lessThanOrEqual">
      <formula>-0.5</formula>
    </cfRule>
  </conditionalFormatting>
  <conditionalFormatting sqref="K47:K55">
    <cfRule type="cellIs" dxfId="2844" priority="429" operator="lessThanOrEqual">
      <formula>-0.05</formula>
    </cfRule>
    <cfRule type="cellIs" dxfId="2843" priority="428" operator="greaterThanOrEqual">
      <formula>0.05</formula>
    </cfRule>
  </conditionalFormatting>
  <conditionalFormatting sqref="K59">
    <cfRule type="cellIs" dxfId="2842" priority="427" operator="greaterThanOrEqual">
      <formula>0.5</formula>
    </cfRule>
    <cfRule type="cellIs" dxfId="2841" priority="426" operator="lessThanOrEqual">
      <formula>-0.5</formula>
    </cfRule>
  </conditionalFormatting>
  <conditionalFormatting sqref="K64:K78">
    <cfRule type="cellIs" dxfId="2840" priority="425" operator="lessThanOrEqual">
      <formula>-0.05</formula>
    </cfRule>
    <cfRule type="cellIs" dxfId="2839" priority="424" operator="greaterThanOrEqual">
      <formula>0.05</formula>
    </cfRule>
  </conditionalFormatting>
  <conditionalFormatting sqref="K83:K89">
    <cfRule type="cellIs" dxfId="2838" priority="423" operator="lessThanOrEqual">
      <formula>-0.05</formula>
    </cfRule>
    <cfRule type="cellIs" dxfId="2837" priority="422" operator="greaterThanOrEqual">
      <formula>0.05</formula>
    </cfRule>
  </conditionalFormatting>
  <conditionalFormatting sqref="K94:K98">
    <cfRule type="cellIs" dxfId="2836" priority="421" operator="lessThanOrEqual">
      <formula>-0.05</formula>
    </cfRule>
    <cfRule type="cellIs" dxfId="2835" priority="420" operator="greaterThanOrEqual">
      <formula>0.05</formula>
    </cfRule>
  </conditionalFormatting>
  <conditionalFormatting sqref="K104:K115">
    <cfRule type="cellIs" dxfId="2834" priority="419" operator="lessThanOrEqual">
      <formula>-0.05</formula>
    </cfRule>
    <cfRule type="cellIs" dxfId="2833" priority="418" operator="greaterThanOrEqual">
      <formula>0.05</formula>
    </cfRule>
  </conditionalFormatting>
  <conditionalFormatting sqref="K119">
    <cfRule type="cellIs" dxfId="2832" priority="417" operator="greaterThanOrEqual">
      <formula>0.5</formula>
    </cfRule>
    <cfRule type="cellIs" dxfId="2831" priority="416" operator="lessThanOrEqual">
      <formula>-0.5</formula>
    </cfRule>
  </conditionalFormatting>
  <conditionalFormatting sqref="K124:K128">
    <cfRule type="cellIs" dxfId="2830" priority="415" operator="lessThanOrEqual">
      <formula>-0.05</formula>
    </cfRule>
    <cfRule type="cellIs" dxfId="2829" priority="414" operator="greaterThanOrEqual">
      <formula>0.05</formula>
    </cfRule>
  </conditionalFormatting>
  <conditionalFormatting sqref="K134:K142">
    <cfRule type="cellIs" dxfId="2828" priority="413" operator="lessThanOrEqual">
      <formula>-0.05</formula>
    </cfRule>
    <cfRule type="cellIs" dxfId="2827" priority="412" operator="greaterThanOrEqual">
      <formula>0.05</formula>
    </cfRule>
  </conditionalFormatting>
  <conditionalFormatting sqref="K146">
    <cfRule type="cellIs" dxfId="2826" priority="410" operator="lessThanOrEqual">
      <formula>-0.5</formula>
    </cfRule>
    <cfRule type="cellIs" dxfId="2825" priority="411" operator="greaterThanOrEqual">
      <formula>0.5</formula>
    </cfRule>
  </conditionalFormatting>
  <conditionalFormatting sqref="K151:K161">
    <cfRule type="cellIs" dxfId="2824" priority="408" operator="greaterThanOrEqual">
      <formula>0.05</formula>
    </cfRule>
    <cfRule type="cellIs" dxfId="2823" priority="409" operator="lessThanOrEqual">
      <formula>-0.05</formula>
    </cfRule>
  </conditionalFormatting>
  <conditionalFormatting sqref="K165">
    <cfRule type="cellIs" dxfId="2822" priority="407" operator="greaterThanOrEqual">
      <formula>0.5</formula>
    </cfRule>
    <cfRule type="cellIs" dxfId="2821" priority="406" operator="lessThanOrEqual">
      <formula>-0.5</formula>
    </cfRule>
  </conditionalFormatting>
  <conditionalFormatting sqref="K170:K183">
    <cfRule type="cellIs" dxfId="2820" priority="405" operator="lessThanOrEqual">
      <formula>-0.05</formula>
    </cfRule>
    <cfRule type="cellIs" dxfId="2819" priority="404" operator="greaterThanOrEqual">
      <formula>0.05</formula>
    </cfRule>
  </conditionalFormatting>
  <conditionalFormatting sqref="K187">
    <cfRule type="cellIs" dxfId="2818" priority="403" operator="greaterThanOrEqual">
      <formula>0.5</formula>
    </cfRule>
    <cfRule type="cellIs" dxfId="2817" priority="402" operator="lessThanOrEqual">
      <formula>-0.5</formula>
    </cfRule>
  </conditionalFormatting>
  <conditionalFormatting sqref="K192:K203">
    <cfRule type="cellIs" dxfId="2816" priority="401" operator="lessThanOrEqual">
      <formula>-0.05</formula>
    </cfRule>
    <cfRule type="cellIs" dxfId="2815" priority="400" operator="greaterThanOrEqual">
      <formula>0.05</formula>
    </cfRule>
  </conditionalFormatting>
  <conditionalFormatting sqref="K207">
    <cfRule type="cellIs" dxfId="2814" priority="399" operator="greaterThanOrEqual">
      <formula>0.5</formula>
    </cfRule>
    <cfRule type="cellIs" dxfId="2813" priority="398" operator="lessThanOrEqual">
      <formula>-0.5</formula>
    </cfRule>
  </conditionalFormatting>
  <conditionalFormatting sqref="K212:K217">
    <cfRule type="cellIs" dxfId="2812" priority="397" operator="lessThanOrEqual">
      <formula>-0.05</formula>
    </cfRule>
    <cfRule type="cellIs" dxfId="2811" priority="396" operator="greaterThanOrEqual">
      <formula>0.05</formula>
    </cfRule>
  </conditionalFormatting>
  <conditionalFormatting sqref="K223:K226">
    <cfRule type="cellIs" dxfId="2810" priority="395" operator="lessThanOrEqual">
      <formula>-0.05</formula>
    </cfRule>
    <cfRule type="cellIs" dxfId="2809" priority="394" operator="greaterThanOrEqual">
      <formula>0.05</formula>
    </cfRule>
  </conditionalFormatting>
  <conditionalFormatting sqref="K232:K243">
    <cfRule type="cellIs" dxfId="2808" priority="393" operator="lessThanOrEqual">
      <formula>-0.05</formula>
    </cfRule>
    <cfRule type="cellIs" dxfId="2807" priority="392" operator="greaterThanOrEqual">
      <formula>0.05</formula>
    </cfRule>
  </conditionalFormatting>
  <conditionalFormatting sqref="K247">
    <cfRule type="cellIs" dxfId="2806" priority="391" operator="greaterThanOrEqual">
      <formula>0.5</formula>
    </cfRule>
    <cfRule type="cellIs" dxfId="2805" priority="390" operator="lessThanOrEqual">
      <formula>-0.5</formula>
    </cfRule>
  </conditionalFormatting>
  <conditionalFormatting sqref="K252:K261">
    <cfRule type="cellIs" dxfId="2804" priority="389" operator="lessThanOrEqual">
      <formula>-0.05</formula>
    </cfRule>
  </conditionalFormatting>
  <conditionalFormatting sqref="K252:K262">
    <cfRule type="cellIs" dxfId="2803" priority="388" operator="greaterThanOrEqual">
      <formula>0.05</formula>
    </cfRule>
  </conditionalFormatting>
  <conditionalFormatting sqref="K266">
    <cfRule type="cellIs" dxfId="2802" priority="387" operator="greaterThanOrEqual">
      <formula>0.5</formula>
    </cfRule>
    <cfRule type="cellIs" dxfId="2801" priority="386" operator="lessThanOrEqual">
      <formula>-0.5</formula>
    </cfRule>
  </conditionalFormatting>
  <conditionalFormatting sqref="K271:K282">
    <cfRule type="cellIs" dxfId="2800" priority="385" operator="lessThanOrEqual">
      <formula>-0.05</formula>
    </cfRule>
    <cfRule type="cellIs" dxfId="2799" priority="384" operator="greaterThanOrEqual">
      <formula>0.05</formula>
    </cfRule>
  </conditionalFormatting>
  <conditionalFormatting sqref="K286">
    <cfRule type="cellIs" dxfId="2798" priority="383" operator="greaterThanOrEqual">
      <formula>0.5</formula>
    </cfRule>
    <cfRule type="cellIs" dxfId="2797" priority="382" operator="lessThanOrEqual">
      <formula>-0.5</formula>
    </cfRule>
  </conditionalFormatting>
  <conditionalFormatting sqref="K291:K302">
    <cfRule type="cellIs" dxfId="2796" priority="381" operator="lessThanOrEqual">
      <formula>-0.05</formula>
    </cfRule>
    <cfRule type="cellIs" dxfId="2795" priority="380" operator="greaterThanOrEqual">
      <formula>0.05</formula>
    </cfRule>
  </conditionalFormatting>
  <conditionalFormatting sqref="K306">
    <cfRule type="cellIs" dxfId="2794" priority="379" operator="greaterThanOrEqual">
      <formula>0.5</formula>
    </cfRule>
    <cfRule type="cellIs" dxfId="2793" priority="378" operator="lessThanOrEqual">
      <formula>-0.5</formula>
    </cfRule>
  </conditionalFormatting>
  <conditionalFormatting sqref="K311:K322">
    <cfRule type="cellIs" dxfId="2792" priority="376" operator="greaterThanOrEqual">
      <formula>0.05</formula>
    </cfRule>
    <cfRule type="cellIs" dxfId="2791" priority="377" operator="lessThanOrEqual">
      <formula>-0.05</formula>
    </cfRule>
  </conditionalFormatting>
  <conditionalFormatting sqref="K326">
    <cfRule type="cellIs" dxfId="2790" priority="374" operator="lessThanOrEqual">
      <formula>-0.5</formula>
    </cfRule>
    <cfRule type="cellIs" dxfId="2789" priority="375" operator="greaterThanOrEqual">
      <formula>0.5</formula>
    </cfRule>
  </conditionalFormatting>
  <conditionalFormatting sqref="K331:K334">
    <cfRule type="cellIs" dxfId="2788" priority="373" operator="lessThanOrEqual">
      <formula>-0.05</formula>
    </cfRule>
    <cfRule type="cellIs" dxfId="2787" priority="372" operator="greaterThanOrEqual">
      <formula>0.05</formula>
    </cfRule>
  </conditionalFormatting>
  <conditionalFormatting sqref="K340:K343">
    <cfRule type="cellIs" dxfId="2786" priority="371" operator="lessThanOrEqual">
      <formula>-0.05</formula>
    </cfRule>
    <cfRule type="cellIs" dxfId="2785" priority="370" operator="greaterThanOrEqual">
      <formula>0.05</formula>
    </cfRule>
  </conditionalFormatting>
  <conditionalFormatting sqref="K349:K355">
    <cfRule type="cellIs" dxfId="2784" priority="369" operator="lessThanOrEqual">
      <formula>-0.05</formula>
    </cfRule>
    <cfRule type="cellIs" dxfId="2783" priority="368" operator="greaterThanOrEqual">
      <formula>0.05</formula>
    </cfRule>
  </conditionalFormatting>
  <conditionalFormatting sqref="K361:K366">
    <cfRule type="cellIs" dxfId="2782" priority="367" operator="lessThanOrEqual">
      <formula>-0.05</formula>
    </cfRule>
    <cfRule type="cellIs" dxfId="2781" priority="366" operator="greaterThanOrEqual">
      <formula>0.05</formula>
    </cfRule>
  </conditionalFormatting>
  <conditionalFormatting sqref="K372:K376">
    <cfRule type="cellIs" dxfId="2780" priority="365" operator="lessThanOrEqual">
      <formula>-0.05</formula>
    </cfRule>
    <cfRule type="cellIs" dxfId="2779" priority="364" operator="greaterThanOrEqual">
      <formula>0.05</formula>
    </cfRule>
  </conditionalFormatting>
  <conditionalFormatting sqref="K382:K385">
    <cfRule type="cellIs" dxfId="2778" priority="361" operator="lessThanOrEqual">
      <formula>-0.05</formula>
    </cfRule>
    <cfRule type="cellIs" dxfId="2777" priority="360" operator="greaterThanOrEqual">
      <formula>0.05</formula>
    </cfRule>
  </conditionalFormatting>
  <conditionalFormatting sqref="K390:K395">
    <cfRule type="cellIs" dxfId="2776" priority="359" operator="lessThanOrEqual">
      <formula>-0.05</formula>
    </cfRule>
    <cfRule type="cellIs" dxfId="2775" priority="358" operator="greaterThanOrEqual">
      <formula>0.05</formula>
    </cfRule>
  </conditionalFormatting>
  <conditionalFormatting sqref="K401:K410">
    <cfRule type="cellIs" dxfId="2774" priority="357" operator="lessThanOrEqual">
      <formula>-0.05</formula>
    </cfRule>
    <cfRule type="cellIs" dxfId="2773" priority="356" operator="greaterThanOrEqual">
      <formula>0.05</formula>
    </cfRule>
  </conditionalFormatting>
  <conditionalFormatting sqref="K415:K418">
    <cfRule type="cellIs" dxfId="2772" priority="355" operator="lessThanOrEqual">
      <formula>-0.05</formula>
    </cfRule>
    <cfRule type="cellIs" dxfId="2771" priority="354" operator="greaterThanOrEqual">
      <formula>0.05</formula>
    </cfRule>
  </conditionalFormatting>
  <conditionalFormatting sqref="K423:K426">
    <cfRule type="cellIs" dxfId="2770" priority="353" operator="lessThanOrEqual">
      <formula>-0.05</formula>
    </cfRule>
    <cfRule type="cellIs" dxfId="2769" priority="352" operator="greaterThanOrEqual">
      <formula>0.05</formula>
    </cfRule>
  </conditionalFormatting>
  <conditionalFormatting sqref="K431:K435">
    <cfRule type="cellIs" dxfId="2768" priority="351" operator="lessThanOrEqual">
      <formula>-0.05</formula>
    </cfRule>
    <cfRule type="cellIs" dxfId="2767" priority="350" operator="greaterThanOrEqual">
      <formula>0.05</formula>
    </cfRule>
  </conditionalFormatting>
  <conditionalFormatting sqref="K441:K455">
    <cfRule type="cellIs" dxfId="2766" priority="349" operator="lessThanOrEqual">
      <formula>-0.05</formula>
    </cfRule>
    <cfRule type="cellIs" dxfId="2765" priority="348" operator="greaterThanOrEqual">
      <formula>0.05</formula>
    </cfRule>
  </conditionalFormatting>
  <conditionalFormatting sqref="K460:K467">
    <cfRule type="cellIs" dxfId="2764" priority="347" operator="lessThanOrEqual">
      <formula>-0.05</formula>
    </cfRule>
    <cfRule type="cellIs" dxfId="2763" priority="346" operator="greaterThanOrEqual">
      <formula>0.05</formula>
    </cfRule>
  </conditionalFormatting>
  <conditionalFormatting sqref="K473:K479">
    <cfRule type="cellIs" dxfId="2762" priority="345" operator="lessThanOrEqual">
      <formula>-0.05</formula>
    </cfRule>
    <cfRule type="cellIs" dxfId="2761" priority="344" operator="greaterThanOrEqual">
      <formula>0.05</formula>
    </cfRule>
  </conditionalFormatting>
  <conditionalFormatting sqref="K484:K497">
    <cfRule type="cellIs" dxfId="2760" priority="342" operator="greaterThanOrEqual">
      <formula>0.05</formula>
    </cfRule>
    <cfRule type="cellIs" dxfId="2759" priority="343" operator="lessThanOrEqual">
      <formula>-0.05</formula>
    </cfRule>
  </conditionalFormatting>
  <conditionalFormatting sqref="K501">
    <cfRule type="cellIs" dxfId="2758" priority="340" operator="lessThanOrEqual">
      <formula>-0.5</formula>
    </cfRule>
    <cfRule type="cellIs" dxfId="2757" priority="341" operator="greaterThanOrEqual">
      <formula>0.5</formula>
    </cfRule>
  </conditionalFormatting>
  <conditionalFormatting sqref="K506:K509">
    <cfRule type="cellIs" dxfId="2756" priority="339" operator="lessThanOrEqual">
      <formula>-0.05</formula>
    </cfRule>
    <cfRule type="cellIs" dxfId="2755" priority="338" operator="greaterThanOrEqual">
      <formula>0.05</formula>
    </cfRule>
  </conditionalFormatting>
  <conditionalFormatting sqref="K515:K523">
    <cfRule type="cellIs" dxfId="2754" priority="337" operator="lessThanOrEqual">
      <formula>-0.05</formula>
    </cfRule>
    <cfRule type="cellIs" dxfId="2753" priority="336" operator="greaterThanOrEqual">
      <formula>0.05</formula>
    </cfRule>
  </conditionalFormatting>
  <conditionalFormatting sqref="K528:K541">
    <cfRule type="cellIs" dxfId="2752" priority="335" operator="lessThanOrEqual">
      <formula>-0.05</formula>
    </cfRule>
    <cfRule type="cellIs" dxfId="2751" priority="334" operator="greaterThanOrEqual">
      <formula>0.05</formula>
    </cfRule>
  </conditionalFormatting>
  <conditionalFormatting sqref="K546:K551">
    <cfRule type="cellIs" dxfId="2750" priority="333" operator="lessThanOrEqual">
      <formula>-0.05</formula>
    </cfRule>
    <cfRule type="cellIs" dxfId="2749" priority="332" operator="greaterThanOrEqual">
      <formula>0.05</formula>
    </cfRule>
  </conditionalFormatting>
  <conditionalFormatting sqref="M22">
    <cfRule type="cellIs" dxfId="2748" priority="331" operator="lessThan">
      <formula>50</formula>
    </cfRule>
    <cfRule type="cellIs" dxfId="2747" priority="330" operator="between">
      <formula>50</formula>
      <formula>74</formula>
    </cfRule>
    <cfRule type="cellIs" dxfId="2746" priority="329" operator="between">
      <formula>75</formula>
      <formula>99</formula>
    </cfRule>
  </conditionalFormatting>
  <conditionalFormatting sqref="O7:O18">
    <cfRule type="cellIs" dxfId="2745" priority="328" operator="lessThanOrEqual">
      <formula>-0.05</formula>
    </cfRule>
    <cfRule type="cellIs" dxfId="2744" priority="327" operator="greaterThanOrEqual">
      <formula>0.05</formula>
    </cfRule>
  </conditionalFormatting>
  <conditionalFormatting sqref="O22">
    <cfRule type="cellIs" dxfId="2743" priority="326" operator="greaterThanOrEqual">
      <formula>0.5</formula>
    </cfRule>
    <cfRule type="cellIs" dxfId="2742" priority="325" operator="lessThanOrEqual">
      <formula>-0.5</formula>
    </cfRule>
  </conditionalFormatting>
  <conditionalFormatting sqref="O27:O38">
    <cfRule type="cellIs" dxfId="2741" priority="324" operator="lessThanOrEqual">
      <formula>-0.05</formula>
    </cfRule>
    <cfRule type="cellIs" dxfId="2740" priority="323" operator="greaterThanOrEqual">
      <formula>0.05</formula>
    </cfRule>
  </conditionalFormatting>
  <conditionalFormatting sqref="O42">
    <cfRule type="cellIs" dxfId="2739" priority="322" operator="greaterThanOrEqual">
      <formula>0.5</formula>
    </cfRule>
    <cfRule type="cellIs" dxfId="2738" priority="321" operator="lessThanOrEqual">
      <formula>-0.5</formula>
    </cfRule>
  </conditionalFormatting>
  <conditionalFormatting sqref="O47:O55">
    <cfRule type="cellIs" dxfId="2737" priority="320" operator="lessThanOrEqual">
      <formula>-0.05</formula>
    </cfRule>
    <cfRule type="cellIs" dxfId="2736" priority="319" operator="greaterThanOrEqual">
      <formula>0.05</formula>
    </cfRule>
  </conditionalFormatting>
  <conditionalFormatting sqref="O59">
    <cfRule type="cellIs" dxfId="2735" priority="318" operator="greaterThanOrEqual">
      <formula>0.5</formula>
    </cfRule>
    <cfRule type="cellIs" dxfId="2734" priority="317" operator="lessThanOrEqual">
      <formula>-0.5</formula>
    </cfRule>
  </conditionalFormatting>
  <conditionalFormatting sqref="O64:O78">
    <cfRule type="cellIs" dxfId="2733" priority="316" operator="lessThanOrEqual">
      <formula>-0.05</formula>
    </cfRule>
    <cfRule type="cellIs" dxfId="2732" priority="315" operator="greaterThanOrEqual">
      <formula>0.05</formula>
    </cfRule>
  </conditionalFormatting>
  <conditionalFormatting sqref="O83:O89">
    <cfRule type="cellIs" dxfId="2731" priority="314" operator="lessThanOrEqual">
      <formula>-0.05</formula>
    </cfRule>
    <cfRule type="cellIs" dxfId="2730" priority="313" operator="greaterThanOrEqual">
      <formula>0.05</formula>
    </cfRule>
  </conditionalFormatting>
  <conditionalFormatting sqref="O94:O98">
    <cfRule type="cellIs" dxfId="2729" priority="312" operator="lessThanOrEqual">
      <formula>-0.05</formula>
    </cfRule>
    <cfRule type="cellIs" dxfId="2728" priority="311" operator="greaterThanOrEqual">
      <formula>0.05</formula>
    </cfRule>
  </conditionalFormatting>
  <conditionalFormatting sqref="O104:O115">
    <cfRule type="cellIs" dxfId="2727" priority="309" operator="greaterThanOrEqual">
      <formula>0.05</formula>
    </cfRule>
    <cfRule type="cellIs" dxfId="2726" priority="310" operator="lessThanOrEqual">
      <formula>-0.05</formula>
    </cfRule>
  </conditionalFormatting>
  <conditionalFormatting sqref="O119">
    <cfRule type="cellIs" dxfId="2725" priority="307" operator="lessThanOrEqual">
      <formula>-0.5</formula>
    </cfRule>
    <cfRule type="cellIs" dxfId="2724" priority="308" operator="greaterThanOrEqual">
      <formula>0.5</formula>
    </cfRule>
  </conditionalFormatting>
  <conditionalFormatting sqref="O124:O128">
    <cfRule type="cellIs" dxfId="2723" priority="306" operator="lessThanOrEqual">
      <formula>-0.05</formula>
    </cfRule>
    <cfRule type="cellIs" dxfId="2722" priority="305" operator="greaterThanOrEqual">
      <formula>0.05</formula>
    </cfRule>
  </conditionalFormatting>
  <conditionalFormatting sqref="O134:O142">
    <cfRule type="cellIs" dxfId="2721" priority="304" operator="lessThanOrEqual">
      <formula>-0.05</formula>
    </cfRule>
    <cfRule type="cellIs" dxfId="2720" priority="303" operator="greaterThanOrEqual">
      <formula>0.05</formula>
    </cfRule>
  </conditionalFormatting>
  <conditionalFormatting sqref="O146">
    <cfRule type="cellIs" dxfId="2719" priority="302" operator="greaterThanOrEqual">
      <formula>0.5</formula>
    </cfRule>
    <cfRule type="cellIs" dxfId="2718" priority="301" operator="lessThanOrEqual">
      <formula>-0.5</formula>
    </cfRule>
  </conditionalFormatting>
  <conditionalFormatting sqref="O151:O161">
    <cfRule type="cellIs" dxfId="2717" priority="300" operator="lessThanOrEqual">
      <formula>-0.05</formula>
    </cfRule>
    <cfRule type="cellIs" dxfId="2716" priority="299" operator="greaterThanOrEqual">
      <formula>0.05</formula>
    </cfRule>
  </conditionalFormatting>
  <conditionalFormatting sqref="O165">
    <cfRule type="cellIs" dxfId="2715" priority="298" operator="greaterThanOrEqual">
      <formula>0.5</formula>
    </cfRule>
    <cfRule type="cellIs" dxfId="2714" priority="297" operator="lessThanOrEqual">
      <formula>-0.5</formula>
    </cfRule>
  </conditionalFormatting>
  <conditionalFormatting sqref="O170:O183">
    <cfRule type="cellIs" dxfId="2713" priority="296" operator="lessThanOrEqual">
      <formula>-0.05</formula>
    </cfRule>
    <cfRule type="cellIs" dxfId="2712" priority="295" operator="greaterThanOrEqual">
      <formula>0.05</formula>
    </cfRule>
  </conditionalFormatting>
  <conditionalFormatting sqref="O187">
    <cfRule type="cellIs" dxfId="2711" priority="293" operator="lessThanOrEqual">
      <formula>-0.5</formula>
    </cfRule>
    <cfRule type="cellIs" dxfId="2710" priority="294" operator="greaterThanOrEqual">
      <formula>0.5</formula>
    </cfRule>
  </conditionalFormatting>
  <conditionalFormatting sqref="O192:O203">
    <cfRule type="cellIs" dxfId="2709" priority="291" operator="greaterThanOrEqual">
      <formula>0.05</formula>
    </cfRule>
    <cfRule type="cellIs" dxfId="2708" priority="292" operator="lessThanOrEqual">
      <formula>-0.05</formula>
    </cfRule>
  </conditionalFormatting>
  <conditionalFormatting sqref="O207">
    <cfRule type="cellIs" dxfId="2707" priority="290" operator="greaterThanOrEqual">
      <formula>0.5</formula>
    </cfRule>
    <cfRule type="cellIs" dxfId="2706" priority="289" operator="lessThanOrEqual">
      <formula>-0.5</formula>
    </cfRule>
  </conditionalFormatting>
  <conditionalFormatting sqref="O212:O217">
    <cfRule type="cellIs" dxfId="2705" priority="288" operator="lessThanOrEqual">
      <formula>-0.05</formula>
    </cfRule>
    <cfRule type="cellIs" dxfId="2704" priority="287" operator="greaterThanOrEqual">
      <formula>0.05</formula>
    </cfRule>
  </conditionalFormatting>
  <conditionalFormatting sqref="O223:O226">
    <cfRule type="cellIs" dxfId="2703" priority="286" operator="lessThanOrEqual">
      <formula>-0.05</formula>
    </cfRule>
    <cfRule type="cellIs" dxfId="2702" priority="285" operator="greaterThanOrEqual">
      <formula>0.05</formula>
    </cfRule>
  </conditionalFormatting>
  <conditionalFormatting sqref="O232:O243">
    <cfRule type="cellIs" dxfId="2701" priority="284" operator="lessThanOrEqual">
      <formula>-0.05</formula>
    </cfRule>
    <cfRule type="cellIs" dxfId="2700" priority="283" operator="greaterThanOrEqual">
      <formula>0.05</formula>
    </cfRule>
  </conditionalFormatting>
  <conditionalFormatting sqref="O247">
    <cfRule type="cellIs" dxfId="2699" priority="282" operator="greaterThanOrEqual">
      <formula>0.5</formula>
    </cfRule>
    <cfRule type="cellIs" dxfId="2698" priority="281" operator="lessThanOrEqual">
      <formula>-0.5</formula>
    </cfRule>
  </conditionalFormatting>
  <conditionalFormatting sqref="O252:O261">
    <cfRule type="cellIs" dxfId="2697" priority="280" operator="lessThanOrEqual">
      <formula>-0.05</formula>
    </cfRule>
  </conditionalFormatting>
  <conditionalFormatting sqref="O252:O262">
    <cfRule type="cellIs" dxfId="2696" priority="279" operator="greaterThanOrEqual">
      <formula>0.05</formula>
    </cfRule>
  </conditionalFormatting>
  <conditionalFormatting sqref="O266">
    <cfRule type="cellIs" dxfId="2695" priority="278" operator="greaterThanOrEqual">
      <formula>0.5</formula>
    </cfRule>
    <cfRule type="cellIs" dxfId="2694" priority="277" operator="lessThanOrEqual">
      <formula>-0.5</formula>
    </cfRule>
  </conditionalFormatting>
  <conditionalFormatting sqref="O271:O282">
    <cfRule type="cellIs" dxfId="2693" priority="275" operator="greaterThanOrEqual">
      <formula>0.05</formula>
    </cfRule>
    <cfRule type="cellIs" dxfId="2692" priority="276" operator="lessThanOrEqual">
      <formula>-0.05</formula>
    </cfRule>
  </conditionalFormatting>
  <conditionalFormatting sqref="O286">
    <cfRule type="cellIs" dxfId="2691" priority="274" operator="greaterThanOrEqual">
      <formula>0.5</formula>
    </cfRule>
    <cfRule type="cellIs" dxfId="2690" priority="273" operator="lessThanOrEqual">
      <formula>-0.5</formula>
    </cfRule>
  </conditionalFormatting>
  <conditionalFormatting sqref="O291:O302">
    <cfRule type="cellIs" dxfId="2689" priority="272" operator="lessThanOrEqual">
      <formula>-0.05</formula>
    </cfRule>
    <cfRule type="cellIs" dxfId="2688" priority="271" operator="greaterThanOrEqual">
      <formula>0.05</formula>
    </cfRule>
  </conditionalFormatting>
  <conditionalFormatting sqref="O306">
    <cfRule type="cellIs" dxfId="2687" priority="270" operator="greaterThanOrEqual">
      <formula>0.5</formula>
    </cfRule>
    <cfRule type="cellIs" dxfId="2686" priority="269" operator="lessThanOrEqual">
      <formula>-0.5</formula>
    </cfRule>
  </conditionalFormatting>
  <conditionalFormatting sqref="O311:O322">
    <cfRule type="cellIs" dxfId="2685" priority="268" operator="lessThanOrEqual">
      <formula>-0.05</formula>
    </cfRule>
    <cfRule type="cellIs" dxfId="2684" priority="267" operator="greaterThanOrEqual">
      <formula>0.05</formula>
    </cfRule>
  </conditionalFormatting>
  <conditionalFormatting sqref="O326">
    <cfRule type="cellIs" dxfId="2683" priority="266" operator="greaterThanOrEqual">
      <formula>0.5</formula>
    </cfRule>
    <cfRule type="cellIs" dxfId="2682" priority="265" operator="lessThanOrEqual">
      <formula>-0.5</formula>
    </cfRule>
  </conditionalFormatting>
  <conditionalFormatting sqref="O331:O334">
    <cfRule type="cellIs" dxfId="2681" priority="264" operator="lessThanOrEqual">
      <formula>-0.05</formula>
    </cfRule>
    <cfRule type="cellIs" dxfId="2680" priority="263" operator="greaterThanOrEqual">
      <formula>0.05</formula>
    </cfRule>
  </conditionalFormatting>
  <conditionalFormatting sqref="O340:O343">
    <cfRule type="cellIs" dxfId="2679" priority="262" operator="lessThanOrEqual">
      <formula>-0.05</formula>
    </cfRule>
    <cfRule type="cellIs" dxfId="2678" priority="261" operator="greaterThanOrEqual">
      <formula>0.05</formula>
    </cfRule>
  </conditionalFormatting>
  <conditionalFormatting sqref="O349:O355">
    <cfRule type="cellIs" dxfId="2677" priority="260" operator="lessThanOrEqual">
      <formula>-0.05</formula>
    </cfRule>
    <cfRule type="cellIs" dxfId="2676" priority="259" operator="greaterThanOrEqual">
      <formula>0.05</formula>
    </cfRule>
  </conditionalFormatting>
  <conditionalFormatting sqref="O361:O366">
    <cfRule type="cellIs" dxfId="2675" priority="258" operator="lessThanOrEqual">
      <formula>-0.05</formula>
    </cfRule>
    <cfRule type="cellIs" dxfId="2674" priority="257" operator="greaterThanOrEqual">
      <formula>0.05</formula>
    </cfRule>
  </conditionalFormatting>
  <conditionalFormatting sqref="O372:O376">
    <cfRule type="cellIs" dxfId="2673" priority="256" operator="lessThanOrEqual">
      <formula>-0.05</formula>
    </cfRule>
    <cfRule type="cellIs" dxfId="2672" priority="255" operator="greaterThanOrEqual">
      <formula>0.05</formula>
    </cfRule>
  </conditionalFormatting>
  <conditionalFormatting sqref="O382:O385">
    <cfRule type="cellIs" dxfId="2671" priority="252" operator="lessThanOrEqual">
      <formula>-0.05</formula>
    </cfRule>
    <cfRule type="cellIs" dxfId="2670" priority="251" operator="greaterThanOrEqual">
      <formula>0.05</formula>
    </cfRule>
  </conditionalFormatting>
  <conditionalFormatting sqref="O390:O395">
    <cfRule type="cellIs" dxfId="2669" priority="250" operator="lessThanOrEqual">
      <formula>-0.05</formula>
    </cfRule>
    <cfRule type="cellIs" dxfId="2668" priority="249" operator="greaterThanOrEqual">
      <formula>0.05</formula>
    </cfRule>
  </conditionalFormatting>
  <conditionalFormatting sqref="O401:O410">
    <cfRule type="cellIs" dxfId="2667" priority="248" operator="lessThanOrEqual">
      <formula>-0.05</formula>
    </cfRule>
    <cfRule type="cellIs" dxfId="2666" priority="247" operator="greaterThanOrEqual">
      <formula>0.05</formula>
    </cfRule>
  </conditionalFormatting>
  <conditionalFormatting sqref="O415:O418">
    <cfRule type="cellIs" dxfId="2665" priority="246" operator="lessThanOrEqual">
      <formula>-0.05</formula>
    </cfRule>
    <cfRule type="cellIs" dxfId="2664" priority="245" operator="greaterThanOrEqual">
      <formula>0.05</formula>
    </cfRule>
  </conditionalFormatting>
  <conditionalFormatting sqref="O423:O426">
    <cfRule type="cellIs" dxfId="2663" priority="244" operator="lessThanOrEqual">
      <formula>-0.05</formula>
    </cfRule>
    <cfRule type="cellIs" dxfId="2662" priority="243" operator="greaterThanOrEqual">
      <formula>0.05</formula>
    </cfRule>
  </conditionalFormatting>
  <conditionalFormatting sqref="O431:O435">
    <cfRule type="cellIs" dxfId="2661" priority="241" operator="greaterThanOrEqual">
      <formula>0.05</formula>
    </cfRule>
    <cfRule type="cellIs" dxfId="2660" priority="242" operator="lessThanOrEqual">
      <formula>-0.05</formula>
    </cfRule>
  </conditionalFormatting>
  <conditionalFormatting sqref="O441:O455">
    <cfRule type="cellIs" dxfId="2659" priority="239" operator="greaterThanOrEqual">
      <formula>0.05</formula>
    </cfRule>
    <cfRule type="cellIs" dxfId="2658" priority="240" operator="lessThanOrEqual">
      <formula>-0.05</formula>
    </cfRule>
  </conditionalFormatting>
  <conditionalFormatting sqref="O460:O467">
    <cfRule type="cellIs" dxfId="2657" priority="238" operator="lessThanOrEqual">
      <formula>-0.05</formula>
    </cfRule>
    <cfRule type="cellIs" dxfId="2656" priority="237" operator="greaterThanOrEqual">
      <formula>0.05</formula>
    </cfRule>
  </conditionalFormatting>
  <conditionalFormatting sqref="O473:O479">
    <cfRule type="cellIs" dxfId="2655" priority="236" operator="lessThanOrEqual">
      <formula>-0.05</formula>
    </cfRule>
    <cfRule type="cellIs" dxfId="2654" priority="235" operator="greaterThanOrEqual">
      <formula>0.05</formula>
    </cfRule>
  </conditionalFormatting>
  <conditionalFormatting sqref="O484:O497">
    <cfRule type="cellIs" dxfId="2653" priority="234" operator="lessThanOrEqual">
      <formula>-0.05</formula>
    </cfRule>
    <cfRule type="cellIs" dxfId="2652" priority="233" operator="greaterThanOrEqual">
      <formula>0.05</formula>
    </cfRule>
  </conditionalFormatting>
  <conditionalFormatting sqref="O501">
    <cfRule type="cellIs" dxfId="2651" priority="232" operator="greaterThanOrEqual">
      <formula>0.5</formula>
    </cfRule>
    <cfRule type="cellIs" dxfId="2650" priority="231" operator="lessThanOrEqual">
      <formula>-0.5</formula>
    </cfRule>
  </conditionalFormatting>
  <conditionalFormatting sqref="O506:O509">
    <cfRule type="cellIs" dxfId="2649" priority="230" operator="lessThanOrEqual">
      <formula>-0.05</formula>
    </cfRule>
    <cfRule type="cellIs" dxfId="2648" priority="229" operator="greaterThanOrEqual">
      <formula>0.05</formula>
    </cfRule>
  </conditionalFormatting>
  <conditionalFormatting sqref="O515:O523">
    <cfRule type="cellIs" dxfId="2647" priority="228" operator="lessThanOrEqual">
      <formula>-0.05</formula>
    </cfRule>
    <cfRule type="cellIs" dxfId="2646" priority="227" operator="greaterThanOrEqual">
      <formula>0.05</formula>
    </cfRule>
  </conditionalFormatting>
  <conditionalFormatting sqref="O528:O541">
    <cfRule type="cellIs" dxfId="2645" priority="226" operator="lessThanOrEqual">
      <formula>-0.05</formula>
    </cfRule>
    <cfRule type="cellIs" dxfId="2644" priority="225" operator="greaterThanOrEqual">
      <formula>0.05</formula>
    </cfRule>
  </conditionalFormatting>
  <conditionalFormatting sqref="O546:O551">
    <cfRule type="cellIs" dxfId="2643" priority="224" operator="lessThanOrEqual">
      <formula>-0.05</formula>
    </cfRule>
    <cfRule type="cellIs" dxfId="2642" priority="223" operator="greaterThanOrEqual">
      <formula>0.05</formula>
    </cfRule>
  </conditionalFormatting>
  <conditionalFormatting sqref="Q22">
    <cfRule type="cellIs" dxfId="2641" priority="222" operator="lessThan">
      <formula>50</formula>
    </cfRule>
    <cfRule type="cellIs" dxfId="2640" priority="221" operator="between">
      <formula>50</formula>
      <formula>74</formula>
    </cfRule>
    <cfRule type="cellIs" dxfId="2639" priority="220" operator="between">
      <formula>75</formula>
      <formula>99</formula>
    </cfRule>
  </conditionalFormatting>
  <conditionalFormatting sqref="S7:S18">
    <cfRule type="cellIs" dxfId="2638" priority="219" operator="lessThanOrEqual">
      <formula>-0.05</formula>
    </cfRule>
    <cfRule type="cellIs" dxfId="2637" priority="218" operator="greaterThanOrEqual">
      <formula>0.05</formula>
    </cfRule>
  </conditionalFormatting>
  <conditionalFormatting sqref="S22">
    <cfRule type="cellIs" dxfId="2636" priority="216" operator="lessThanOrEqual">
      <formula>-0.5</formula>
    </cfRule>
    <cfRule type="cellIs" dxfId="2635" priority="217" operator="greaterThanOrEqual">
      <formula>0.5</formula>
    </cfRule>
  </conditionalFormatting>
  <conditionalFormatting sqref="S27:S38">
    <cfRule type="cellIs" dxfId="2634" priority="215" operator="lessThanOrEqual">
      <formula>-0.05</formula>
    </cfRule>
    <cfRule type="cellIs" dxfId="2633" priority="214" operator="greaterThanOrEqual">
      <formula>0.05</formula>
    </cfRule>
  </conditionalFormatting>
  <conditionalFormatting sqref="S42">
    <cfRule type="cellIs" dxfId="2632" priority="213" operator="greaterThanOrEqual">
      <formula>0.5</formula>
    </cfRule>
    <cfRule type="cellIs" dxfId="2631" priority="212" operator="lessThanOrEqual">
      <formula>-0.5</formula>
    </cfRule>
  </conditionalFormatting>
  <conditionalFormatting sqref="S47:S55">
    <cfRule type="cellIs" dxfId="2630" priority="211" operator="lessThanOrEqual">
      <formula>-0.05</formula>
    </cfRule>
    <cfRule type="cellIs" dxfId="2629" priority="210" operator="greaterThanOrEqual">
      <formula>0.05</formula>
    </cfRule>
  </conditionalFormatting>
  <conditionalFormatting sqref="S59">
    <cfRule type="cellIs" dxfId="2628" priority="208" operator="lessThanOrEqual">
      <formula>-0.5</formula>
    </cfRule>
    <cfRule type="cellIs" dxfId="2627" priority="209" operator="greaterThanOrEqual">
      <formula>0.5</formula>
    </cfRule>
  </conditionalFormatting>
  <conditionalFormatting sqref="S64:S78">
    <cfRule type="cellIs" dxfId="2626" priority="206" operator="greaterThanOrEqual">
      <formula>0.05</formula>
    </cfRule>
    <cfRule type="cellIs" dxfId="2625" priority="207" operator="lessThanOrEqual">
      <formula>-0.05</formula>
    </cfRule>
  </conditionalFormatting>
  <conditionalFormatting sqref="S83:S89">
    <cfRule type="cellIs" dxfId="2624" priority="205" operator="lessThanOrEqual">
      <formula>-0.05</formula>
    </cfRule>
    <cfRule type="cellIs" dxfId="2623" priority="204" operator="greaterThanOrEqual">
      <formula>0.05</formula>
    </cfRule>
  </conditionalFormatting>
  <conditionalFormatting sqref="S94:S98">
    <cfRule type="cellIs" dxfId="2622" priority="203" operator="lessThanOrEqual">
      <formula>-0.05</formula>
    </cfRule>
    <cfRule type="cellIs" dxfId="2621" priority="202" operator="greaterThanOrEqual">
      <formula>0.05</formula>
    </cfRule>
  </conditionalFormatting>
  <conditionalFormatting sqref="S104:S115">
    <cfRule type="cellIs" dxfId="2620" priority="201" operator="lessThanOrEqual">
      <formula>-0.05</formula>
    </cfRule>
    <cfRule type="cellIs" dxfId="2619" priority="200" operator="greaterThanOrEqual">
      <formula>0.05</formula>
    </cfRule>
  </conditionalFormatting>
  <conditionalFormatting sqref="S119">
    <cfRule type="cellIs" dxfId="2618" priority="199" operator="greaterThanOrEqual">
      <formula>0.5</formula>
    </cfRule>
    <cfRule type="cellIs" dxfId="2617" priority="198" operator="lessThanOrEqual">
      <formula>-0.5</formula>
    </cfRule>
  </conditionalFormatting>
  <conditionalFormatting sqref="S124:S128">
    <cfRule type="cellIs" dxfId="2616" priority="197" operator="lessThanOrEqual">
      <formula>-0.05</formula>
    </cfRule>
    <cfRule type="cellIs" dxfId="2615" priority="196" operator="greaterThanOrEqual">
      <formula>0.05</formula>
    </cfRule>
  </conditionalFormatting>
  <conditionalFormatting sqref="S134:S142">
    <cfRule type="cellIs" dxfId="2614" priority="195" operator="lessThanOrEqual">
      <formula>-0.05</formula>
    </cfRule>
    <cfRule type="cellIs" dxfId="2613" priority="194" operator="greaterThanOrEqual">
      <formula>0.05</formula>
    </cfRule>
  </conditionalFormatting>
  <conditionalFormatting sqref="S146">
    <cfRule type="cellIs" dxfId="2612" priority="193" operator="greaterThanOrEqual">
      <formula>0.5</formula>
    </cfRule>
    <cfRule type="cellIs" dxfId="2611" priority="192" operator="lessThanOrEqual">
      <formula>-0.5</formula>
    </cfRule>
  </conditionalFormatting>
  <conditionalFormatting sqref="S151:S161">
    <cfRule type="cellIs" dxfId="2610" priority="191" operator="lessThanOrEqual">
      <formula>-0.05</formula>
    </cfRule>
    <cfRule type="cellIs" dxfId="2609" priority="190" operator="greaterThanOrEqual">
      <formula>0.05</formula>
    </cfRule>
  </conditionalFormatting>
  <conditionalFormatting sqref="S165">
    <cfRule type="cellIs" dxfId="2608" priority="189" operator="greaterThanOrEqual">
      <formula>0.5</formula>
    </cfRule>
    <cfRule type="cellIs" dxfId="2607" priority="188" operator="lessThanOrEqual">
      <formula>-0.5</formula>
    </cfRule>
  </conditionalFormatting>
  <conditionalFormatting sqref="S170:S183">
    <cfRule type="cellIs" dxfId="2606" priority="187" operator="lessThanOrEqual">
      <formula>-0.05</formula>
    </cfRule>
    <cfRule type="cellIs" dxfId="2605" priority="186" operator="greaterThanOrEqual">
      <formula>0.05</formula>
    </cfRule>
  </conditionalFormatting>
  <conditionalFormatting sqref="S187">
    <cfRule type="cellIs" dxfId="2604" priority="185" operator="greaterThanOrEqual">
      <formula>0.5</formula>
    </cfRule>
    <cfRule type="cellIs" dxfId="2603" priority="184" operator="lessThanOrEqual">
      <formula>-0.5</formula>
    </cfRule>
  </conditionalFormatting>
  <conditionalFormatting sqref="S192:S203">
    <cfRule type="cellIs" dxfId="2602" priority="183" operator="lessThanOrEqual">
      <formula>-0.05</formula>
    </cfRule>
    <cfRule type="cellIs" dxfId="2601" priority="182" operator="greaterThanOrEqual">
      <formula>0.05</formula>
    </cfRule>
  </conditionalFormatting>
  <conditionalFormatting sqref="S207">
    <cfRule type="cellIs" dxfId="2600" priority="181" operator="greaterThanOrEqual">
      <formula>0.5</formula>
    </cfRule>
    <cfRule type="cellIs" dxfId="2599" priority="180" operator="lessThanOrEqual">
      <formula>-0.5</formula>
    </cfRule>
  </conditionalFormatting>
  <conditionalFormatting sqref="S212:S217">
    <cfRule type="cellIs" dxfId="2598" priority="179" operator="lessThanOrEqual">
      <formula>-0.05</formula>
    </cfRule>
    <cfRule type="cellIs" dxfId="2597" priority="178" operator="greaterThanOrEqual">
      <formula>0.05</formula>
    </cfRule>
  </conditionalFormatting>
  <conditionalFormatting sqref="S223:S226">
    <cfRule type="cellIs" dxfId="2596" priority="177" operator="lessThanOrEqual">
      <formula>-0.05</formula>
    </cfRule>
    <cfRule type="cellIs" dxfId="2595" priority="176" operator="greaterThanOrEqual">
      <formula>0.05</formula>
    </cfRule>
  </conditionalFormatting>
  <conditionalFormatting sqref="S232:S243">
    <cfRule type="cellIs" dxfId="2594" priority="174" operator="greaterThanOrEqual">
      <formula>0.05</formula>
    </cfRule>
    <cfRule type="cellIs" dxfId="2593" priority="175" operator="lessThanOrEqual">
      <formula>-0.05</formula>
    </cfRule>
  </conditionalFormatting>
  <conditionalFormatting sqref="S247">
    <cfRule type="cellIs" dxfId="2592" priority="172" operator="lessThanOrEqual">
      <formula>-0.5</formula>
    </cfRule>
    <cfRule type="cellIs" dxfId="2591" priority="173" operator="greaterThanOrEqual">
      <formula>0.5</formula>
    </cfRule>
  </conditionalFormatting>
  <conditionalFormatting sqref="S252:S261">
    <cfRule type="cellIs" dxfId="2590" priority="171" operator="lessThanOrEqual">
      <formula>-0.05</formula>
    </cfRule>
  </conditionalFormatting>
  <conditionalFormatting sqref="S252:S262">
    <cfRule type="cellIs" dxfId="2589" priority="170" operator="greaterThanOrEqual">
      <formula>0.05</formula>
    </cfRule>
  </conditionalFormatting>
  <conditionalFormatting sqref="S266">
    <cfRule type="cellIs" dxfId="2588" priority="169" operator="greaterThanOrEqual">
      <formula>0.5</formula>
    </cfRule>
    <cfRule type="cellIs" dxfId="2587" priority="168" operator="lessThanOrEqual">
      <formula>-0.5</formula>
    </cfRule>
  </conditionalFormatting>
  <conditionalFormatting sqref="S271:S282">
    <cfRule type="cellIs" dxfId="2586" priority="167" operator="lessThanOrEqual">
      <formula>-0.05</formula>
    </cfRule>
    <cfRule type="cellIs" dxfId="2585" priority="166" operator="greaterThanOrEqual">
      <formula>0.05</formula>
    </cfRule>
  </conditionalFormatting>
  <conditionalFormatting sqref="S286">
    <cfRule type="cellIs" dxfId="2584" priority="165" operator="greaterThanOrEqual">
      <formula>0.5</formula>
    </cfRule>
    <cfRule type="cellIs" dxfId="2583" priority="164" operator="lessThanOrEqual">
      <formula>-0.5</formula>
    </cfRule>
  </conditionalFormatting>
  <conditionalFormatting sqref="S291:S302">
    <cfRule type="cellIs" dxfId="2582" priority="163" operator="lessThanOrEqual">
      <formula>-0.05</formula>
    </cfRule>
    <cfRule type="cellIs" dxfId="2581" priority="162" operator="greaterThanOrEqual">
      <formula>0.05</formula>
    </cfRule>
  </conditionalFormatting>
  <conditionalFormatting sqref="S306">
    <cfRule type="cellIs" dxfId="2580" priority="161" operator="greaterThanOrEqual">
      <formula>0.5</formula>
    </cfRule>
    <cfRule type="cellIs" dxfId="2579" priority="160" operator="lessThanOrEqual">
      <formula>-0.5</formula>
    </cfRule>
  </conditionalFormatting>
  <conditionalFormatting sqref="S311:S322">
    <cfRule type="cellIs" dxfId="2578" priority="159" operator="lessThanOrEqual">
      <formula>-0.05</formula>
    </cfRule>
    <cfRule type="cellIs" dxfId="2577" priority="158" operator="greaterThanOrEqual">
      <formula>0.05</formula>
    </cfRule>
  </conditionalFormatting>
  <conditionalFormatting sqref="S326">
    <cfRule type="cellIs" dxfId="2576" priority="157" operator="greaterThanOrEqual">
      <formula>0.5</formula>
    </cfRule>
    <cfRule type="cellIs" dxfId="2575" priority="156" operator="lessThanOrEqual">
      <formula>-0.5</formula>
    </cfRule>
  </conditionalFormatting>
  <conditionalFormatting sqref="S331:S334">
    <cfRule type="cellIs" dxfId="2574" priority="155" operator="lessThanOrEqual">
      <formula>-0.05</formula>
    </cfRule>
    <cfRule type="cellIs" dxfId="2573" priority="154" operator="greaterThanOrEqual">
      <formula>0.05</formula>
    </cfRule>
  </conditionalFormatting>
  <conditionalFormatting sqref="S340:S343">
    <cfRule type="cellIs" dxfId="2572" priority="153" operator="lessThanOrEqual">
      <formula>-0.05</formula>
    </cfRule>
    <cfRule type="cellIs" dxfId="2571" priority="152" operator="greaterThanOrEqual">
      <formula>0.05</formula>
    </cfRule>
  </conditionalFormatting>
  <conditionalFormatting sqref="S349:S355">
    <cfRule type="cellIs" dxfId="2570" priority="151" operator="lessThanOrEqual">
      <formula>-0.05</formula>
    </cfRule>
    <cfRule type="cellIs" dxfId="2569" priority="150" operator="greaterThanOrEqual">
      <formula>0.05</formula>
    </cfRule>
  </conditionalFormatting>
  <conditionalFormatting sqref="S361:S366">
    <cfRule type="cellIs" dxfId="2568" priority="149" operator="lessThanOrEqual">
      <formula>-0.05</formula>
    </cfRule>
    <cfRule type="cellIs" dxfId="2567" priority="148" operator="greaterThanOrEqual">
      <formula>0.05</formula>
    </cfRule>
  </conditionalFormatting>
  <conditionalFormatting sqref="S372:S376">
    <cfRule type="cellIs" dxfId="2566" priority="147" operator="lessThanOrEqual">
      <formula>-0.05</formula>
    </cfRule>
    <cfRule type="cellIs" dxfId="2565" priority="146" operator="greaterThanOrEqual">
      <formula>0.05</formula>
    </cfRule>
  </conditionalFormatting>
  <conditionalFormatting sqref="S382:S385">
    <cfRule type="cellIs" dxfId="2564" priority="143" operator="lessThanOrEqual">
      <formula>-0.05</formula>
    </cfRule>
    <cfRule type="cellIs" dxfId="2563" priority="142" operator="greaterThanOrEqual">
      <formula>0.05</formula>
    </cfRule>
  </conditionalFormatting>
  <conditionalFormatting sqref="S390:S395">
    <cfRule type="cellIs" dxfId="2562" priority="140" operator="greaterThanOrEqual">
      <formula>0.05</formula>
    </cfRule>
    <cfRule type="cellIs" dxfId="2561" priority="141" operator="lessThanOrEqual">
      <formula>-0.05</formula>
    </cfRule>
  </conditionalFormatting>
  <conditionalFormatting sqref="S401:S410">
    <cfRule type="cellIs" dxfId="2560" priority="138" operator="greaterThanOrEqual">
      <formula>0.05</formula>
    </cfRule>
    <cfRule type="cellIs" dxfId="2559" priority="139" operator="lessThanOrEqual">
      <formula>-0.05</formula>
    </cfRule>
  </conditionalFormatting>
  <conditionalFormatting sqref="S415:S418">
    <cfRule type="cellIs" dxfId="2558" priority="137" operator="lessThanOrEqual">
      <formula>-0.05</formula>
    </cfRule>
    <cfRule type="cellIs" dxfId="2557" priority="136" operator="greaterThanOrEqual">
      <formula>0.05</formula>
    </cfRule>
  </conditionalFormatting>
  <conditionalFormatting sqref="S423:S426">
    <cfRule type="cellIs" dxfId="2556" priority="135" operator="lessThanOrEqual">
      <formula>-0.05</formula>
    </cfRule>
    <cfRule type="cellIs" dxfId="2555" priority="134" operator="greaterThanOrEqual">
      <formula>0.05</formula>
    </cfRule>
  </conditionalFormatting>
  <conditionalFormatting sqref="S431:S435">
    <cfRule type="cellIs" dxfId="2554" priority="133" operator="lessThanOrEqual">
      <formula>-0.05</formula>
    </cfRule>
    <cfRule type="cellIs" dxfId="2553" priority="132" operator="greaterThanOrEqual">
      <formula>0.05</formula>
    </cfRule>
  </conditionalFormatting>
  <conditionalFormatting sqref="S441:S455">
    <cfRule type="cellIs" dxfId="2552" priority="131" operator="lessThanOrEqual">
      <formula>-0.05</formula>
    </cfRule>
    <cfRule type="cellIs" dxfId="2551" priority="130" operator="greaterThanOrEqual">
      <formula>0.05</formula>
    </cfRule>
  </conditionalFormatting>
  <conditionalFormatting sqref="S460:S467">
    <cfRule type="cellIs" dxfId="2550" priority="129" operator="lessThanOrEqual">
      <formula>-0.05</formula>
    </cfRule>
    <cfRule type="cellIs" dxfId="2549" priority="128" operator="greaterThanOrEqual">
      <formula>0.05</formula>
    </cfRule>
  </conditionalFormatting>
  <conditionalFormatting sqref="S473:S479">
    <cfRule type="cellIs" dxfId="2548" priority="127" operator="lessThanOrEqual">
      <formula>-0.05</formula>
    </cfRule>
    <cfRule type="cellIs" dxfId="2547" priority="126" operator="greaterThanOrEqual">
      <formula>0.05</formula>
    </cfRule>
  </conditionalFormatting>
  <conditionalFormatting sqref="S484:S497">
    <cfRule type="cellIs" dxfId="2546" priority="125" operator="lessThanOrEqual">
      <formula>-0.05</formula>
    </cfRule>
    <cfRule type="cellIs" dxfId="2545" priority="124" operator="greaterThanOrEqual">
      <formula>0.05</formula>
    </cfRule>
  </conditionalFormatting>
  <conditionalFormatting sqref="S501">
    <cfRule type="cellIs" dxfId="2544" priority="123" operator="greaterThanOrEqual">
      <formula>0.5</formula>
    </cfRule>
    <cfRule type="cellIs" dxfId="2543" priority="122" operator="lessThanOrEqual">
      <formula>-0.5</formula>
    </cfRule>
  </conditionalFormatting>
  <conditionalFormatting sqref="S506:S509">
    <cfRule type="cellIs" dxfId="2542" priority="121" operator="lessThanOrEqual">
      <formula>-0.05</formula>
    </cfRule>
    <cfRule type="cellIs" dxfId="2541" priority="120" operator="greaterThanOrEqual">
      <formula>0.05</formula>
    </cfRule>
  </conditionalFormatting>
  <conditionalFormatting sqref="S515:S523">
    <cfRule type="cellIs" dxfId="2540" priority="119" operator="lessThanOrEqual">
      <formula>-0.05</formula>
    </cfRule>
    <cfRule type="cellIs" dxfId="2539" priority="118" operator="greaterThanOrEqual">
      <formula>0.05</formula>
    </cfRule>
  </conditionalFormatting>
  <conditionalFormatting sqref="S528:S541">
    <cfRule type="cellIs" dxfId="2538" priority="116" operator="greaterThanOrEqual">
      <formula>0.05</formula>
    </cfRule>
    <cfRule type="cellIs" dxfId="2537" priority="117" operator="lessThanOrEqual">
      <formula>-0.05</formula>
    </cfRule>
  </conditionalFormatting>
  <conditionalFormatting sqref="S546:S551">
    <cfRule type="cellIs" dxfId="2536" priority="114" operator="greaterThanOrEqual">
      <formula>0.05</formula>
    </cfRule>
    <cfRule type="cellIs" dxfId="2535" priority="115" operator="lessThanOrEqual">
      <formula>-0.05</formula>
    </cfRule>
  </conditionalFormatting>
  <conditionalFormatting sqref="W7:W18">
    <cfRule type="cellIs" dxfId="2534" priority="110" operator="lessThanOrEqual">
      <formula>-0.05</formula>
    </cfRule>
    <cfRule type="cellIs" dxfId="2533" priority="109" operator="greaterThanOrEqual">
      <formula>0.05</formula>
    </cfRule>
  </conditionalFormatting>
  <conditionalFormatting sqref="W22">
    <cfRule type="cellIs" dxfId="2532" priority="108" operator="greaterThanOrEqual">
      <formula>0.5</formula>
    </cfRule>
    <cfRule type="cellIs" dxfId="2531" priority="107" operator="lessThanOrEqual">
      <formula>-0.5</formula>
    </cfRule>
  </conditionalFormatting>
  <conditionalFormatting sqref="W27:W38">
    <cfRule type="cellIs" dxfId="2530" priority="106" operator="lessThanOrEqual">
      <formula>-0.05</formula>
    </cfRule>
    <cfRule type="cellIs" dxfId="2529" priority="105" operator="greaterThanOrEqual">
      <formula>0.05</formula>
    </cfRule>
  </conditionalFormatting>
  <conditionalFormatting sqref="W42">
    <cfRule type="cellIs" dxfId="2528" priority="103" operator="lessThanOrEqual">
      <formula>-0.5</formula>
    </cfRule>
    <cfRule type="cellIs" dxfId="2527" priority="104" operator="greaterThanOrEqual">
      <formula>0.5</formula>
    </cfRule>
  </conditionalFormatting>
  <conditionalFormatting sqref="W47:W55">
    <cfRule type="cellIs" dxfId="2526" priority="102" operator="lessThanOrEqual">
      <formula>-0.05</formula>
    </cfRule>
    <cfRule type="cellIs" dxfId="2525" priority="101" operator="greaterThanOrEqual">
      <formula>0.05</formula>
    </cfRule>
  </conditionalFormatting>
  <conditionalFormatting sqref="W59">
    <cfRule type="cellIs" dxfId="2524" priority="100" operator="greaterThanOrEqual">
      <formula>0.5</formula>
    </cfRule>
    <cfRule type="cellIs" dxfId="2523" priority="99" operator="lessThanOrEqual">
      <formula>-0.5</formula>
    </cfRule>
  </conditionalFormatting>
  <conditionalFormatting sqref="W64:W78">
    <cfRule type="cellIs" dxfId="2522" priority="98" operator="lessThanOrEqual">
      <formula>-0.05</formula>
    </cfRule>
    <cfRule type="cellIs" dxfId="2521" priority="97" operator="greaterThanOrEqual">
      <formula>0.05</formula>
    </cfRule>
  </conditionalFormatting>
  <conditionalFormatting sqref="W86:W89">
    <cfRule type="cellIs" dxfId="2520" priority="96" operator="lessThanOrEqual">
      <formula>-0.05</formula>
    </cfRule>
    <cfRule type="cellIs" dxfId="2519" priority="95" operator="greaterThanOrEqual">
      <formula>0.05</formula>
    </cfRule>
  </conditionalFormatting>
  <conditionalFormatting sqref="W94:W98">
    <cfRule type="cellIs" dxfId="2518" priority="93" operator="greaterThanOrEqual">
      <formula>0.05</formula>
    </cfRule>
    <cfRule type="cellIs" dxfId="2517" priority="94" operator="lessThanOrEqual">
      <formula>-0.05</formula>
    </cfRule>
  </conditionalFormatting>
  <conditionalFormatting sqref="W104:W115">
    <cfRule type="cellIs" dxfId="2516" priority="91" operator="greaterThanOrEqual">
      <formula>0.05</formula>
    </cfRule>
    <cfRule type="cellIs" dxfId="2515" priority="92" operator="lessThanOrEqual">
      <formula>-0.05</formula>
    </cfRule>
  </conditionalFormatting>
  <conditionalFormatting sqref="W119">
    <cfRule type="cellIs" dxfId="2514" priority="90" operator="greaterThanOrEqual">
      <formula>0.5</formula>
    </cfRule>
    <cfRule type="cellIs" dxfId="2513" priority="89" operator="lessThanOrEqual">
      <formula>-0.5</formula>
    </cfRule>
  </conditionalFormatting>
  <conditionalFormatting sqref="W124:W128">
    <cfRule type="cellIs" dxfId="2512" priority="88" operator="lessThanOrEqual">
      <formula>-0.05</formula>
    </cfRule>
    <cfRule type="cellIs" dxfId="2511" priority="87" operator="greaterThanOrEqual">
      <formula>0.05</formula>
    </cfRule>
  </conditionalFormatting>
  <conditionalFormatting sqref="W134:W142">
    <cfRule type="cellIs" dxfId="2510" priority="86" operator="lessThanOrEqual">
      <formula>-0.05</formula>
    </cfRule>
    <cfRule type="cellIs" dxfId="2509" priority="85" operator="greaterThanOrEqual">
      <formula>0.05</formula>
    </cfRule>
  </conditionalFormatting>
  <conditionalFormatting sqref="W146">
    <cfRule type="cellIs" dxfId="2508" priority="84" operator="greaterThanOrEqual">
      <formula>0.5</formula>
    </cfRule>
    <cfRule type="cellIs" dxfId="2507" priority="83" operator="lessThanOrEqual">
      <formula>-0.5</formula>
    </cfRule>
  </conditionalFormatting>
  <conditionalFormatting sqref="W151:W161">
    <cfRule type="cellIs" dxfId="2506" priority="82" operator="lessThanOrEqual">
      <formula>-0.05</formula>
    </cfRule>
    <cfRule type="cellIs" dxfId="2505" priority="81" operator="greaterThanOrEqual">
      <formula>0.05</formula>
    </cfRule>
  </conditionalFormatting>
  <conditionalFormatting sqref="W165">
    <cfRule type="cellIs" dxfId="2504" priority="80" operator="greaterThanOrEqual">
      <formula>0.5</formula>
    </cfRule>
    <cfRule type="cellIs" dxfId="2503" priority="79" operator="lessThanOrEqual">
      <formula>-0.5</formula>
    </cfRule>
  </conditionalFormatting>
  <conditionalFormatting sqref="W170:W183">
    <cfRule type="cellIs" dxfId="2502" priority="78" operator="lessThanOrEqual">
      <formula>-0.05</formula>
    </cfRule>
    <cfRule type="cellIs" dxfId="2501" priority="77" operator="greaterThanOrEqual">
      <formula>0.05</formula>
    </cfRule>
  </conditionalFormatting>
  <conditionalFormatting sqref="W187">
    <cfRule type="cellIs" dxfId="2500" priority="76" operator="greaterThanOrEqual">
      <formula>0.5</formula>
    </cfRule>
    <cfRule type="cellIs" dxfId="2499" priority="75" operator="lessThanOrEqual">
      <formula>-0.5</formula>
    </cfRule>
  </conditionalFormatting>
  <conditionalFormatting sqref="W192:W203">
    <cfRule type="cellIs" dxfId="2498" priority="74" operator="lessThanOrEqual">
      <formula>-0.05</formula>
    </cfRule>
    <cfRule type="cellIs" dxfId="2497" priority="73" operator="greaterThanOrEqual">
      <formula>0.05</formula>
    </cfRule>
  </conditionalFormatting>
  <conditionalFormatting sqref="W207">
    <cfRule type="cellIs" dxfId="2496" priority="72" operator="greaterThanOrEqual">
      <formula>0.5</formula>
    </cfRule>
    <cfRule type="cellIs" dxfId="2495" priority="71" operator="lessThanOrEqual">
      <formula>-0.5</formula>
    </cfRule>
  </conditionalFormatting>
  <conditionalFormatting sqref="W215:W217">
    <cfRule type="cellIs" dxfId="2494" priority="69" operator="greaterThanOrEqual">
      <formula>0.05</formula>
    </cfRule>
    <cfRule type="cellIs" dxfId="2493" priority="70" operator="lessThanOrEqual">
      <formula>-0.05</formula>
    </cfRule>
  </conditionalFormatting>
  <conditionalFormatting sqref="W226">
    <cfRule type="cellIs" dxfId="2492" priority="68" operator="lessThanOrEqual">
      <formula>-0.05</formula>
    </cfRule>
    <cfRule type="cellIs" dxfId="2491" priority="67" operator="greaterThanOrEqual">
      <formula>0.05</formula>
    </cfRule>
  </conditionalFormatting>
  <conditionalFormatting sqref="W232:W243">
    <cfRule type="cellIs" dxfId="2490" priority="66" operator="lessThanOrEqual">
      <formula>-0.05</formula>
    </cfRule>
    <cfRule type="cellIs" dxfId="2489" priority="65" operator="greaterThanOrEqual">
      <formula>0.05</formula>
    </cfRule>
  </conditionalFormatting>
  <conditionalFormatting sqref="W247">
    <cfRule type="cellIs" dxfId="2488" priority="64" operator="greaterThanOrEqual">
      <formula>0.5</formula>
    </cfRule>
    <cfRule type="cellIs" dxfId="2487" priority="63" operator="lessThanOrEqual">
      <formula>-0.5</formula>
    </cfRule>
  </conditionalFormatting>
  <conditionalFormatting sqref="W252:W261">
    <cfRule type="cellIs" dxfId="2486" priority="62" operator="lessThanOrEqual">
      <formula>-0.05</formula>
    </cfRule>
  </conditionalFormatting>
  <conditionalFormatting sqref="W252:W262">
    <cfRule type="cellIs" dxfId="2485" priority="61" operator="greaterThanOrEqual">
      <formula>0.05</formula>
    </cfRule>
  </conditionalFormatting>
  <conditionalFormatting sqref="W266">
    <cfRule type="cellIs" dxfId="2484" priority="60" operator="greaterThanOrEqual">
      <formula>0.5</formula>
    </cfRule>
    <cfRule type="cellIs" dxfId="2483" priority="59" operator="lessThanOrEqual">
      <formula>-0.5</formula>
    </cfRule>
  </conditionalFormatting>
  <conditionalFormatting sqref="W271:W282">
    <cfRule type="cellIs" dxfId="2482" priority="58" operator="lessThanOrEqual">
      <formula>-0.05</formula>
    </cfRule>
    <cfRule type="cellIs" dxfId="2481" priority="57" operator="greaterThanOrEqual">
      <formula>0.05</formula>
    </cfRule>
  </conditionalFormatting>
  <conditionalFormatting sqref="W286">
    <cfRule type="cellIs" dxfId="2480" priority="56" operator="greaterThanOrEqual">
      <formula>0.5</formula>
    </cfRule>
    <cfRule type="cellIs" dxfId="2479" priority="55" operator="lessThanOrEqual">
      <formula>-0.5</formula>
    </cfRule>
  </conditionalFormatting>
  <conditionalFormatting sqref="W291:W302">
    <cfRule type="cellIs" dxfId="2478" priority="54" operator="lessThanOrEqual">
      <formula>-0.05</formula>
    </cfRule>
    <cfRule type="cellIs" dxfId="2477" priority="53" operator="greaterThanOrEqual">
      <formula>0.05</formula>
    </cfRule>
  </conditionalFormatting>
  <conditionalFormatting sqref="W306">
    <cfRule type="cellIs" dxfId="2476" priority="51" operator="lessThanOrEqual">
      <formula>-0.5</formula>
    </cfRule>
    <cfRule type="cellIs" dxfId="2475" priority="52" operator="greaterThanOrEqual">
      <formula>0.5</formula>
    </cfRule>
  </conditionalFormatting>
  <conditionalFormatting sqref="W311:W322">
    <cfRule type="cellIs" dxfId="2474" priority="50" operator="lessThanOrEqual">
      <formula>-0.05</formula>
    </cfRule>
    <cfRule type="cellIs" dxfId="2473" priority="49" operator="greaterThanOrEqual">
      <formula>0.05</formula>
    </cfRule>
  </conditionalFormatting>
  <conditionalFormatting sqref="W326">
    <cfRule type="cellIs" dxfId="2472" priority="48" operator="greaterThanOrEqual">
      <formula>0.5</formula>
    </cfRule>
    <cfRule type="cellIs" dxfId="2471" priority="47" operator="lessThanOrEqual">
      <formula>-0.5</formula>
    </cfRule>
  </conditionalFormatting>
  <conditionalFormatting sqref="W334">
    <cfRule type="cellIs" dxfId="2470" priority="46" operator="lessThanOrEqual">
      <formula>-0.05</formula>
    </cfRule>
    <cfRule type="cellIs" dxfId="2469" priority="45" operator="greaterThanOrEqual">
      <formula>0.05</formula>
    </cfRule>
  </conditionalFormatting>
  <conditionalFormatting sqref="W343">
    <cfRule type="cellIs" dxfId="2468" priority="44" operator="lessThanOrEqual">
      <formula>-0.05</formula>
    </cfRule>
    <cfRule type="cellIs" dxfId="2467" priority="43" operator="greaterThanOrEqual">
      <formula>0.05</formula>
    </cfRule>
  </conditionalFormatting>
  <conditionalFormatting sqref="W349:W355">
    <cfRule type="cellIs" dxfId="2466" priority="42" operator="lessThanOrEqual">
      <formula>-0.05</formula>
    </cfRule>
    <cfRule type="cellIs" dxfId="2465" priority="41" operator="greaterThanOrEqual">
      <formula>0.05</formula>
    </cfRule>
  </conditionalFormatting>
  <conditionalFormatting sqref="W364:W366">
    <cfRule type="cellIs" dxfId="2464" priority="40" operator="lessThanOrEqual">
      <formula>-0.05</formula>
    </cfRule>
    <cfRule type="cellIs" dxfId="2463" priority="39" operator="greaterThanOrEqual">
      <formula>0.05</formula>
    </cfRule>
  </conditionalFormatting>
  <conditionalFormatting sqref="W375:W376">
    <cfRule type="cellIs" dxfId="2462" priority="1" operator="greaterThanOrEqual">
      <formula>0.05</formula>
    </cfRule>
    <cfRule type="cellIs" dxfId="2461" priority="2" operator="lessThanOrEqual">
      <formula>-0.05</formula>
    </cfRule>
  </conditionalFormatting>
  <conditionalFormatting sqref="W382:W385">
    <cfRule type="cellIs" dxfId="2460" priority="33" operator="greaterThanOrEqual">
      <formula>0.05</formula>
    </cfRule>
    <cfRule type="cellIs" dxfId="2459" priority="34" operator="lessThanOrEqual">
      <formula>-0.05</formula>
    </cfRule>
  </conditionalFormatting>
  <conditionalFormatting sqref="W390:W395">
    <cfRule type="cellIs" dxfId="2458" priority="32" operator="lessThanOrEqual">
      <formula>-0.05</formula>
    </cfRule>
    <cfRule type="cellIs" dxfId="2457" priority="31" operator="greaterThanOrEqual">
      <formula>0.05</formula>
    </cfRule>
  </conditionalFormatting>
  <conditionalFormatting sqref="W401:W410">
    <cfRule type="cellIs" dxfId="2456" priority="30" operator="lessThanOrEqual">
      <formula>-0.05</formula>
    </cfRule>
    <cfRule type="cellIs" dxfId="2455" priority="29" operator="greaterThanOrEqual">
      <formula>0.05</formula>
    </cfRule>
  </conditionalFormatting>
  <conditionalFormatting sqref="W415:W418">
    <cfRule type="cellIs" dxfId="2454" priority="28" operator="lessThanOrEqual">
      <formula>-0.05</formula>
    </cfRule>
    <cfRule type="cellIs" dxfId="2453" priority="27" operator="greaterThanOrEqual">
      <formula>0.05</formula>
    </cfRule>
  </conditionalFormatting>
  <conditionalFormatting sqref="W426">
    <cfRule type="cellIs" dxfId="2452" priority="26" operator="lessThanOrEqual">
      <formula>-0.05</formula>
    </cfRule>
    <cfRule type="cellIs" dxfId="2451" priority="25" operator="greaterThanOrEqual">
      <formula>0.05</formula>
    </cfRule>
  </conditionalFormatting>
  <conditionalFormatting sqref="W431:W435">
    <cfRule type="cellIs" dxfId="2450" priority="23" operator="greaterThanOrEqual">
      <formula>0.05</formula>
    </cfRule>
    <cfRule type="cellIs" dxfId="2449" priority="24" operator="lessThanOrEqual">
      <formula>-0.05</formula>
    </cfRule>
  </conditionalFormatting>
  <conditionalFormatting sqref="W441:W455">
    <cfRule type="cellIs" dxfId="2448" priority="22" operator="lessThanOrEqual">
      <formula>-0.05</formula>
    </cfRule>
    <cfRule type="cellIs" dxfId="2447" priority="21" operator="greaterThanOrEqual">
      <formula>0.05</formula>
    </cfRule>
  </conditionalFormatting>
  <conditionalFormatting sqref="W463:W467">
    <cfRule type="cellIs" dxfId="2446" priority="19" operator="greaterThanOrEqual">
      <formula>0.05</formula>
    </cfRule>
    <cfRule type="cellIs" dxfId="2445" priority="20" operator="lessThanOrEqual">
      <formula>-0.05</formula>
    </cfRule>
  </conditionalFormatting>
  <conditionalFormatting sqref="W473:W479">
    <cfRule type="cellIs" dxfId="2444" priority="17" operator="greaterThanOrEqual">
      <formula>0.05</formula>
    </cfRule>
    <cfRule type="cellIs" dxfId="2443" priority="18" operator="lessThanOrEqual">
      <formula>-0.05</formula>
    </cfRule>
  </conditionalFormatting>
  <conditionalFormatting sqref="W484:W497">
    <cfRule type="cellIs" dxfId="2442" priority="16" operator="lessThanOrEqual">
      <formula>-0.05</formula>
    </cfRule>
    <cfRule type="cellIs" dxfId="2441" priority="15" operator="greaterThanOrEqual">
      <formula>0.05</formula>
    </cfRule>
  </conditionalFormatting>
  <conditionalFormatting sqref="W501">
    <cfRule type="cellIs" dxfId="2440" priority="14" operator="greaterThanOrEqual">
      <formula>0.5</formula>
    </cfRule>
    <cfRule type="cellIs" dxfId="2439" priority="13" operator="lessThanOrEqual">
      <formula>-0.5</formula>
    </cfRule>
  </conditionalFormatting>
  <conditionalFormatting sqref="W506:W509">
    <cfRule type="cellIs" dxfId="2438" priority="11" operator="greaterThanOrEqual">
      <formula>0.05</formula>
    </cfRule>
    <cfRule type="cellIs" dxfId="2437" priority="12" operator="lessThanOrEqual">
      <formula>-0.05</formula>
    </cfRule>
  </conditionalFormatting>
  <conditionalFormatting sqref="W515:W523">
    <cfRule type="cellIs" dxfId="2436" priority="10" operator="lessThanOrEqual">
      <formula>-0.05</formula>
    </cfRule>
    <cfRule type="cellIs" dxfId="2435" priority="9" operator="greaterThanOrEqual">
      <formula>0.05</formula>
    </cfRule>
  </conditionalFormatting>
  <conditionalFormatting sqref="W528:W541">
    <cfRule type="cellIs" dxfId="2434" priority="8" operator="lessThanOrEqual">
      <formula>-0.05</formula>
    </cfRule>
    <cfRule type="cellIs" dxfId="2433" priority="7" operator="greaterThanOrEqual">
      <formula>0.05</formula>
    </cfRule>
  </conditionalFormatting>
  <conditionalFormatting sqref="W546:W551">
    <cfRule type="cellIs" dxfId="2432" priority="6" operator="lessThanOrEqual">
      <formula>-0.05</formula>
    </cfRule>
    <cfRule type="cellIs" dxfId="2431" priority="5" operator="greaterThanOrEqual">
      <formula>0.05</formula>
    </cfRule>
  </conditionalFormatting>
  <hyperlinks>
    <hyperlink ref="B1" location="'Using This Spreadsheet'!A1" display="Return to Using This Spreadsheet" xr:uid="{556DA46F-E518-4C36-8528-284AADB04757}"/>
    <hyperlink ref="A554" location="'King County'!A3" display="Return to top of page" xr:uid="{F98E21D8-9A22-40EA-9C98-CF5CE4855A11}"/>
  </hyperlink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88B85-7C5B-1B4A-B09A-52EDCC5C8E32}">
  <sheetPr>
    <tabColor theme="6"/>
  </sheetPr>
  <dimension ref="A1:CR554"/>
  <sheetViews>
    <sheetView workbookViewId="0">
      <pane xSplit="3" ySplit="1" topLeftCell="D2" activePane="bottomRight" state="frozen"/>
      <selection pane="topRight"/>
      <selection pane="bottomLeft"/>
      <selection pane="bottomRight"/>
    </sheetView>
  </sheetViews>
  <sheetFormatPr defaultColWidth="9.1328125" defaultRowHeight="12.75" x14ac:dyDescent="0.35"/>
  <cols>
    <col min="1" max="1" width="50.73046875" style="4" customWidth="1"/>
    <col min="2" max="2" width="12.265625" style="1" customWidth="1"/>
    <col min="3" max="6" width="9.1328125" style="1"/>
    <col min="7" max="7" width="10.265625" style="1" customWidth="1"/>
    <col min="8" max="10" width="9.1328125" style="1"/>
    <col min="11" max="11" width="10.265625" style="1" customWidth="1"/>
    <col min="12" max="14" width="9.1328125" style="1"/>
    <col min="15" max="15" width="10.265625" style="1" customWidth="1"/>
    <col min="16" max="16" width="9.1328125" style="1"/>
    <col min="17" max="19" width="10.3984375" style="1" customWidth="1"/>
    <col min="20" max="22" width="9.1328125" style="1"/>
    <col min="23" max="23" width="10.265625" style="1" customWidth="1"/>
    <col min="24" max="26" width="9.1328125" style="1"/>
    <col min="27" max="27" width="10.265625" style="1" customWidth="1"/>
    <col min="28" max="30" width="9.1328125" style="1"/>
    <col min="31" max="31" width="10.265625" style="1" customWidth="1"/>
    <col min="32" max="34" width="9.1328125" style="1"/>
    <col min="35" max="35" width="10.265625" style="1" customWidth="1"/>
    <col min="36" max="38" width="9.1328125" style="1"/>
    <col min="39" max="39" width="10.265625" style="1" customWidth="1"/>
    <col min="40" max="42" width="9.1328125" style="1"/>
    <col min="43" max="43" width="10.265625" style="1" customWidth="1"/>
    <col min="44" max="46" width="9.1328125" style="1"/>
    <col min="47" max="47" width="10.265625" style="1" customWidth="1"/>
    <col min="48" max="50" width="9.1328125" style="1"/>
    <col min="51" max="51" width="10.265625" style="1" customWidth="1"/>
    <col min="52" max="54" width="9.1328125" style="1"/>
    <col min="55" max="55" width="10.265625" style="1" customWidth="1"/>
    <col min="56" max="58" width="9.1328125" style="1"/>
    <col min="59" max="59" width="10.265625" style="1" customWidth="1"/>
    <col min="60" max="62" width="9.1328125" style="1"/>
    <col min="63" max="63" width="10.265625" style="1" customWidth="1"/>
    <col min="64" max="66" width="9.1328125" style="1"/>
    <col min="67" max="67" width="10.265625" style="1" customWidth="1"/>
    <col min="68" max="70" width="9.1328125" style="1"/>
    <col min="71" max="71" width="10.265625" style="1" customWidth="1"/>
    <col min="72" max="73" width="9.1328125" style="1"/>
    <col min="74" max="74" width="9.1328125" style="1" customWidth="1"/>
    <col min="75" max="75" width="10.265625" style="1" customWidth="1"/>
    <col min="76" max="78" width="9.1328125" style="1"/>
    <col min="79" max="79" width="10.265625" style="1" customWidth="1"/>
    <col min="80" max="82" width="9.1328125" style="1"/>
    <col min="83" max="83" width="10.265625" style="1" customWidth="1"/>
    <col min="84" max="86" width="9.1328125" style="1"/>
    <col min="87" max="87" width="10.265625" style="1" customWidth="1"/>
    <col min="88" max="90" width="9.1328125" style="1"/>
    <col min="91" max="91" width="10.265625" style="1" customWidth="1"/>
    <col min="92" max="92" width="9.1328125" style="1"/>
    <col min="93" max="94" width="9.1328125" style="24"/>
    <col min="95" max="95" width="10.265625" style="24" customWidth="1"/>
    <col min="96" max="16384" width="9.1328125" style="1"/>
  </cols>
  <sheetData>
    <row r="1" spans="1:96" ht="66.75" customHeight="1" x14ac:dyDescent="0.4">
      <c r="A1" s="2" t="s">
        <v>8</v>
      </c>
      <c r="B1" s="25" t="s">
        <v>9</v>
      </c>
      <c r="E1" s="38" t="s">
        <v>469</v>
      </c>
      <c r="F1" s="38"/>
      <c r="G1" s="38"/>
      <c r="H1" s="12" t="s">
        <v>470</v>
      </c>
      <c r="I1" s="38" t="s">
        <v>471</v>
      </c>
      <c r="J1" s="38"/>
      <c r="K1" s="38"/>
      <c r="M1" s="39" t="s">
        <v>472</v>
      </c>
      <c r="N1" s="39"/>
      <c r="O1" s="39"/>
      <c r="P1" s="12" t="s">
        <v>470</v>
      </c>
      <c r="Q1" s="43" t="s">
        <v>105</v>
      </c>
      <c r="R1" s="43"/>
      <c r="S1" s="43"/>
      <c r="T1" s="12" t="s">
        <v>470</v>
      </c>
      <c r="U1" s="38" t="s">
        <v>475</v>
      </c>
      <c r="V1" s="38"/>
      <c r="W1" s="38"/>
      <c r="X1" s="12"/>
      <c r="Y1" s="40" t="s">
        <v>80</v>
      </c>
      <c r="Z1" s="40"/>
      <c r="AA1" s="40"/>
      <c r="AB1" s="12"/>
      <c r="AC1" s="35" t="s">
        <v>81</v>
      </c>
      <c r="AD1" s="35"/>
      <c r="AE1" s="35"/>
      <c r="AG1" s="35" t="s">
        <v>83</v>
      </c>
      <c r="AH1" s="35"/>
      <c r="AI1" s="35"/>
      <c r="AK1" s="39" t="s">
        <v>476</v>
      </c>
      <c r="AL1" s="39"/>
      <c r="AM1" s="39"/>
      <c r="AO1" s="38" t="s">
        <v>477</v>
      </c>
      <c r="AP1" s="38"/>
      <c r="AQ1" s="38"/>
      <c r="AR1" s="12"/>
      <c r="AS1" s="38" t="s">
        <v>478</v>
      </c>
      <c r="AT1" s="38"/>
      <c r="AU1" s="38"/>
      <c r="AV1" s="12"/>
      <c r="AW1" s="38" t="s">
        <v>479</v>
      </c>
      <c r="AX1" s="38"/>
      <c r="AY1" s="38"/>
      <c r="BA1" s="39" t="s">
        <v>480</v>
      </c>
      <c r="BB1" s="39"/>
      <c r="BC1" s="39"/>
      <c r="BE1" s="39" t="s">
        <v>481</v>
      </c>
      <c r="BF1" s="39"/>
      <c r="BG1" s="39"/>
      <c r="BH1" s="12" t="s">
        <v>470</v>
      </c>
      <c r="BI1" s="40" t="s">
        <v>234</v>
      </c>
      <c r="BJ1" s="40"/>
      <c r="BK1" s="40"/>
      <c r="BL1" s="12" t="s">
        <v>470</v>
      </c>
      <c r="BM1" s="40" t="s">
        <v>235</v>
      </c>
      <c r="BN1" s="40"/>
      <c r="BO1" s="40"/>
      <c r="BP1" s="12" t="s">
        <v>470</v>
      </c>
      <c r="BQ1" s="40" t="s">
        <v>236</v>
      </c>
      <c r="BR1" s="40"/>
      <c r="BS1" s="40"/>
      <c r="BT1" s="12" t="s">
        <v>470</v>
      </c>
      <c r="BU1" s="40" t="s">
        <v>237</v>
      </c>
      <c r="BV1" s="40"/>
      <c r="BW1" s="40"/>
      <c r="BX1" s="12" t="s">
        <v>470</v>
      </c>
      <c r="BY1" s="40" t="s">
        <v>482</v>
      </c>
      <c r="BZ1" s="40"/>
      <c r="CA1" s="40"/>
      <c r="CB1" s="12" t="s">
        <v>470</v>
      </c>
      <c r="CC1" s="40" t="s">
        <v>483</v>
      </c>
      <c r="CD1" s="40"/>
      <c r="CE1" s="40"/>
      <c r="CF1" s="12" t="s">
        <v>470</v>
      </c>
      <c r="CG1" s="40" t="s">
        <v>484</v>
      </c>
      <c r="CH1" s="40"/>
      <c r="CI1" s="40"/>
      <c r="CJ1" s="12" t="s">
        <v>470</v>
      </c>
      <c r="CK1" s="40" t="s">
        <v>331</v>
      </c>
      <c r="CL1" s="40"/>
      <c r="CM1" s="40"/>
      <c r="CN1" s="12" t="s">
        <v>470</v>
      </c>
      <c r="CO1" s="42" t="s">
        <v>485</v>
      </c>
      <c r="CP1" s="42"/>
      <c r="CQ1" s="42"/>
      <c r="CR1" s="12" t="s">
        <v>470</v>
      </c>
    </row>
    <row r="2" spans="1:96" x14ac:dyDescent="0.35">
      <c r="A2" s="4" t="s">
        <v>10</v>
      </c>
      <c r="E2" s="23">
        <f>E22/963</f>
        <v>0.35617860851505712</v>
      </c>
      <c r="F2" s="37" t="s">
        <v>473</v>
      </c>
      <c r="G2" s="37"/>
      <c r="I2" s="23">
        <f>I22/963</f>
        <v>0.34060228452751817</v>
      </c>
      <c r="J2" s="37" t="s">
        <v>473</v>
      </c>
      <c r="K2" s="37"/>
      <c r="M2" s="23">
        <f>M22/963</f>
        <v>0.30321910695742471</v>
      </c>
      <c r="N2" s="37" t="s">
        <v>473</v>
      </c>
      <c r="O2" s="37"/>
      <c r="Q2" s="23"/>
      <c r="U2" s="23"/>
      <c r="Y2" s="23"/>
      <c r="AC2" s="23"/>
      <c r="AG2" s="23"/>
      <c r="AK2" s="23"/>
      <c r="AO2" s="23"/>
      <c r="AS2" s="23"/>
      <c r="AW2" s="23"/>
      <c r="BA2" s="23"/>
      <c r="BE2" s="23"/>
    </row>
    <row r="3" spans="1:96" x14ac:dyDescent="0.35">
      <c r="F3" s="37"/>
      <c r="G3" s="37"/>
      <c r="J3" s="37"/>
      <c r="K3" s="37"/>
      <c r="N3" s="37"/>
      <c r="O3" s="37"/>
    </row>
    <row r="4" spans="1:96" x14ac:dyDescent="0.35">
      <c r="A4" s="4" t="s">
        <v>11</v>
      </c>
    </row>
    <row r="5" spans="1:96" ht="26.25" x14ac:dyDescent="0.4">
      <c r="A5" s="3" t="s">
        <v>12</v>
      </c>
    </row>
    <row r="6" spans="1:96" ht="13.15" x14ac:dyDescent="0.4">
      <c r="A6" s="7" t="s">
        <v>42</v>
      </c>
      <c r="B6" s="7" t="s">
        <v>13</v>
      </c>
      <c r="C6" s="7" t="s">
        <v>14</v>
      </c>
      <c r="E6" s="7" t="s">
        <v>13</v>
      </c>
      <c r="F6" s="7" t="s">
        <v>14</v>
      </c>
      <c r="G6" s="9" t="s">
        <v>400</v>
      </c>
      <c r="I6" s="7" t="s">
        <v>13</v>
      </c>
      <c r="J6" s="7" t="s">
        <v>14</v>
      </c>
      <c r="K6" s="9" t="s">
        <v>400</v>
      </c>
      <c r="M6" s="7" t="s">
        <v>13</v>
      </c>
      <c r="N6" s="7" t="s">
        <v>14</v>
      </c>
      <c r="O6" s="9" t="s">
        <v>400</v>
      </c>
      <c r="Q6" s="7" t="s">
        <v>13</v>
      </c>
      <c r="R6" s="7" t="s">
        <v>14</v>
      </c>
      <c r="S6" s="9" t="s">
        <v>400</v>
      </c>
      <c r="U6" s="7" t="s">
        <v>13</v>
      </c>
      <c r="V6" s="7" t="s">
        <v>14</v>
      </c>
      <c r="W6" s="9" t="s">
        <v>400</v>
      </c>
      <c r="Y6" s="7" t="s">
        <v>13</v>
      </c>
      <c r="Z6" s="7" t="s">
        <v>14</v>
      </c>
      <c r="AA6" s="9" t="s">
        <v>400</v>
      </c>
      <c r="AC6" s="7" t="s">
        <v>13</v>
      </c>
      <c r="AD6" s="7" t="s">
        <v>14</v>
      </c>
      <c r="AE6" s="9" t="s">
        <v>400</v>
      </c>
      <c r="AG6" s="7" t="s">
        <v>13</v>
      </c>
      <c r="AH6" s="7" t="s">
        <v>14</v>
      </c>
      <c r="AI6" s="9" t="s">
        <v>400</v>
      </c>
      <c r="AK6" s="7" t="s">
        <v>13</v>
      </c>
      <c r="AL6" s="7" t="s">
        <v>14</v>
      </c>
      <c r="AM6" s="9" t="s">
        <v>400</v>
      </c>
      <c r="AO6" s="7" t="s">
        <v>13</v>
      </c>
      <c r="AP6" s="7" t="s">
        <v>14</v>
      </c>
      <c r="AQ6" s="9" t="s">
        <v>400</v>
      </c>
      <c r="AS6" s="7" t="s">
        <v>13</v>
      </c>
      <c r="AT6" s="7" t="s">
        <v>14</v>
      </c>
      <c r="AU6" s="9" t="s">
        <v>400</v>
      </c>
      <c r="AW6" s="7" t="s">
        <v>13</v>
      </c>
      <c r="AX6" s="7" t="s">
        <v>14</v>
      </c>
      <c r="AY6" s="9" t="s">
        <v>400</v>
      </c>
      <c r="BA6" s="7" t="s">
        <v>13</v>
      </c>
      <c r="BB6" s="7" t="s">
        <v>14</v>
      </c>
      <c r="BC6" s="9" t="s">
        <v>400</v>
      </c>
      <c r="BE6" s="7" t="s">
        <v>13</v>
      </c>
      <c r="BF6" s="7" t="s">
        <v>14</v>
      </c>
      <c r="BG6" s="9" t="s">
        <v>400</v>
      </c>
      <c r="BI6" s="7" t="s">
        <v>13</v>
      </c>
      <c r="BJ6" s="7" t="s">
        <v>14</v>
      </c>
      <c r="BK6" s="9" t="s">
        <v>400</v>
      </c>
      <c r="BM6" s="7" t="s">
        <v>13</v>
      </c>
      <c r="BN6" s="7" t="s">
        <v>14</v>
      </c>
      <c r="BO6" s="9" t="s">
        <v>400</v>
      </c>
      <c r="BQ6" s="7" t="s">
        <v>13</v>
      </c>
      <c r="BR6" s="7" t="s">
        <v>14</v>
      </c>
      <c r="BS6" s="9" t="s">
        <v>400</v>
      </c>
      <c r="BU6" s="7" t="s">
        <v>13</v>
      </c>
      <c r="BV6" s="7" t="s">
        <v>14</v>
      </c>
      <c r="BW6" s="9" t="s">
        <v>400</v>
      </c>
      <c r="BY6" s="7" t="s">
        <v>13</v>
      </c>
      <c r="BZ6" s="7" t="s">
        <v>14</v>
      </c>
      <c r="CA6" s="9" t="s">
        <v>400</v>
      </c>
      <c r="CC6" s="7" t="s">
        <v>13</v>
      </c>
      <c r="CD6" s="7" t="s">
        <v>14</v>
      </c>
      <c r="CE6" s="9" t="s">
        <v>400</v>
      </c>
      <c r="CG6" s="7" t="s">
        <v>13</v>
      </c>
      <c r="CH6" s="7" t="s">
        <v>14</v>
      </c>
      <c r="CI6" s="9" t="s">
        <v>400</v>
      </c>
      <c r="CK6" s="7" t="s">
        <v>13</v>
      </c>
      <c r="CL6" s="7" t="s">
        <v>14</v>
      </c>
      <c r="CM6" s="9" t="s">
        <v>400</v>
      </c>
      <c r="CO6" s="13" t="s">
        <v>13</v>
      </c>
      <c r="CP6" s="13" t="s">
        <v>14</v>
      </c>
      <c r="CQ6" s="9" t="s">
        <v>400</v>
      </c>
    </row>
    <row r="7" spans="1:96" x14ac:dyDescent="0.35">
      <c r="A7" s="4" t="s">
        <v>15</v>
      </c>
      <c r="B7" s="5">
        <v>0.59299999999999997</v>
      </c>
      <c r="C7" s="1">
        <v>571</v>
      </c>
      <c r="E7" s="5">
        <v>0.37</v>
      </c>
      <c r="F7" s="1">
        <v>127</v>
      </c>
      <c r="G7" s="10">
        <f t="shared" ref="G7:G18" si="0">E7-$B7</f>
        <v>-0.22299999999999998</v>
      </c>
      <c r="I7" s="5">
        <v>0.64600000000000002</v>
      </c>
      <c r="J7" s="1">
        <v>212</v>
      </c>
      <c r="K7" s="10">
        <f t="shared" ref="K7:K18" si="1">I7-$B7</f>
        <v>5.3000000000000047E-2</v>
      </c>
      <c r="M7" s="5">
        <v>0.79500000000000004</v>
      </c>
      <c r="N7" s="1">
        <v>232</v>
      </c>
      <c r="O7" s="10">
        <f t="shared" ref="O7:O18" si="2">M7-$B7</f>
        <v>0.20200000000000007</v>
      </c>
      <c r="Q7" s="5">
        <v>0.72499999999999998</v>
      </c>
      <c r="R7" s="1">
        <v>245</v>
      </c>
      <c r="S7" s="10">
        <f t="shared" ref="S7:S18" si="3">Q7-$B7</f>
        <v>0.13200000000000001</v>
      </c>
      <c r="U7" s="5">
        <v>0.68500000000000005</v>
      </c>
      <c r="V7" s="1">
        <v>329</v>
      </c>
      <c r="W7" s="10">
        <f t="shared" ref="W7:W18" si="4">U7-$B7</f>
        <v>9.2000000000000082E-2</v>
      </c>
      <c r="Y7" s="5">
        <v>0.69</v>
      </c>
      <c r="Z7" s="1">
        <v>267</v>
      </c>
      <c r="AA7" s="10">
        <f t="shared" ref="AA7:AA18" si="5">Y7-$B7</f>
        <v>9.6999999999999975E-2</v>
      </c>
      <c r="AC7" s="5">
        <v>0.65500000000000003</v>
      </c>
      <c r="AD7" s="1">
        <v>209</v>
      </c>
      <c r="AE7" s="10">
        <f t="shared" ref="AE7:AE18" si="6">AC7-$B7</f>
        <v>6.2000000000000055E-2</v>
      </c>
      <c r="AG7" s="5">
        <v>0.71699999999999997</v>
      </c>
      <c r="AH7" s="1">
        <v>147</v>
      </c>
      <c r="AI7" s="10">
        <f t="shared" ref="AI7:AI18" si="7">AG7-$B7</f>
        <v>0.124</v>
      </c>
      <c r="AK7" s="5">
        <v>0.69599999999999995</v>
      </c>
      <c r="AL7" s="1">
        <v>273</v>
      </c>
      <c r="AM7" s="10">
        <f t="shared" ref="AM7:AM18" si="8">AK7-$B7</f>
        <v>0.10299999999999998</v>
      </c>
      <c r="AO7" s="5">
        <v>0.68</v>
      </c>
      <c r="AP7" s="1">
        <v>319</v>
      </c>
      <c r="AQ7" s="10">
        <f t="shared" ref="AQ7:AQ18" si="9">AO7-$B7</f>
        <v>8.7000000000000077E-2</v>
      </c>
      <c r="AS7" s="5">
        <v>0.68500000000000005</v>
      </c>
      <c r="AT7" s="1">
        <v>404</v>
      </c>
      <c r="AU7" s="10">
        <f t="shared" ref="AU7:AU18" si="10">AS7-$B7</f>
        <v>9.2000000000000082E-2</v>
      </c>
      <c r="AW7" s="5">
        <v>0.80700000000000005</v>
      </c>
      <c r="AX7" s="1">
        <v>251</v>
      </c>
      <c r="AY7" s="10">
        <f t="shared" ref="AY7:AY18" si="11">AW7-$B7</f>
        <v>0.21400000000000008</v>
      </c>
      <c r="BA7" s="5">
        <v>0.73499999999999999</v>
      </c>
      <c r="BB7" s="1">
        <v>346</v>
      </c>
      <c r="BC7" s="10">
        <f t="shared" ref="BC7:BC18" si="12">BA7-$B7</f>
        <v>0.14200000000000002</v>
      </c>
      <c r="BE7" s="5">
        <v>0.76200000000000001</v>
      </c>
      <c r="BF7" s="1">
        <v>202</v>
      </c>
      <c r="BG7" s="10">
        <f t="shared" ref="BG7:BG18" si="13">BE7-$B7</f>
        <v>0.16900000000000004</v>
      </c>
      <c r="BI7" s="5">
        <v>0.64800000000000002</v>
      </c>
      <c r="BJ7" s="1">
        <v>158</v>
      </c>
      <c r="BK7" s="10">
        <v>5.5000000000000049E-2</v>
      </c>
      <c r="BM7" s="5">
        <v>0.69599999999999995</v>
      </c>
      <c r="BN7" s="1">
        <v>222</v>
      </c>
      <c r="BO7" s="10">
        <v>0.10299999999999998</v>
      </c>
      <c r="BQ7" s="5">
        <v>0.48299999999999998</v>
      </c>
      <c r="BR7" s="1">
        <v>102</v>
      </c>
      <c r="BS7" s="10">
        <v>-0.10999999999999999</v>
      </c>
      <c r="BU7" s="5">
        <v>0.46800000000000003</v>
      </c>
      <c r="BV7" s="1">
        <v>87</v>
      </c>
      <c r="BW7" s="10">
        <v>-0.12499999999999994</v>
      </c>
      <c r="BY7" s="5">
        <v>0.55000000000000004</v>
      </c>
      <c r="BZ7" s="1">
        <v>22</v>
      </c>
      <c r="CA7" s="10">
        <v>-4.2999999999999927E-2</v>
      </c>
      <c r="CC7" s="5">
        <v>0.629</v>
      </c>
      <c r="CD7" s="1">
        <v>83</v>
      </c>
      <c r="CE7" s="10">
        <v>3.6000000000000032E-2</v>
      </c>
      <c r="CG7" s="5">
        <v>0.54100000000000004</v>
      </c>
      <c r="CH7" s="1">
        <v>160</v>
      </c>
      <c r="CI7" s="10">
        <v>-5.1999999999999935E-2</v>
      </c>
      <c r="CK7" s="5">
        <v>0.60199999999999998</v>
      </c>
      <c r="CL7" s="1">
        <v>244</v>
      </c>
      <c r="CM7" s="10">
        <v>9.000000000000008E-3</v>
      </c>
      <c r="CO7" s="10">
        <v>0.71899999999999997</v>
      </c>
      <c r="CP7" s="24">
        <v>41</v>
      </c>
      <c r="CQ7" s="10">
        <v>0.126</v>
      </c>
    </row>
    <row r="8" spans="1:96" x14ac:dyDescent="0.35">
      <c r="A8" s="4" t="s">
        <v>16</v>
      </c>
      <c r="B8" s="5">
        <v>0.40500000000000003</v>
      </c>
      <c r="C8" s="1">
        <v>390</v>
      </c>
      <c r="E8" s="5">
        <v>0.222</v>
      </c>
      <c r="F8" s="1">
        <v>76</v>
      </c>
      <c r="G8" s="10">
        <f t="shared" si="0"/>
        <v>-0.18300000000000002</v>
      </c>
      <c r="I8" s="5">
        <v>0.41799999999999998</v>
      </c>
      <c r="J8" s="1">
        <v>137</v>
      </c>
      <c r="K8" s="10">
        <f t="shared" si="1"/>
        <v>1.2999999999999956E-2</v>
      </c>
      <c r="M8" s="5">
        <v>0.60599999999999998</v>
      </c>
      <c r="N8" s="1">
        <v>177</v>
      </c>
      <c r="O8" s="10">
        <f t="shared" si="2"/>
        <v>0.20099999999999996</v>
      </c>
      <c r="Q8" s="5">
        <v>0.49099999999999999</v>
      </c>
      <c r="R8" s="1">
        <v>166</v>
      </c>
      <c r="S8" s="10">
        <f t="shared" si="3"/>
        <v>8.5999999999999965E-2</v>
      </c>
      <c r="U8" s="5">
        <v>0.46300000000000002</v>
      </c>
      <c r="V8" s="1">
        <v>222</v>
      </c>
      <c r="W8" s="10">
        <f t="shared" si="4"/>
        <v>5.7999999999999996E-2</v>
      </c>
      <c r="Y8" s="5">
        <v>0.48299999999999998</v>
      </c>
      <c r="Z8" s="1">
        <v>187</v>
      </c>
      <c r="AA8" s="10">
        <f t="shared" si="5"/>
        <v>7.7999999999999958E-2</v>
      </c>
      <c r="AC8" s="5">
        <v>0.45500000000000002</v>
      </c>
      <c r="AD8" s="1">
        <v>145</v>
      </c>
      <c r="AE8" s="10">
        <f t="shared" si="6"/>
        <v>4.9999999999999989E-2</v>
      </c>
      <c r="AG8" s="5">
        <v>0.498</v>
      </c>
      <c r="AH8" s="1">
        <v>102</v>
      </c>
      <c r="AI8" s="10">
        <f t="shared" si="7"/>
        <v>9.2999999999999972E-2</v>
      </c>
      <c r="AK8" s="5">
        <v>0.51500000000000001</v>
      </c>
      <c r="AL8" s="1">
        <v>202</v>
      </c>
      <c r="AM8" s="10">
        <f t="shared" si="8"/>
        <v>0.10999999999999999</v>
      </c>
      <c r="AO8" s="5">
        <v>0.48399999999999999</v>
      </c>
      <c r="AP8" s="1">
        <v>227</v>
      </c>
      <c r="AQ8" s="10">
        <f t="shared" si="9"/>
        <v>7.8999999999999959E-2</v>
      </c>
      <c r="AS8" s="5">
        <v>0.48099999999999998</v>
      </c>
      <c r="AT8" s="1">
        <v>284</v>
      </c>
      <c r="AU8" s="10">
        <f t="shared" si="10"/>
        <v>7.5999999999999956E-2</v>
      </c>
      <c r="AW8" s="5">
        <v>0.52400000000000002</v>
      </c>
      <c r="AX8" s="1">
        <v>163</v>
      </c>
      <c r="AY8" s="10">
        <f t="shared" si="11"/>
        <v>0.11899999999999999</v>
      </c>
      <c r="BA8" s="5">
        <v>0.47299999999999998</v>
      </c>
      <c r="BB8" s="1">
        <v>223</v>
      </c>
      <c r="BC8" s="10">
        <f t="shared" si="12"/>
        <v>6.7999999999999949E-2</v>
      </c>
      <c r="BE8" s="5">
        <v>0.498</v>
      </c>
      <c r="BF8" s="1">
        <v>132</v>
      </c>
      <c r="BG8" s="10">
        <f t="shared" si="13"/>
        <v>9.2999999999999972E-2</v>
      </c>
      <c r="BI8" s="5">
        <v>0.39800000000000002</v>
      </c>
      <c r="BJ8" s="1">
        <v>97</v>
      </c>
      <c r="BK8" s="10">
        <v>-7.0000000000000062E-3</v>
      </c>
      <c r="BM8" s="5">
        <v>0.505</v>
      </c>
      <c r="BN8" s="1">
        <v>161</v>
      </c>
      <c r="BO8" s="10">
        <v>9.9999999999999978E-2</v>
      </c>
      <c r="BQ8" s="5">
        <v>0.36</v>
      </c>
      <c r="BR8" s="1">
        <v>76</v>
      </c>
      <c r="BS8" s="10">
        <v>-4.500000000000004E-2</v>
      </c>
      <c r="BU8" s="5">
        <v>0.29599999999999999</v>
      </c>
      <c r="BV8" s="1">
        <v>55</v>
      </c>
      <c r="BW8" s="10">
        <v>-0.10900000000000004</v>
      </c>
      <c r="BY8" s="5">
        <v>0.4</v>
      </c>
      <c r="BZ8" s="1">
        <v>16</v>
      </c>
      <c r="CA8" s="10">
        <v>-5.0000000000000044E-3</v>
      </c>
      <c r="CC8" s="5">
        <v>0.439</v>
      </c>
      <c r="CD8" s="1">
        <v>58</v>
      </c>
      <c r="CE8" s="10">
        <v>3.3999999999999975E-2</v>
      </c>
      <c r="CG8" s="5">
        <v>0.36799999999999999</v>
      </c>
      <c r="CH8" s="1">
        <v>109</v>
      </c>
      <c r="CI8" s="10">
        <v>-3.7000000000000033E-2</v>
      </c>
      <c r="CK8" s="5">
        <v>0.40699999999999997</v>
      </c>
      <c r="CL8" s="1">
        <v>165</v>
      </c>
      <c r="CM8" s="10">
        <v>1.9999999999999463E-3</v>
      </c>
      <c r="CO8" s="10">
        <v>0.47399999999999998</v>
      </c>
      <c r="CP8" s="24">
        <v>27</v>
      </c>
      <c r="CQ8" s="10">
        <v>6.899999999999995E-2</v>
      </c>
    </row>
    <row r="9" spans="1:96" x14ac:dyDescent="0.35">
      <c r="A9" s="4" t="s">
        <v>17</v>
      </c>
      <c r="B9" s="5">
        <v>0.26800000000000002</v>
      </c>
      <c r="C9" s="1">
        <v>258</v>
      </c>
      <c r="E9" s="5">
        <v>9.2999999999999999E-2</v>
      </c>
      <c r="F9" s="1">
        <v>32</v>
      </c>
      <c r="G9" s="10">
        <f t="shared" si="0"/>
        <v>-0.17500000000000002</v>
      </c>
      <c r="I9" s="5">
        <v>0.186</v>
      </c>
      <c r="J9" s="1">
        <v>61</v>
      </c>
      <c r="K9" s="10">
        <f t="shared" si="1"/>
        <v>-8.2000000000000017E-2</v>
      </c>
      <c r="M9" s="5">
        <v>0.56499999999999995</v>
      </c>
      <c r="N9" s="1">
        <v>165</v>
      </c>
      <c r="O9" s="10">
        <f t="shared" si="2"/>
        <v>0.29699999999999993</v>
      </c>
      <c r="Q9" s="5">
        <v>0.41399999999999998</v>
      </c>
      <c r="R9" s="1">
        <v>140</v>
      </c>
      <c r="S9" s="10">
        <f t="shared" si="3"/>
        <v>0.14599999999999996</v>
      </c>
      <c r="U9" s="5">
        <v>0.34399999999999997</v>
      </c>
      <c r="V9" s="1">
        <v>165</v>
      </c>
      <c r="W9" s="10">
        <f t="shared" si="4"/>
        <v>7.5999999999999956E-2</v>
      </c>
      <c r="Y9" s="5">
        <v>0.372</v>
      </c>
      <c r="Z9" s="1">
        <v>144</v>
      </c>
      <c r="AA9" s="10">
        <f t="shared" si="5"/>
        <v>0.10399999999999998</v>
      </c>
      <c r="AC9" s="5">
        <v>0.35099999999999998</v>
      </c>
      <c r="AD9" s="1">
        <v>112</v>
      </c>
      <c r="AE9" s="10">
        <f t="shared" si="6"/>
        <v>8.2999999999999963E-2</v>
      </c>
      <c r="AG9" s="5">
        <v>0.46300000000000002</v>
      </c>
      <c r="AH9" s="1">
        <v>95</v>
      </c>
      <c r="AI9" s="10">
        <f t="shared" si="7"/>
        <v>0.19500000000000001</v>
      </c>
      <c r="AK9" s="5">
        <v>0.33200000000000002</v>
      </c>
      <c r="AL9" s="1">
        <v>130</v>
      </c>
      <c r="AM9" s="10">
        <f t="shared" si="8"/>
        <v>6.4000000000000001E-2</v>
      </c>
      <c r="AO9" s="5">
        <v>0.40699999999999997</v>
      </c>
      <c r="AP9" s="1">
        <v>191</v>
      </c>
      <c r="AQ9" s="10">
        <f t="shared" si="9"/>
        <v>0.13899999999999996</v>
      </c>
      <c r="AS9" s="5">
        <v>0.31</v>
      </c>
      <c r="AT9" s="1">
        <v>183</v>
      </c>
      <c r="AU9" s="10">
        <f t="shared" si="10"/>
        <v>4.1999999999999982E-2</v>
      </c>
      <c r="AW9" s="5">
        <v>0.37</v>
      </c>
      <c r="AX9" s="1">
        <v>115</v>
      </c>
      <c r="AY9" s="10">
        <f t="shared" si="11"/>
        <v>0.10199999999999998</v>
      </c>
      <c r="BA9" s="5">
        <v>0.35699999999999998</v>
      </c>
      <c r="BB9" s="1">
        <v>168</v>
      </c>
      <c r="BC9" s="10">
        <f t="shared" si="12"/>
        <v>8.8999999999999968E-2</v>
      </c>
      <c r="BE9" s="5">
        <v>0.47499999999999998</v>
      </c>
      <c r="BF9" s="1">
        <v>126</v>
      </c>
      <c r="BG9" s="10">
        <f t="shared" si="13"/>
        <v>0.20699999999999996</v>
      </c>
      <c r="BI9" s="5">
        <v>0.25800000000000001</v>
      </c>
      <c r="BJ9" s="1">
        <v>63</v>
      </c>
      <c r="BK9" s="10">
        <v>-1.0000000000000009E-2</v>
      </c>
      <c r="BM9" s="5">
        <v>0.33900000000000002</v>
      </c>
      <c r="BN9" s="1">
        <v>108</v>
      </c>
      <c r="BO9" s="10">
        <v>7.1000000000000008E-2</v>
      </c>
      <c r="BQ9" s="5">
        <v>0.20899999999999999</v>
      </c>
      <c r="BR9" s="1">
        <v>44</v>
      </c>
      <c r="BS9" s="10">
        <v>-5.9000000000000025E-2</v>
      </c>
      <c r="BU9" s="5">
        <v>0.23100000000000001</v>
      </c>
      <c r="BV9" s="1">
        <v>43</v>
      </c>
      <c r="BW9" s="10">
        <v>-3.7000000000000005E-2</v>
      </c>
      <c r="BY9" s="5">
        <v>0.3</v>
      </c>
      <c r="BZ9" s="1">
        <v>12</v>
      </c>
      <c r="CA9" s="10">
        <v>3.1999999999999973E-2</v>
      </c>
      <c r="CC9" s="5">
        <v>0.25</v>
      </c>
      <c r="CD9" s="1">
        <v>33</v>
      </c>
      <c r="CE9" s="10">
        <v>-1.8000000000000016E-2</v>
      </c>
      <c r="CG9" s="5">
        <v>0.186</v>
      </c>
      <c r="CH9" s="1">
        <v>55</v>
      </c>
      <c r="CI9" s="10">
        <v>-8.2000000000000017E-2</v>
      </c>
      <c r="CK9" s="5">
        <v>0.28899999999999998</v>
      </c>
      <c r="CL9" s="1">
        <v>117</v>
      </c>
      <c r="CM9" s="10">
        <v>2.0999999999999963E-2</v>
      </c>
      <c r="CO9" s="10">
        <v>0.57899999999999996</v>
      </c>
      <c r="CP9" s="24">
        <v>33</v>
      </c>
      <c r="CQ9" s="10">
        <v>0.31099999999999994</v>
      </c>
    </row>
    <row r="10" spans="1:96" ht="25.5" x14ac:dyDescent="0.35">
      <c r="A10" s="4" t="s">
        <v>18</v>
      </c>
      <c r="B10" s="5">
        <v>0.41699999999999998</v>
      </c>
      <c r="C10" s="1">
        <v>402</v>
      </c>
      <c r="E10" s="5">
        <v>4.1000000000000002E-2</v>
      </c>
      <c r="F10" s="1">
        <v>14</v>
      </c>
      <c r="G10" s="10">
        <f t="shared" si="0"/>
        <v>-0.376</v>
      </c>
      <c r="I10" s="5">
        <v>0.40200000000000002</v>
      </c>
      <c r="J10" s="1">
        <v>132</v>
      </c>
      <c r="K10" s="10">
        <f t="shared" si="1"/>
        <v>-1.4999999999999958E-2</v>
      </c>
      <c r="M10" s="5">
        <v>0.877</v>
      </c>
      <c r="N10" s="1">
        <v>256</v>
      </c>
      <c r="O10" s="10">
        <f t="shared" si="2"/>
        <v>0.46</v>
      </c>
      <c r="Q10" s="5">
        <v>0.55900000000000005</v>
      </c>
      <c r="R10" s="1">
        <v>189</v>
      </c>
      <c r="S10" s="10">
        <f t="shared" si="3"/>
        <v>0.14200000000000007</v>
      </c>
      <c r="U10" s="5">
        <v>0.49399999999999999</v>
      </c>
      <c r="V10" s="1">
        <v>237</v>
      </c>
      <c r="W10" s="10">
        <f t="shared" si="4"/>
        <v>7.7000000000000013E-2</v>
      </c>
      <c r="Y10" s="5">
        <v>0.55800000000000005</v>
      </c>
      <c r="Z10" s="1">
        <v>216</v>
      </c>
      <c r="AA10" s="10">
        <f t="shared" si="5"/>
        <v>0.14100000000000007</v>
      </c>
      <c r="AC10" s="5">
        <v>0.53900000000000003</v>
      </c>
      <c r="AD10" s="1">
        <v>172</v>
      </c>
      <c r="AE10" s="10">
        <f t="shared" si="6"/>
        <v>0.12200000000000005</v>
      </c>
      <c r="AG10" s="5">
        <v>0.59</v>
      </c>
      <c r="AH10" s="1">
        <v>121</v>
      </c>
      <c r="AI10" s="10">
        <f t="shared" si="7"/>
        <v>0.17299999999999999</v>
      </c>
      <c r="AK10" s="5">
        <v>0.503</v>
      </c>
      <c r="AL10" s="1">
        <v>197</v>
      </c>
      <c r="AM10" s="10">
        <f t="shared" si="8"/>
        <v>8.6000000000000021E-2</v>
      </c>
      <c r="AO10" s="5">
        <v>0.52900000000000003</v>
      </c>
      <c r="AP10" s="1">
        <v>248</v>
      </c>
      <c r="AQ10" s="10">
        <f t="shared" si="9"/>
        <v>0.11200000000000004</v>
      </c>
      <c r="AS10" s="5">
        <v>0.52700000000000002</v>
      </c>
      <c r="AT10" s="1">
        <v>311</v>
      </c>
      <c r="AU10" s="10">
        <f t="shared" si="10"/>
        <v>0.11000000000000004</v>
      </c>
      <c r="AW10" s="5">
        <v>0.52400000000000002</v>
      </c>
      <c r="AX10" s="1">
        <v>163</v>
      </c>
      <c r="AY10" s="10">
        <f t="shared" si="11"/>
        <v>0.10700000000000004</v>
      </c>
      <c r="BA10" s="5">
        <v>0.55600000000000005</v>
      </c>
      <c r="BB10" s="1">
        <v>262</v>
      </c>
      <c r="BC10" s="10">
        <f t="shared" si="12"/>
        <v>0.13900000000000007</v>
      </c>
      <c r="BE10" s="5">
        <v>0.60399999999999998</v>
      </c>
      <c r="BF10" s="1">
        <v>160</v>
      </c>
      <c r="BG10" s="10">
        <f t="shared" si="13"/>
        <v>0.187</v>
      </c>
      <c r="BI10" s="5">
        <v>0.41399999999999998</v>
      </c>
      <c r="BJ10" s="1">
        <v>101</v>
      </c>
      <c r="BK10" s="10">
        <v>-3.0000000000000027E-3</v>
      </c>
      <c r="BM10" s="5">
        <v>0.42599999999999999</v>
      </c>
      <c r="BN10" s="1">
        <v>136</v>
      </c>
      <c r="BO10" s="10">
        <v>9.000000000000008E-3</v>
      </c>
      <c r="BQ10" s="5">
        <v>0.34100000000000003</v>
      </c>
      <c r="BR10" s="1">
        <v>72</v>
      </c>
      <c r="BS10" s="10">
        <v>-7.5999999999999956E-2</v>
      </c>
      <c r="BU10" s="5">
        <v>0.5</v>
      </c>
      <c r="BV10" s="1">
        <v>93</v>
      </c>
      <c r="BW10" s="10">
        <v>8.3000000000000018E-2</v>
      </c>
      <c r="BY10" s="5">
        <v>0.4</v>
      </c>
      <c r="BZ10" s="1">
        <v>16</v>
      </c>
      <c r="CA10" s="10">
        <v>-1.699999999999996E-2</v>
      </c>
      <c r="CC10" s="5">
        <v>0.44700000000000001</v>
      </c>
      <c r="CD10" s="1">
        <v>59</v>
      </c>
      <c r="CE10" s="10">
        <v>3.0000000000000027E-2</v>
      </c>
      <c r="CG10" s="5">
        <v>0.30099999999999999</v>
      </c>
      <c r="CH10" s="1">
        <v>89</v>
      </c>
      <c r="CI10" s="10">
        <v>-0.11599999999999999</v>
      </c>
      <c r="CK10" s="5">
        <v>0.44</v>
      </c>
      <c r="CL10" s="1">
        <v>178</v>
      </c>
      <c r="CM10" s="10">
        <v>2.300000000000002E-2</v>
      </c>
      <c r="CO10" s="10">
        <v>0.80700000000000005</v>
      </c>
      <c r="CP10" s="24">
        <v>46</v>
      </c>
      <c r="CQ10" s="10">
        <v>0.39000000000000007</v>
      </c>
    </row>
    <row r="11" spans="1:96" ht="25.5" x14ac:dyDescent="0.35">
      <c r="A11" s="4" t="s">
        <v>19</v>
      </c>
      <c r="B11" s="5">
        <v>0.41299999999999998</v>
      </c>
      <c r="C11" s="1">
        <v>398</v>
      </c>
      <c r="E11" s="5">
        <v>0.28299999999999997</v>
      </c>
      <c r="F11" s="1">
        <v>97</v>
      </c>
      <c r="G11" s="10">
        <f t="shared" si="0"/>
        <v>-0.13</v>
      </c>
      <c r="I11" s="5">
        <v>0.42099999999999999</v>
      </c>
      <c r="J11" s="1">
        <v>138</v>
      </c>
      <c r="K11" s="10">
        <f t="shared" si="1"/>
        <v>8.0000000000000071E-3</v>
      </c>
      <c r="M11" s="5">
        <v>0.55800000000000005</v>
      </c>
      <c r="N11" s="1">
        <v>163</v>
      </c>
      <c r="O11" s="10">
        <f t="shared" si="2"/>
        <v>0.14500000000000007</v>
      </c>
      <c r="Q11" s="5">
        <v>0.48799999999999999</v>
      </c>
      <c r="R11" s="1">
        <v>165</v>
      </c>
      <c r="S11" s="10">
        <f t="shared" si="3"/>
        <v>7.5000000000000011E-2</v>
      </c>
      <c r="U11" s="5">
        <v>0.46</v>
      </c>
      <c r="V11" s="1">
        <v>221</v>
      </c>
      <c r="W11" s="10">
        <f t="shared" si="4"/>
        <v>4.7000000000000042E-2</v>
      </c>
      <c r="Y11" s="5">
        <v>0.47</v>
      </c>
      <c r="Z11" s="1">
        <v>182</v>
      </c>
      <c r="AA11" s="10">
        <f t="shared" si="5"/>
        <v>5.6999999999999995E-2</v>
      </c>
      <c r="AC11" s="5">
        <v>0.55500000000000005</v>
      </c>
      <c r="AD11" s="1">
        <v>177</v>
      </c>
      <c r="AE11" s="10">
        <f t="shared" si="6"/>
        <v>0.14200000000000007</v>
      </c>
      <c r="AG11" s="5">
        <v>0.498</v>
      </c>
      <c r="AH11" s="1">
        <v>102</v>
      </c>
      <c r="AI11" s="10">
        <f t="shared" si="7"/>
        <v>8.500000000000002E-2</v>
      </c>
      <c r="AK11" s="5">
        <v>0.48</v>
      </c>
      <c r="AL11" s="1">
        <v>188</v>
      </c>
      <c r="AM11" s="10">
        <f t="shared" si="8"/>
        <v>6.7000000000000004E-2</v>
      </c>
      <c r="AO11" s="5">
        <v>0.48199999999999998</v>
      </c>
      <c r="AP11" s="1">
        <v>226</v>
      </c>
      <c r="AQ11" s="10">
        <f t="shared" si="9"/>
        <v>6.9000000000000006E-2</v>
      </c>
      <c r="AS11" s="5">
        <v>0.442</v>
      </c>
      <c r="AT11" s="1">
        <v>261</v>
      </c>
      <c r="AU11" s="10">
        <f t="shared" si="10"/>
        <v>2.9000000000000026E-2</v>
      </c>
      <c r="AW11" s="5">
        <v>0.46899999999999997</v>
      </c>
      <c r="AX11" s="1">
        <v>146</v>
      </c>
      <c r="AY11" s="10">
        <f t="shared" si="11"/>
        <v>5.5999999999999994E-2</v>
      </c>
      <c r="BA11" s="5">
        <v>0.45400000000000001</v>
      </c>
      <c r="BB11" s="1">
        <v>214</v>
      </c>
      <c r="BC11" s="10">
        <f t="shared" si="12"/>
        <v>4.1000000000000036E-2</v>
      </c>
      <c r="BE11" s="5">
        <v>0.50600000000000001</v>
      </c>
      <c r="BF11" s="1">
        <v>134</v>
      </c>
      <c r="BG11" s="10">
        <f t="shared" si="13"/>
        <v>9.3000000000000027E-2</v>
      </c>
      <c r="BI11" s="5">
        <v>0.46300000000000002</v>
      </c>
      <c r="BJ11" s="1">
        <v>113</v>
      </c>
      <c r="BK11" s="10">
        <v>5.0000000000000044E-2</v>
      </c>
      <c r="BM11" s="5">
        <v>0.42299999999999999</v>
      </c>
      <c r="BN11" s="1">
        <v>135</v>
      </c>
      <c r="BO11" s="10">
        <v>1.0000000000000009E-2</v>
      </c>
      <c r="BQ11" s="5">
        <v>0.38400000000000001</v>
      </c>
      <c r="BR11" s="1">
        <v>81</v>
      </c>
      <c r="BS11" s="10">
        <v>-2.899999999999997E-2</v>
      </c>
      <c r="BU11" s="5">
        <v>0.371</v>
      </c>
      <c r="BV11" s="1">
        <v>69</v>
      </c>
      <c r="BW11" s="10">
        <v>-4.1999999999999982E-2</v>
      </c>
      <c r="BY11" s="5">
        <v>0.55000000000000004</v>
      </c>
      <c r="BZ11" s="1">
        <v>22</v>
      </c>
      <c r="CA11" s="10">
        <v>0.13700000000000007</v>
      </c>
      <c r="CC11" s="5">
        <v>0.49199999999999999</v>
      </c>
      <c r="CD11" s="1">
        <v>65</v>
      </c>
      <c r="CE11" s="10">
        <v>7.9000000000000015E-2</v>
      </c>
      <c r="CG11" s="5">
        <v>0.39200000000000002</v>
      </c>
      <c r="CH11" s="1">
        <v>116</v>
      </c>
      <c r="CI11" s="10">
        <v>-2.0999999999999963E-2</v>
      </c>
      <c r="CK11" s="5">
        <v>0.375</v>
      </c>
      <c r="CL11" s="1">
        <v>152</v>
      </c>
      <c r="CM11" s="10">
        <v>-3.7999999999999978E-2</v>
      </c>
      <c r="CO11" s="10">
        <v>0.63200000000000001</v>
      </c>
      <c r="CP11" s="24">
        <v>36</v>
      </c>
      <c r="CQ11" s="10">
        <v>0.21900000000000003</v>
      </c>
    </row>
    <row r="12" spans="1:96" x14ac:dyDescent="0.35">
      <c r="A12" s="4" t="s">
        <v>20</v>
      </c>
      <c r="B12" s="5">
        <v>0.63100000000000001</v>
      </c>
      <c r="C12" s="1">
        <v>608</v>
      </c>
      <c r="E12" s="5">
        <v>0.54200000000000004</v>
      </c>
      <c r="F12" s="1">
        <v>186</v>
      </c>
      <c r="G12" s="10">
        <f t="shared" si="0"/>
        <v>-8.8999999999999968E-2</v>
      </c>
      <c r="I12" s="5">
        <v>0.59799999999999998</v>
      </c>
      <c r="J12" s="1">
        <v>196</v>
      </c>
      <c r="K12" s="10">
        <f t="shared" si="1"/>
        <v>-3.3000000000000029E-2</v>
      </c>
      <c r="M12" s="5">
        <v>0.77400000000000002</v>
      </c>
      <c r="N12" s="1">
        <v>226</v>
      </c>
      <c r="O12" s="10">
        <f t="shared" si="2"/>
        <v>0.14300000000000002</v>
      </c>
      <c r="Q12" s="5">
        <v>0.74299999999999999</v>
      </c>
      <c r="R12" s="1">
        <v>251</v>
      </c>
      <c r="S12" s="10">
        <f t="shared" si="3"/>
        <v>0.11199999999999999</v>
      </c>
      <c r="U12" s="5">
        <v>0.67700000000000005</v>
      </c>
      <c r="V12" s="1">
        <v>325</v>
      </c>
      <c r="W12" s="10">
        <f t="shared" si="4"/>
        <v>4.6000000000000041E-2</v>
      </c>
      <c r="Y12" s="5">
        <v>0.73899999999999999</v>
      </c>
      <c r="Z12" s="1">
        <v>286</v>
      </c>
      <c r="AA12" s="10">
        <f t="shared" si="5"/>
        <v>0.10799999999999998</v>
      </c>
      <c r="AC12" s="5">
        <v>0.746</v>
      </c>
      <c r="AD12" s="1">
        <v>238</v>
      </c>
      <c r="AE12" s="10">
        <f t="shared" si="6"/>
        <v>0.11499999999999999</v>
      </c>
      <c r="AG12" s="5">
        <v>0.71199999999999997</v>
      </c>
      <c r="AH12" s="1">
        <v>146</v>
      </c>
      <c r="AI12" s="10">
        <f t="shared" si="7"/>
        <v>8.0999999999999961E-2</v>
      </c>
      <c r="AK12" s="5">
        <v>0.68899999999999995</v>
      </c>
      <c r="AL12" s="1">
        <v>270</v>
      </c>
      <c r="AM12" s="10">
        <f t="shared" si="8"/>
        <v>5.799999999999994E-2</v>
      </c>
      <c r="AO12" s="5">
        <v>0.67600000000000005</v>
      </c>
      <c r="AP12" s="1">
        <v>317</v>
      </c>
      <c r="AQ12" s="10">
        <f t="shared" si="9"/>
        <v>4.500000000000004E-2</v>
      </c>
      <c r="AS12" s="5">
        <v>0.68100000000000005</v>
      </c>
      <c r="AT12" s="1">
        <v>402</v>
      </c>
      <c r="AU12" s="10">
        <f t="shared" si="10"/>
        <v>5.0000000000000044E-2</v>
      </c>
      <c r="AW12" s="5">
        <v>0.746</v>
      </c>
      <c r="AX12" s="1">
        <v>232</v>
      </c>
      <c r="AY12" s="10">
        <f t="shared" si="11"/>
        <v>0.11499999999999999</v>
      </c>
      <c r="BA12" s="5">
        <v>0.66</v>
      </c>
      <c r="BB12" s="1">
        <v>311</v>
      </c>
      <c r="BC12" s="10">
        <f t="shared" si="12"/>
        <v>2.9000000000000026E-2</v>
      </c>
      <c r="BE12" s="5">
        <v>0.72499999999999998</v>
      </c>
      <c r="BF12" s="1">
        <v>192</v>
      </c>
      <c r="BG12" s="10">
        <f t="shared" si="13"/>
        <v>9.3999999999999972E-2</v>
      </c>
      <c r="BI12" s="5">
        <v>0.623</v>
      </c>
      <c r="BJ12" s="1">
        <v>152</v>
      </c>
      <c r="BK12" s="10">
        <v>-8.0000000000000071E-3</v>
      </c>
      <c r="BM12" s="5">
        <v>0.63</v>
      </c>
      <c r="BN12" s="1">
        <v>201</v>
      </c>
      <c r="BO12" s="10">
        <v>-1.0000000000000009E-3</v>
      </c>
      <c r="BQ12" s="5">
        <v>0.59199999999999997</v>
      </c>
      <c r="BR12" s="1">
        <v>125</v>
      </c>
      <c r="BS12" s="10">
        <v>-3.9000000000000035E-2</v>
      </c>
      <c r="BU12" s="5">
        <v>0.69899999999999995</v>
      </c>
      <c r="BV12" s="1">
        <v>130</v>
      </c>
      <c r="BW12" s="10">
        <v>6.7999999999999949E-2</v>
      </c>
      <c r="BY12" s="5">
        <v>0.72499999999999998</v>
      </c>
      <c r="BZ12" s="1">
        <v>29</v>
      </c>
      <c r="CA12" s="10">
        <v>9.3999999999999972E-2</v>
      </c>
      <c r="CC12" s="5">
        <v>0.67400000000000004</v>
      </c>
      <c r="CD12" s="1">
        <v>89</v>
      </c>
      <c r="CE12" s="10">
        <v>4.3000000000000038E-2</v>
      </c>
      <c r="CG12" s="5">
        <v>0.61499999999999999</v>
      </c>
      <c r="CH12" s="1">
        <v>182</v>
      </c>
      <c r="CI12" s="10">
        <v>-1.6000000000000014E-2</v>
      </c>
      <c r="CK12" s="5">
        <v>0.59799999999999998</v>
      </c>
      <c r="CL12" s="1">
        <v>242</v>
      </c>
      <c r="CM12" s="10">
        <v>-3.3000000000000029E-2</v>
      </c>
      <c r="CO12" s="10">
        <v>0.84199999999999997</v>
      </c>
      <c r="CP12" s="24">
        <v>48</v>
      </c>
      <c r="CQ12" s="10">
        <v>0.21099999999999997</v>
      </c>
    </row>
    <row r="13" spans="1:96" ht="25.5" x14ac:dyDescent="0.35">
      <c r="A13" s="4" t="s">
        <v>21</v>
      </c>
      <c r="B13" s="5">
        <v>0.58199999999999996</v>
      </c>
      <c r="C13" s="1">
        <v>560</v>
      </c>
      <c r="E13" s="5">
        <v>0.37</v>
      </c>
      <c r="F13" s="1">
        <v>127</v>
      </c>
      <c r="G13" s="10">
        <f t="shared" si="0"/>
        <v>-0.21199999999999997</v>
      </c>
      <c r="I13" s="5">
        <v>0.61599999999999999</v>
      </c>
      <c r="J13" s="1">
        <v>202</v>
      </c>
      <c r="K13" s="10">
        <f t="shared" si="1"/>
        <v>3.400000000000003E-2</v>
      </c>
      <c r="M13" s="5">
        <v>0.79100000000000004</v>
      </c>
      <c r="N13" s="1">
        <v>231</v>
      </c>
      <c r="O13" s="10">
        <f t="shared" si="2"/>
        <v>0.20900000000000007</v>
      </c>
      <c r="Q13" s="5">
        <v>0.74299999999999999</v>
      </c>
      <c r="R13" s="1">
        <v>251</v>
      </c>
      <c r="S13" s="10">
        <f t="shared" si="3"/>
        <v>0.16100000000000003</v>
      </c>
      <c r="U13" s="5">
        <v>0.67500000000000004</v>
      </c>
      <c r="V13" s="1">
        <v>324</v>
      </c>
      <c r="W13" s="10">
        <f t="shared" si="4"/>
        <v>9.3000000000000083E-2</v>
      </c>
      <c r="Y13" s="5">
        <v>0.66900000000000004</v>
      </c>
      <c r="Z13" s="1">
        <v>259</v>
      </c>
      <c r="AA13" s="10">
        <f t="shared" si="5"/>
        <v>8.7000000000000077E-2</v>
      </c>
      <c r="AC13" s="5">
        <v>0.75900000000000001</v>
      </c>
      <c r="AD13" s="1">
        <v>242</v>
      </c>
      <c r="AE13" s="10">
        <f t="shared" si="6"/>
        <v>0.17700000000000005</v>
      </c>
      <c r="AG13" s="5">
        <v>0.64400000000000002</v>
      </c>
      <c r="AH13" s="1">
        <v>132</v>
      </c>
      <c r="AI13" s="10">
        <f t="shared" si="7"/>
        <v>6.2000000000000055E-2</v>
      </c>
      <c r="AK13" s="5">
        <v>0.68899999999999995</v>
      </c>
      <c r="AL13" s="1">
        <v>270</v>
      </c>
      <c r="AM13" s="10">
        <f t="shared" si="8"/>
        <v>0.10699999999999998</v>
      </c>
      <c r="AO13" s="5">
        <v>0.67</v>
      </c>
      <c r="AP13" s="1">
        <v>314</v>
      </c>
      <c r="AQ13" s="10">
        <f t="shared" si="9"/>
        <v>8.8000000000000078E-2</v>
      </c>
      <c r="AS13" s="5">
        <v>0.65800000000000003</v>
      </c>
      <c r="AT13" s="1">
        <v>388</v>
      </c>
      <c r="AU13" s="10">
        <f t="shared" si="10"/>
        <v>7.6000000000000068E-2</v>
      </c>
      <c r="AW13" s="5">
        <v>0.65900000000000003</v>
      </c>
      <c r="AX13" s="1">
        <v>205</v>
      </c>
      <c r="AY13" s="10">
        <f t="shared" si="11"/>
        <v>7.7000000000000068E-2</v>
      </c>
      <c r="BA13" s="5">
        <v>0.64100000000000001</v>
      </c>
      <c r="BB13" s="1">
        <v>302</v>
      </c>
      <c r="BC13" s="10">
        <f t="shared" si="12"/>
        <v>5.9000000000000052E-2</v>
      </c>
      <c r="BE13" s="5">
        <v>0.74</v>
      </c>
      <c r="BF13" s="1">
        <v>196</v>
      </c>
      <c r="BG13" s="10">
        <f t="shared" si="13"/>
        <v>0.15800000000000003</v>
      </c>
      <c r="BI13" s="5">
        <v>0.57399999999999995</v>
      </c>
      <c r="BJ13" s="1">
        <v>140</v>
      </c>
      <c r="BK13" s="10">
        <v>-8.0000000000000071E-3</v>
      </c>
      <c r="BM13" s="5">
        <v>0.64900000000000002</v>
      </c>
      <c r="BN13" s="1">
        <v>207</v>
      </c>
      <c r="BO13" s="10">
        <v>6.700000000000006E-2</v>
      </c>
      <c r="BQ13" s="5">
        <v>0.55000000000000004</v>
      </c>
      <c r="BR13" s="1">
        <v>116</v>
      </c>
      <c r="BS13" s="10">
        <v>-3.1999999999999917E-2</v>
      </c>
      <c r="BU13" s="5">
        <v>0.52200000000000002</v>
      </c>
      <c r="BV13" s="1">
        <v>97</v>
      </c>
      <c r="BW13" s="10">
        <v>-5.9999999999999942E-2</v>
      </c>
      <c r="BY13" s="5">
        <v>0.57499999999999996</v>
      </c>
      <c r="BZ13" s="1">
        <v>23</v>
      </c>
      <c r="CA13" s="10">
        <v>-7.0000000000000062E-3</v>
      </c>
      <c r="CC13" s="5">
        <v>0.621</v>
      </c>
      <c r="CD13" s="1">
        <v>82</v>
      </c>
      <c r="CE13" s="10">
        <v>3.9000000000000035E-2</v>
      </c>
      <c r="CG13" s="5">
        <v>0.52</v>
      </c>
      <c r="CH13" s="1">
        <v>154</v>
      </c>
      <c r="CI13" s="10">
        <v>-6.1999999999999944E-2</v>
      </c>
      <c r="CK13" s="5">
        <v>0.57999999999999996</v>
      </c>
      <c r="CL13" s="1">
        <v>235</v>
      </c>
      <c r="CM13" s="10">
        <v>-2.0000000000000018E-3</v>
      </c>
      <c r="CO13" s="10">
        <v>0.80700000000000005</v>
      </c>
      <c r="CP13" s="24">
        <v>46</v>
      </c>
      <c r="CQ13" s="10">
        <v>0.22500000000000009</v>
      </c>
    </row>
    <row r="14" spans="1:96" ht="25.5" x14ac:dyDescent="0.35">
      <c r="A14" s="4" t="s">
        <v>22</v>
      </c>
      <c r="B14" s="5">
        <v>0.45800000000000002</v>
      </c>
      <c r="C14" s="1">
        <v>441</v>
      </c>
      <c r="E14" s="5">
        <v>7.2999999999999995E-2</v>
      </c>
      <c r="F14" s="1">
        <v>25</v>
      </c>
      <c r="G14" s="10">
        <f t="shared" si="0"/>
        <v>-0.38500000000000001</v>
      </c>
      <c r="I14" s="5">
        <v>0.47299999999999998</v>
      </c>
      <c r="J14" s="1">
        <v>155</v>
      </c>
      <c r="K14" s="10">
        <f t="shared" si="1"/>
        <v>1.4999999999999958E-2</v>
      </c>
      <c r="M14" s="5">
        <v>0.89400000000000002</v>
      </c>
      <c r="N14" s="1">
        <v>261</v>
      </c>
      <c r="O14" s="10">
        <f t="shared" si="2"/>
        <v>0.436</v>
      </c>
      <c r="Q14" s="5">
        <v>0.627</v>
      </c>
      <c r="R14" s="1">
        <v>212</v>
      </c>
      <c r="S14" s="10">
        <f t="shared" si="3"/>
        <v>0.16899999999999998</v>
      </c>
      <c r="U14" s="5">
        <v>0.58099999999999996</v>
      </c>
      <c r="V14" s="1">
        <v>279</v>
      </c>
      <c r="W14" s="10">
        <f t="shared" si="4"/>
        <v>0.12299999999999994</v>
      </c>
      <c r="Y14" s="5">
        <v>0.57599999999999996</v>
      </c>
      <c r="Z14" s="1">
        <v>223</v>
      </c>
      <c r="AA14" s="10">
        <f t="shared" si="5"/>
        <v>0.11799999999999994</v>
      </c>
      <c r="AC14" s="5">
        <v>0.57699999999999996</v>
      </c>
      <c r="AD14" s="1">
        <v>184</v>
      </c>
      <c r="AE14" s="10">
        <f t="shared" si="6"/>
        <v>0.11899999999999994</v>
      </c>
      <c r="AG14" s="5">
        <v>0.65400000000000003</v>
      </c>
      <c r="AH14" s="1">
        <v>134</v>
      </c>
      <c r="AI14" s="10">
        <f t="shared" si="7"/>
        <v>0.19600000000000001</v>
      </c>
      <c r="AK14" s="5">
        <v>0.59199999999999997</v>
      </c>
      <c r="AL14" s="1">
        <v>232</v>
      </c>
      <c r="AM14" s="10">
        <f t="shared" si="8"/>
        <v>0.13399999999999995</v>
      </c>
      <c r="AO14" s="5">
        <v>0.54800000000000004</v>
      </c>
      <c r="AP14" s="1">
        <v>257</v>
      </c>
      <c r="AQ14" s="10">
        <f t="shared" si="9"/>
        <v>9.0000000000000024E-2</v>
      </c>
      <c r="AS14" s="5">
        <v>0.52400000000000002</v>
      </c>
      <c r="AT14" s="1">
        <v>309</v>
      </c>
      <c r="AU14" s="10">
        <f t="shared" si="10"/>
        <v>6.6000000000000003E-2</v>
      </c>
      <c r="AW14" s="5">
        <v>0.57199999999999995</v>
      </c>
      <c r="AX14" s="1">
        <v>178</v>
      </c>
      <c r="AY14" s="10">
        <f t="shared" si="11"/>
        <v>0.11399999999999993</v>
      </c>
      <c r="BA14" s="5">
        <v>0.56699999999999995</v>
      </c>
      <c r="BB14" s="1">
        <v>267</v>
      </c>
      <c r="BC14" s="10">
        <f t="shared" si="12"/>
        <v>0.10899999999999993</v>
      </c>
      <c r="BE14" s="5">
        <v>0.63800000000000001</v>
      </c>
      <c r="BF14" s="1">
        <v>169</v>
      </c>
      <c r="BG14" s="10">
        <f t="shared" si="13"/>
        <v>0.18</v>
      </c>
      <c r="BI14" s="5">
        <v>0.45500000000000002</v>
      </c>
      <c r="BJ14" s="1">
        <v>111</v>
      </c>
      <c r="BK14" s="10">
        <v>-3.0000000000000027E-3</v>
      </c>
      <c r="BM14" s="5">
        <v>0.54500000000000004</v>
      </c>
      <c r="BN14" s="1">
        <v>174</v>
      </c>
      <c r="BO14" s="10">
        <v>8.7000000000000022E-2</v>
      </c>
      <c r="BQ14" s="5">
        <v>0.34599999999999997</v>
      </c>
      <c r="BR14" s="1">
        <v>73</v>
      </c>
      <c r="BS14" s="10">
        <v>-0.11200000000000004</v>
      </c>
      <c r="BU14" s="5">
        <v>0.44600000000000001</v>
      </c>
      <c r="BV14" s="1">
        <v>83</v>
      </c>
      <c r="BW14" s="10">
        <v>-1.2000000000000011E-2</v>
      </c>
      <c r="BY14" s="5">
        <v>0.5</v>
      </c>
      <c r="BZ14" s="1">
        <v>20</v>
      </c>
      <c r="CA14" s="10">
        <v>4.1999999999999982E-2</v>
      </c>
      <c r="CC14" s="5">
        <v>0.51500000000000001</v>
      </c>
      <c r="CD14" s="1">
        <v>68</v>
      </c>
      <c r="CE14" s="10">
        <v>5.6999999999999995E-2</v>
      </c>
      <c r="CG14" s="5">
        <v>0.33400000000000002</v>
      </c>
      <c r="CH14" s="1">
        <v>99</v>
      </c>
      <c r="CI14" s="10">
        <v>-0.124</v>
      </c>
      <c r="CK14" s="5">
        <v>0.48399999999999999</v>
      </c>
      <c r="CL14" s="1">
        <v>196</v>
      </c>
      <c r="CM14" s="10">
        <v>2.5999999999999968E-2</v>
      </c>
      <c r="CO14" s="10">
        <v>0.77200000000000002</v>
      </c>
      <c r="CP14" s="24">
        <v>44</v>
      </c>
      <c r="CQ14" s="10">
        <v>0.314</v>
      </c>
    </row>
    <row r="15" spans="1:96" x14ac:dyDescent="0.35">
      <c r="A15" s="4" t="s">
        <v>23</v>
      </c>
      <c r="B15" s="5">
        <v>0.40799999999999997</v>
      </c>
      <c r="C15" s="1">
        <v>393</v>
      </c>
      <c r="E15" s="5">
        <v>0.192</v>
      </c>
      <c r="F15" s="1">
        <v>66</v>
      </c>
      <c r="G15" s="10">
        <f t="shared" si="0"/>
        <v>-0.21599999999999997</v>
      </c>
      <c r="I15" s="5">
        <v>0.42699999999999999</v>
      </c>
      <c r="J15" s="1">
        <v>140</v>
      </c>
      <c r="K15" s="10">
        <f t="shared" si="1"/>
        <v>1.9000000000000017E-2</v>
      </c>
      <c r="M15" s="5">
        <v>0.64</v>
      </c>
      <c r="N15" s="1">
        <v>187</v>
      </c>
      <c r="O15" s="10">
        <f t="shared" si="2"/>
        <v>0.23200000000000004</v>
      </c>
      <c r="Q15" s="5">
        <v>0.51500000000000001</v>
      </c>
      <c r="R15" s="1">
        <v>174</v>
      </c>
      <c r="S15" s="10">
        <f t="shared" si="3"/>
        <v>0.10700000000000004</v>
      </c>
      <c r="U15" s="5">
        <v>0.47899999999999998</v>
      </c>
      <c r="V15" s="1">
        <v>230</v>
      </c>
      <c r="W15" s="10">
        <f t="shared" si="4"/>
        <v>7.1000000000000008E-2</v>
      </c>
      <c r="Y15" s="5">
        <v>0.47799999999999998</v>
      </c>
      <c r="Z15" s="1">
        <v>185</v>
      </c>
      <c r="AA15" s="10">
        <f t="shared" si="5"/>
        <v>7.0000000000000007E-2</v>
      </c>
      <c r="AC15" s="5">
        <v>0.505</v>
      </c>
      <c r="AD15" s="1">
        <v>161</v>
      </c>
      <c r="AE15" s="10">
        <f t="shared" si="6"/>
        <v>9.7000000000000031E-2</v>
      </c>
      <c r="AG15" s="5">
        <v>0.47299999999999998</v>
      </c>
      <c r="AH15" s="1">
        <v>97</v>
      </c>
      <c r="AI15" s="10">
        <f t="shared" si="7"/>
        <v>6.5000000000000002E-2</v>
      </c>
      <c r="AK15" s="5">
        <v>0.49</v>
      </c>
      <c r="AL15" s="1">
        <v>192</v>
      </c>
      <c r="AM15" s="10">
        <f t="shared" si="8"/>
        <v>8.2000000000000017E-2</v>
      </c>
      <c r="AO15" s="5">
        <v>0.58199999999999996</v>
      </c>
      <c r="AP15" s="1">
        <v>273</v>
      </c>
      <c r="AQ15" s="10">
        <f t="shared" si="9"/>
        <v>0.17399999999999999</v>
      </c>
      <c r="AS15" s="5">
        <v>0.48299999999999998</v>
      </c>
      <c r="AT15" s="1">
        <v>285</v>
      </c>
      <c r="AU15" s="10">
        <f t="shared" si="10"/>
        <v>7.5000000000000011E-2</v>
      </c>
      <c r="AW15" s="5">
        <v>0.48899999999999999</v>
      </c>
      <c r="AX15" s="1">
        <v>152</v>
      </c>
      <c r="AY15" s="10">
        <f t="shared" si="11"/>
        <v>8.1000000000000016E-2</v>
      </c>
      <c r="BA15" s="5">
        <v>0.48199999999999998</v>
      </c>
      <c r="BB15" s="1">
        <v>227</v>
      </c>
      <c r="BC15" s="10">
        <f t="shared" si="12"/>
        <v>7.400000000000001E-2</v>
      </c>
      <c r="BE15" s="5">
        <v>0.54300000000000004</v>
      </c>
      <c r="BF15" s="1">
        <v>144</v>
      </c>
      <c r="BG15" s="10">
        <f t="shared" si="13"/>
        <v>0.13500000000000006</v>
      </c>
      <c r="BI15" s="5">
        <v>0.439</v>
      </c>
      <c r="BJ15" s="1">
        <v>107</v>
      </c>
      <c r="BK15" s="10">
        <v>3.1000000000000028E-2</v>
      </c>
      <c r="BM15" s="5">
        <v>0.45500000000000002</v>
      </c>
      <c r="BN15" s="1">
        <v>145</v>
      </c>
      <c r="BO15" s="10">
        <v>4.7000000000000042E-2</v>
      </c>
      <c r="BQ15" s="5">
        <v>0.33600000000000002</v>
      </c>
      <c r="BR15" s="1">
        <v>71</v>
      </c>
      <c r="BS15" s="10">
        <v>-7.1999999999999953E-2</v>
      </c>
      <c r="BU15" s="5">
        <v>0.36599999999999999</v>
      </c>
      <c r="BV15" s="1">
        <v>68</v>
      </c>
      <c r="BW15" s="10">
        <v>-4.1999999999999982E-2</v>
      </c>
      <c r="BY15" s="5">
        <v>0.45</v>
      </c>
      <c r="BZ15" s="1">
        <v>18</v>
      </c>
      <c r="CA15" s="10">
        <v>4.2000000000000037E-2</v>
      </c>
      <c r="CC15" s="5">
        <v>0.439</v>
      </c>
      <c r="CD15" s="1">
        <v>58</v>
      </c>
      <c r="CE15" s="10">
        <v>3.1000000000000028E-2</v>
      </c>
      <c r="CG15" s="5">
        <v>0.35099999999999998</v>
      </c>
      <c r="CH15" s="1">
        <v>104</v>
      </c>
      <c r="CI15" s="10">
        <v>-5.6999999999999995E-2</v>
      </c>
      <c r="CK15" s="5">
        <v>0.41199999999999998</v>
      </c>
      <c r="CL15" s="1">
        <v>167</v>
      </c>
      <c r="CM15" s="10">
        <v>4.0000000000000036E-3</v>
      </c>
      <c r="CO15" s="10">
        <v>0.56100000000000005</v>
      </c>
      <c r="CP15" s="24">
        <v>32</v>
      </c>
      <c r="CQ15" s="10">
        <v>0.15300000000000008</v>
      </c>
    </row>
    <row r="16" spans="1:96" x14ac:dyDescent="0.35">
      <c r="A16" s="4" t="s">
        <v>24</v>
      </c>
      <c r="B16" s="5">
        <v>0.57499999999999996</v>
      </c>
      <c r="C16" s="1">
        <v>554</v>
      </c>
      <c r="E16" s="5">
        <v>0.38200000000000001</v>
      </c>
      <c r="F16" s="1">
        <v>131</v>
      </c>
      <c r="G16" s="10">
        <f t="shared" si="0"/>
        <v>-0.19299999999999995</v>
      </c>
      <c r="I16" s="5">
        <v>0.58199999999999996</v>
      </c>
      <c r="J16" s="1">
        <v>191</v>
      </c>
      <c r="K16" s="10">
        <f t="shared" si="1"/>
        <v>7.0000000000000062E-3</v>
      </c>
      <c r="M16" s="5">
        <v>0.79500000000000004</v>
      </c>
      <c r="N16" s="1">
        <v>232</v>
      </c>
      <c r="O16" s="10">
        <f t="shared" si="2"/>
        <v>0.22000000000000008</v>
      </c>
      <c r="Q16" s="5">
        <v>0.71599999999999997</v>
      </c>
      <c r="R16" s="1">
        <v>242</v>
      </c>
      <c r="S16" s="10">
        <f t="shared" si="3"/>
        <v>0.14100000000000001</v>
      </c>
      <c r="U16" s="5">
        <v>0.66300000000000003</v>
      </c>
      <c r="V16" s="1">
        <v>318</v>
      </c>
      <c r="W16" s="10">
        <f t="shared" si="4"/>
        <v>8.8000000000000078E-2</v>
      </c>
      <c r="Y16" s="5">
        <v>0.68700000000000006</v>
      </c>
      <c r="Z16" s="1">
        <v>266</v>
      </c>
      <c r="AA16" s="10">
        <f t="shared" si="5"/>
        <v>0.1120000000000001</v>
      </c>
      <c r="AC16" s="5">
        <v>0.69599999999999995</v>
      </c>
      <c r="AD16" s="1">
        <v>222</v>
      </c>
      <c r="AE16" s="10">
        <f t="shared" si="6"/>
        <v>0.121</v>
      </c>
      <c r="AG16" s="5">
        <v>0.70199999999999996</v>
      </c>
      <c r="AH16" s="1">
        <v>144</v>
      </c>
      <c r="AI16" s="10">
        <f t="shared" si="7"/>
        <v>0.127</v>
      </c>
      <c r="AK16" s="5">
        <v>0.67600000000000005</v>
      </c>
      <c r="AL16" s="1">
        <v>265</v>
      </c>
      <c r="AM16" s="10">
        <f t="shared" si="8"/>
        <v>0.10100000000000009</v>
      </c>
      <c r="AO16" s="5">
        <v>0.66300000000000003</v>
      </c>
      <c r="AP16" s="1">
        <v>311</v>
      </c>
      <c r="AQ16" s="10">
        <f t="shared" si="9"/>
        <v>8.8000000000000078E-2</v>
      </c>
      <c r="AS16" s="5">
        <v>0.66800000000000004</v>
      </c>
      <c r="AT16" s="1">
        <v>394</v>
      </c>
      <c r="AU16" s="10">
        <f t="shared" si="10"/>
        <v>9.3000000000000083E-2</v>
      </c>
      <c r="AW16" s="5">
        <v>0.67500000000000004</v>
      </c>
      <c r="AX16" s="1">
        <v>210</v>
      </c>
      <c r="AY16" s="10">
        <f t="shared" si="11"/>
        <v>0.10000000000000009</v>
      </c>
      <c r="BA16" s="5">
        <v>0.626</v>
      </c>
      <c r="BB16" s="1">
        <v>295</v>
      </c>
      <c r="BC16" s="10">
        <f t="shared" si="12"/>
        <v>5.1000000000000045E-2</v>
      </c>
      <c r="BE16" s="5">
        <v>0.70199999999999996</v>
      </c>
      <c r="BF16" s="1">
        <v>186</v>
      </c>
      <c r="BG16" s="10">
        <f t="shared" si="13"/>
        <v>0.127</v>
      </c>
      <c r="BI16" s="5">
        <v>0.58199999999999996</v>
      </c>
      <c r="BJ16" s="1">
        <v>142</v>
      </c>
      <c r="BK16" s="10">
        <v>7.0000000000000062E-3</v>
      </c>
      <c r="BM16" s="5">
        <v>0.61399999999999999</v>
      </c>
      <c r="BN16" s="1">
        <v>196</v>
      </c>
      <c r="BO16" s="10">
        <v>3.9000000000000035E-2</v>
      </c>
      <c r="BQ16" s="5">
        <v>0.54500000000000004</v>
      </c>
      <c r="BR16" s="1">
        <v>115</v>
      </c>
      <c r="BS16" s="10">
        <v>-2.9999999999999916E-2</v>
      </c>
      <c r="BU16" s="5">
        <v>0.53800000000000003</v>
      </c>
      <c r="BV16" s="1">
        <v>100</v>
      </c>
      <c r="BW16" s="10">
        <v>-3.6999999999999922E-2</v>
      </c>
      <c r="BY16" s="5">
        <v>0.55000000000000004</v>
      </c>
      <c r="BZ16" s="1">
        <v>22</v>
      </c>
      <c r="CA16" s="10">
        <v>-2.4999999999999911E-2</v>
      </c>
      <c r="CC16" s="5">
        <v>0.60599999999999998</v>
      </c>
      <c r="CD16" s="1">
        <v>80</v>
      </c>
      <c r="CE16" s="10">
        <v>3.1000000000000028E-2</v>
      </c>
      <c r="CG16" s="5">
        <v>0.48299999999999998</v>
      </c>
      <c r="CH16" s="1">
        <v>143</v>
      </c>
      <c r="CI16" s="10">
        <v>-9.1999999999999971E-2</v>
      </c>
      <c r="CK16" s="5">
        <v>0.60199999999999998</v>
      </c>
      <c r="CL16" s="1">
        <v>244</v>
      </c>
      <c r="CM16" s="10">
        <v>2.7000000000000024E-2</v>
      </c>
      <c r="CO16" s="10">
        <v>0.80700000000000005</v>
      </c>
      <c r="CP16" s="24">
        <v>46</v>
      </c>
      <c r="CQ16" s="10">
        <v>0.2320000000000001</v>
      </c>
    </row>
    <row r="17" spans="1:95" x14ac:dyDescent="0.35">
      <c r="A17" s="4" t="s">
        <v>25</v>
      </c>
      <c r="B17" s="5">
        <v>5.1999999999999998E-2</v>
      </c>
      <c r="C17" s="1">
        <v>50</v>
      </c>
      <c r="E17" s="5">
        <v>0.125</v>
      </c>
      <c r="F17" s="1">
        <v>43</v>
      </c>
      <c r="G17" s="10">
        <f t="shared" si="0"/>
        <v>7.3000000000000009E-2</v>
      </c>
      <c r="I17" s="5">
        <v>1.7999999999999999E-2</v>
      </c>
      <c r="J17" s="1">
        <v>6</v>
      </c>
      <c r="K17" s="10">
        <f t="shared" si="1"/>
        <v>-3.4000000000000002E-2</v>
      </c>
      <c r="M17" s="5">
        <v>3.0000000000000001E-3</v>
      </c>
      <c r="N17" s="1">
        <v>1</v>
      </c>
      <c r="O17" s="10">
        <f t="shared" si="2"/>
        <v>-4.8999999999999995E-2</v>
      </c>
      <c r="Q17" s="5">
        <v>2.1000000000000001E-2</v>
      </c>
      <c r="R17" s="1">
        <v>7</v>
      </c>
      <c r="S17" s="10">
        <f t="shared" si="3"/>
        <v>-3.0999999999999996E-2</v>
      </c>
      <c r="U17" s="5">
        <v>1.9E-2</v>
      </c>
      <c r="V17" s="1">
        <v>9</v>
      </c>
      <c r="W17" s="10">
        <f t="shared" si="4"/>
        <v>-3.3000000000000002E-2</v>
      </c>
      <c r="Y17" s="5">
        <v>8.0000000000000002E-3</v>
      </c>
      <c r="Z17" s="1">
        <v>3</v>
      </c>
      <c r="AA17" s="10">
        <f t="shared" si="5"/>
        <v>-4.3999999999999997E-2</v>
      </c>
      <c r="AC17" s="5">
        <v>1.9E-2</v>
      </c>
      <c r="AD17" s="1">
        <v>6</v>
      </c>
      <c r="AE17" s="10">
        <f t="shared" si="6"/>
        <v>-3.3000000000000002E-2</v>
      </c>
      <c r="AG17" s="5">
        <v>0.02</v>
      </c>
      <c r="AH17" s="1">
        <v>4</v>
      </c>
      <c r="AI17" s="10">
        <f t="shared" si="7"/>
        <v>-3.2000000000000001E-2</v>
      </c>
      <c r="AK17" s="5">
        <v>1.2999999999999999E-2</v>
      </c>
      <c r="AL17" s="1">
        <v>5</v>
      </c>
      <c r="AM17" s="10">
        <f t="shared" si="8"/>
        <v>-3.9E-2</v>
      </c>
      <c r="AO17" s="5">
        <v>2.8000000000000001E-2</v>
      </c>
      <c r="AP17" s="1">
        <v>13</v>
      </c>
      <c r="AQ17" s="10">
        <f t="shared" si="9"/>
        <v>-2.3999999999999997E-2</v>
      </c>
      <c r="AS17" s="5">
        <v>2.4E-2</v>
      </c>
      <c r="AT17" s="1">
        <v>14</v>
      </c>
      <c r="AU17" s="10">
        <f t="shared" si="10"/>
        <v>-2.7999999999999997E-2</v>
      </c>
      <c r="AW17" s="5">
        <v>0.01</v>
      </c>
      <c r="AX17" s="1">
        <v>3</v>
      </c>
      <c r="AY17" s="10">
        <f t="shared" si="11"/>
        <v>-4.1999999999999996E-2</v>
      </c>
      <c r="BA17" s="5">
        <v>1.7000000000000001E-2</v>
      </c>
      <c r="BB17" s="1">
        <v>8</v>
      </c>
      <c r="BC17" s="10">
        <f t="shared" si="12"/>
        <v>-3.4999999999999996E-2</v>
      </c>
      <c r="BE17" s="5">
        <v>1.9E-2</v>
      </c>
      <c r="BF17" s="1">
        <v>5</v>
      </c>
      <c r="BG17" s="10">
        <f t="shared" si="13"/>
        <v>-3.3000000000000002E-2</v>
      </c>
      <c r="BI17" s="5">
        <v>4.4999999999999998E-2</v>
      </c>
      <c r="BJ17" s="1">
        <v>11</v>
      </c>
      <c r="BK17" s="10">
        <v>-6.9999999999999993E-3</v>
      </c>
      <c r="BM17" s="5">
        <v>0.05</v>
      </c>
      <c r="BN17" s="1">
        <v>16</v>
      </c>
      <c r="BO17" s="10">
        <v>-1.9999999999999948E-3</v>
      </c>
      <c r="BQ17" s="5">
        <v>6.2E-2</v>
      </c>
      <c r="BR17" s="1">
        <v>13</v>
      </c>
      <c r="BS17" s="10">
        <v>1.0000000000000002E-2</v>
      </c>
      <c r="BU17" s="5">
        <v>5.3999999999999999E-2</v>
      </c>
      <c r="BV17" s="1">
        <v>10</v>
      </c>
      <c r="BW17" s="10">
        <v>2.0000000000000018E-3</v>
      </c>
      <c r="BY17" s="5">
        <v>0.05</v>
      </c>
      <c r="BZ17" s="1">
        <v>2</v>
      </c>
      <c r="CA17" s="10">
        <v>-1.9999999999999948E-3</v>
      </c>
      <c r="CC17" s="5">
        <v>3.7999999999999999E-2</v>
      </c>
      <c r="CD17" s="1">
        <v>5</v>
      </c>
      <c r="CE17" s="10">
        <v>-1.3999999999999999E-2</v>
      </c>
      <c r="CG17" s="5">
        <v>8.4000000000000005E-2</v>
      </c>
      <c r="CH17" s="1">
        <v>25</v>
      </c>
      <c r="CI17" s="10">
        <v>3.2000000000000008E-2</v>
      </c>
      <c r="CK17" s="5">
        <v>0.04</v>
      </c>
      <c r="CL17" s="1">
        <v>16</v>
      </c>
      <c r="CM17" s="10">
        <v>-1.1999999999999997E-2</v>
      </c>
      <c r="CO17" s="10">
        <v>1.7999999999999999E-2</v>
      </c>
      <c r="CP17" s="24">
        <v>1</v>
      </c>
      <c r="CQ17" s="10">
        <v>-3.4000000000000002E-2</v>
      </c>
    </row>
    <row r="18" spans="1:95" x14ac:dyDescent="0.35">
      <c r="A18" s="4" t="s">
        <v>26</v>
      </c>
      <c r="B18" s="5">
        <v>1.4999999999999999E-2</v>
      </c>
      <c r="C18" s="1">
        <v>14</v>
      </c>
      <c r="E18" s="5">
        <v>2.3E-2</v>
      </c>
      <c r="F18" s="1">
        <v>8</v>
      </c>
      <c r="G18" s="10">
        <f t="shared" si="0"/>
        <v>8.0000000000000002E-3</v>
      </c>
      <c r="I18" s="5">
        <v>8.9999999999999993E-3</v>
      </c>
      <c r="J18" s="1">
        <v>3</v>
      </c>
      <c r="K18" s="10">
        <f t="shared" si="1"/>
        <v>-6.0000000000000001E-3</v>
      </c>
      <c r="M18" s="5">
        <v>0.01</v>
      </c>
      <c r="N18" s="1">
        <v>3</v>
      </c>
      <c r="O18" s="10">
        <f t="shared" si="2"/>
        <v>-4.9999999999999992E-3</v>
      </c>
      <c r="Q18" s="5">
        <v>1.7999999999999999E-2</v>
      </c>
      <c r="R18" s="1">
        <v>6</v>
      </c>
      <c r="S18" s="10">
        <f t="shared" si="3"/>
        <v>2.9999999999999992E-3</v>
      </c>
      <c r="U18" s="5">
        <v>1.4999999999999999E-2</v>
      </c>
      <c r="V18" s="1">
        <v>7</v>
      </c>
      <c r="W18" s="10">
        <f t="shared" si="4"/>
        <v>0</v>
      </c>
      <c r="Y18" s="5">
        <v>8.0000000000000002E-3</v>
      </c>
      <c r="Z18" s="1">
        <v>3</v>
      </c>
      <c r="AA18" s="10">
        <f t="shared" si="5"/>
        <v>-6.9999999999999993E-3</v>
      </c>
      <c r="AC18" s="5">
        <v>1.6E-2</v>
      </c>
      <c r="AD18" s="1">
        <v>5</v>
      </c>
      <c r="AE18" s="10">
        <f t="shared" si="6"/>
        <v>1.0000000000000009E-3</v>
      </c>
      <c r="AG18" s="5">
        <v>0.02</v>
      </c>
      <c r="AH18" s="1">
        <v>4</v>
      </c>
      <c r="AI18" s="10">
        <f t="shared" si="7"/>
        <v>5.000000000000001E-3</v>
      </c>
      <c r="AK18" s="5">
        <v>1.4999999999999999E-2</v>
      </c>
      <c r="AL18" s="1">
        <v>6</v>
      </c>
      <c r="AM18" s="10">
        <f t="shared" si="8"/>
        <v>0</v>
      </c>
      <c r="AO18" s="5">
        <v>1.2999999999999999E-2</v>
      </c>
      <c r="AP18" s="1">
        <v>6</v>
      </c>
      <c r="AQ18" s="10">
        <f t="shared" si="9"/>
        <v>-2E-3</v>
      </c>
      <c r="AS18" s="5">
        <v>0.01</v>
      </c>
      <c r="AT18" s="1">
        <v>6</v>
      </c>
      <c r="AU18" s="10">
        <f t="shared" si="10"/>
        <v>-4.9999999999999992E-3</v>
      </c>
      <c r="AW18" s="5">
        <v>1.2999999999999999E-2</v>
      </c>
      <c r="AX18" s="1">
        <v>4</v>
      </c>
      <c r="AY18" s="10">
        <f t="shared" si="11"/>
        <v>-2E-3</v>
      </c>
      <c r="BA18" s="5">
        <v>8.0000000000000002E-3</v>
      </c>
      <c r="BB18" s="1">
        <v>4</v>
      </c>
      <c r="BC18" s="10">
        <f t="shared" si="12"/>
        <v>-6.9999999999999993E-3</v>
      </c>
      <c r="BE18" s="5">
        <v>1.4999999999999999E-2</v>
      </c>
      <c r="BF18" s="1">
        <v>4</v>
      </c>
      <c r="BG18" s="10">
        <f t="shared" si="13"/>
        <v>0</v>
      </c>
      <c r="BI18" s="5">
        <v>4.0000000000000001E-3</v>
      </c>
      <c r="BJ18" s="1">
        <v>1</v>
      </c>
      <c r="BK18" s="10">
        <v>-1.0999999999999999E-2</v>
      </c>
      <c r="BM18" s="5">
        <v>8.9999999999999993E-3</v>
      </c>
      <c r="BN18" s="1">
        <v>3</v>
      </c>
      <c r="BO18" s="10">
        <v>-6.0000000000000001E-3</v>
      </c>
      <c r="BQ18" s="5">
        <v>2.8000000000000001E-2</v>
      </c>
      <c r="BR18" s="1">
        <v>6</v>
      </c>
      <c r="BS18" s="10">
        <v>1.3000000000000001E-2</v>
      </c>
      <c r="BU18" s="5">
        <v>2.1999999999999999E-2</v>
      </c>
      <c r="BV18" s="1">
        <v>4</v>
      </c>
      <c r="BW18" s="10">
        <v>6.9999999999999993E-3</v>
      </c>
      <c r="BY18" s="5">
        <v>2.5000000000000001E-2</v>
      </c>
      <c r="BZ18" s="1">
        <v>1</v>
      </c>
      <c r="CA18" s="10">
        <v>1.0000000000000002E-2</v>
      </c>
      <c r="CC18" s="5">
        <v>2.3E-2</v>
      </c>
      <c r="CD18" s="1">
        <v>3</v>
      </c>
      <c r="CE18" s="10">
        <v>8.0000000000000002E-3</v>
      </c>
      <c r="CG18" s="5">
        <v>1.4E-2</v>
      </c>
      <c r="CH18" s="1">
        <v>4</v>
      </c>
      <c r="CI18" s="10">
        <v>-9.9999999999999915E-4</v>
      </c>
      <c r="CK18" s="5">
        <v>7.0000000000000001E-3</v>
      </c>
      <c r="CL18" s="1">
        <v>3</v>
      </c>
      <c r="CM18" s="10">
        <v>-8.0000000000000002E-3</v>
      </c>
      <c r="CO18" s="10">
        <v>3.5000000000000003E-2</v>
      </c>
      <c r="CP18" s="24">
        <v>2</v>
      </c>
      <c r="CQ18" s="10">
        <v>2.0000000000000004E-2</v>
      </c>
    </row>
    <row r="19" spans="1:95" x14ac:dyDescent="0.35">
      <c r="A19" s="4" t="s">
        <v>11</v>
      </c>
      <c r="Y19" s="5"/>
      <c r="AC19" s="5"/>
      <c r="AG19" s="5"/>
      <c r="AS19" s="5"/>
      <c r="AW19" s="5"/>
      <c r="BI19" s="5"/>
      <c r="BM19" s="5"/>
      <c r="BQ19" s="5"/>
      <c r="BU19" s="5"/>
      <c r="BY19" s="5"/>
      <c r="CC19" s="5"/>
      <c r="CG19" s="5"/>
      <c r="CK19" s="5"/>
      <c r="CO19" s="10"/>
    </row>
    <row r="20" spans="1:95" x14ac:dyDescent="0.35">
      <c r="A20" s="4" t="s">
        <v>11</v>
      </c>
    </row>
    <row r="21" spans="1:95" ht="39.4" x14ac:dyDescent="0.4">
      <c r="A21" s="7" t="s">
        <v>27</v>
      </c>
      <c r="B21" s="7" t="s">
        <v>28</v>
      </c>
      <c r="E21" s="7" t="s">
        <v>14</v>
      </c>
      <c r="F21" s="7" t="s">
        <v>474</v>
      </c>
      <c r="G21" s="9" t="s">
        <v>400</v>
      </c>
      <c r="I21" s="7" t="s">
        <v>14</v>
      </c>
      <c r="J21" s="7" t="s">
        <v>474</v>
      </c>
      <c r="K21" s="9" t="s">
        <v>400</v>
      </c>
      <c r="M21" s="7" t="s">
        <v>14</v>
      </c>
      <c r="N21" s="7" t="s">
        <v>474</v>
      </c>
      <c r="O21" s="9" t="s">
        <v>400</v>
      </c>
      <c r="Q21" s="7" t="s">
        <v>14</v>
      </c>
      <c r="R21" s="7" t="s">
        <v>474</v>
      </c>
      <c r="S21" s="9" t="s">
        <v>400</v>
      </c>
      <c r="U21" s="7" t="s">
        <v>42</v>
      </c>
      <c r="V21" s="7" t="s">
        <v>474</v>
      </c>
      <c r="W21" s="9" t="s">
        <v>400</v>
      </c>
      <c r="Y21" s="7" t="s">
        <v>14</v>
      </c>
      <c r="Z21" s="7" t="s">
        <v>474</v>
      </c>
      <c r="AA21" s="9" t="s">
        <v>400</v>
      </c>
      <c r="AC21" s="7" t="s">
        <v>14</v>
      </c>
      <c r="AD21" s="7" t="s">
        <v>474</v>
      </c>
      <c r="AE21" s="9" t="s">
        <v>400</v>
      </c>
      <c r="AG21" s="7" t="s">
        <v>14</v>
      </c>
      <c r="AH21" s="7" t="s">
        <v>474</v>
      </c>
      <c r="AI21" s="9" t="s">
        <v>400</v>
      </c>
      <c r="AK21" s="7" t="s">
        <v>42</v>
      </c>
      <c r="AL21" s="7" t="s">
        <v>474</v>
      </c>
      <c r="AM21" s="9" t="s">
        <v>400</v>
      </c>
      <c r="AO21" s="7" t="s">
        <v>42</v>
      </c>
      <c r="AP21" s="7" t="s">
        <v>474</v>
      </c>
      <c r="AQ21" s="9" t="s">
        <v>400</v>
      </c>
      <c r="AS21" s="7" t="s">
        <v>14</v>
      </c>
      <c r="AT21" s="7" t="s">
        <v>474</v>
      </c>
      <c r="AU21" s="9" t="s">
        <v>400</v>
      </c>
      <c r="AW21" s="7" t="s">
        <v>14</v>
      </c>
      <c r="AX21" s="7" t="s">
        <v>474</v>
      </c>
      <c r="AY21" s="9" t="s">
        <v>400</v>
      </c>
      <c r="BA21" s="7" t="s">
        <v>42</v>
      </c>
      <c r="BB21" s="7" t="s">
        <v>474</v>
      </c>
      <c r="BC21" s="9" t="s">
        <v>400</v>
      </c>
      <c r="BE21" s="7" t="s">
        <v>42</v>
      </c>
      <c r="BF21" s="7" t="s">
        <v>474</v>
      </c>
      <c r="BG21" s="9" t="s">
        <v>400</v>
      </c>
      <c r="BI21" s="7" t="s">
        <v>14</v>
      </c>
      <c r="BJ21" s="7" t="s">
        <v>474</v>
      </c>
      <c r="BK21" s="9" t="s">
        <v>400</v>
      </c>
      <c r="BM21" s="7" t="s">
        <v>14</v>
      </c>
      <c r="BN21" s="7" t="s">
        <v>474</v>
      </c>
      <c r="BO21" s="9" t="s">
        <v>400</v>
      </c>
      <c r="BQ21" s="7" t="s">
        <v>14</v>
      </c>
      <c r="BR21" s="7" t="s">
        <v>474</v>
      </c>
      <c r="BS21" s="9" t="s">
        <v>400</v>
      </c>
      <c r="BU21" s="7" t="s">
        <v>14</v>
      </c>
      <c r="BV21" s="7" t="s">
        <v>474</v>
      </c>
      <c r="BW21" s="9" t="s">
        <v>400</v>
      </c>
      <c r="BY21" s="7" t="s">
        <v>14</v>
      </c>
      <c r="BZ21" s="7" t="s">
        <v>474</v>
      </c>
      <c r="CA21" s="9" t="s">
        <v>400</v>
      </c>
      <c r="CC21" s="7" t="s">
        <v>14</v>
      </c>
      <c r="CD21" s="7" t="s">
        <v>474</v>
      </c>
      <c r="CE21" s="9" t="s">
        <v>400</v>
      </c>
      <c r="CG21" s="7" t="s">
        <v>14</v>
      </c>
      <c r="CH21" s="7" t="s">
        <v>474</v>
      </c>
      <c r="CI21" s="9" t="s">
        <v>400</v>
      </c>
      <c r="CK21" s="7" t="s">
        <v>14</v>
      </c>
      <c r="CL21" s="7" t="s">
        <v>474</v>
      </c>
      <c r="CM21" s="9" t="s">
        <v>400</v>
      </c>
      <c r="CO21" s="13" t="s">
        <v>14</v>
      </c>
      <c r="CP21" s="13" t="s">
        <v>474</v>
      </c>
      <c r="CQ21" s="9" t="s">
        <v>400</v>
      </c>
    </row>
    <row r="22" spans="1:95" x14ac:dyDescent="0.35">
      <c r="A22" s="6">
        <f>'Residents - Topline'!A22</f>
        <v>4.7507788161993769</v>
      </c>
      <c r="B22" s="1">
        <v>963</v>
      </c>
      <c r="E22" s="1">
        <v>343</v>
      </c>
      <c r="F22" s="15">
        <v>2.5685131195335278</v>
      </c>
      <c r="G22" s="11">
        <f>F22-$A22</f>
        <v>-2.1822656966658491</v>
      </c>
      <c r="I22" s="1">
        <v>328</v>
      </c>
      <c r="J22" s="15">
        <v>4.7682926829268295</v>
      </c>
      <c r="K22" s="11">
        <f>J22-$A22</f>
        <v>1.7513866727452587E-2</v>
      </c>
      <c r="M22" s="1">
        <v>292</v>
      </c>
      <c r="N22" s="15">
        <v>7.2945205479452051</v>
      </c>
      <c r="O22" s="11">
        <f>N22-$A22</f>
        <v>2.5437417317458282</v>
      </c>
      <c r="Q22" s="1">
        <v>338</v>
      </c>
      <c r="R22" s="15">
        <v>6.0207100591715976</v>
      </c>
      <c r="S22" s="11">
        <f>R22-$A22</f>
        <v>1.2699312429722207</v>
      </c>
      <c r="U22" s="1">
        <v>480</v>
      </c>
      <c r="V22" s="15">
        <v>5.520833333333333</v>
      </c>
      <c r="W22" s="11">
        <f>V22-$A22</f>
        <v>0.77005451713395612</v>
      </c>
      <c r="Y22" s="16">
        <v>387</v>
      </c>
      <c r="Z22" s="15">
        <v>5.7235142118863047</v>
      </c>
      <c r="AA22" s="11">
        <f>Z22-$A22</f>
        <v>0.9727353956869278</v>
      </c>
      <c r="AC22" s="16">
        <v>319</v>
      </c>
      <c r="AD22" s="15">
        <v>5.8369905956112849</v>
      </c>
      <c r="AE22" s="11">
        <f>AD22-$A22</f>
        <v>1.0862117794119079</v>
      </c>
      <c r="AG22" s="16">
        <v>205</v>
      </c>
      <c r="AH22" s="15">
        <v>5.9512195121951219</v>
      </c>
      <c r="AI22" s="11">
        <f>AH22-$A22</f>
        <v>1.200440695995745</v>
      </c>
      <c r="AK22" s="1">
        <v>392</v>
      </c>
      <c r="AL22" s="15">
        <v>5.6607142857142856</v>
      </c>
      <c r="AM22" s="11">
        <f>AL22-$A22</f>
        <v>0.90993546951490867</v>
      </c>
      <c r="AO22" s="1">
        <v>469</v>
      </c>
      <c r="AP22" s="15">
        <v>5.7206823027718547</v>
      </c>
      <c r="AQ22" s="11">
        <f>AP22-$A22</f>
        <v>0.96990348657247782</v>
      </c>
      <c r="AS22" s="16">
        <v>590</v>
      </c>
      <c r="AT22" s="15">
        <v>5.4593220338983048</v>
      </c>
      <c r="AU22" s="11">
        <f>AT22-$A22</f>
        <v>0.70854321769892792</v>
      </c>
      <c r="AW22" s="16">
        <v>311</v>
      </c>
      <c r="AX22" s="15">
        <v>5.836012861736334</v>
      </c>
      <c r="AY22" s="11">
        <f>AX22-$A22</f>
        <v>1.0852340455369571</v>
      </c>
      <c r="BA22" s="1">
        <v>471</v>
      </c>
      <c r="BB22" s="15">
        <v>5.5520169851380041</v>
      </c>
      <c r="BC22" s="11">
        <f>BB22-$A22</f>
        <v>0.8012381689386272</v>
      </c>
      <c r="BE22" s="1">
        <v>265</v>
      </c>
      <c r="BF22" s="15">
        <v>6.192452830188679</v>
      </c>
      <c r="BG22" s="11">
        <f>BF22-$A22</f>
        <v>1.4416740139893021</v>
      </c>
      <c r="BI22" s="16">
        <v>244</v>
      </c>
      <c r="BJ22" s="15">
        <v>4.8524590163934427</v>
      </c>
      <c r="BK22" s="11">
        <v>0.10168020019406576</v>
      </c>
      <c r="BM22" s="16">
        <v>319</v>
      </c>
      <c r="BN22" s="15">
        <v>5.2821316614420066</v>
      </c>
      <c r="BO22" s="11">
        <v>0.53135284524262971</v>
      </c>
      <c r="BQ22" s="16">
        <v>211</v>
      </c>
      <c r="BR22" s="15">
        <v>4.1469194312796205</v>
      </c>
      <c r="BS22" s="11">
        <v>-0.60385938491975644</v>
      </c>
      <c r="BU22" s="16">
        <v>186</v>
      </c>
      <c r="BV22" s="15">
        <v>4.435483870967742</v>
      </c>
      <c r="BW22" s="11">
        <v>-0.31529494523163493</v>
      </c>
      <c r="BY22" s="16">
        <v>40</v>
      </c>
      <c r="BZ22" s="15">
        <v>5</v>
      </c>
      <c r="CA22" s="11">
        <v>0.24922118380062308</v>
      </c>
      <c r="CC22" s="16">
        <v>132</v>
      </c>
      <c r="CD22" s="15">
        <v>5.1136363636363633</v>
      </c>
      <c r="CE22" s="11">
        <v>0.36285754743698639</v>
      </c>
      <c r="CG22" s="16">
        <v>296</v>
      </c>
      <c r="CH22" s="15">
        <v>4.0912162162162158</v>
      </c>
      <c r="CI22" s="11">
        <v>-0.65956259998316114</v>
      </c>
      <c r="CK22" s="16">
        <v>405</v>
      </c>
      <c r="CL22" s="15">
        <v>4.7901234567901234</v>
      </c>
      <c r="CM22" s="11">
        <v>3.9344640590746494E-2</v>
      </c>
      <c r="CO22" s="29">
        <v>57</v>
      </c>
      <c r="CP22" s="14">
        <v>7</v>
      </c>
      <c r="CQ22" s="11">
        <v>2.2492211838006231</v>
      </c>
    </row>
    <row r="23" spans="1:95" x14ac:dyDescent="0.35">
      <c r="A23" s="4" t="s">
        <v>11</v>
      </c>
    </row>
    <row r="24" spans="1:95" x14ac:dyDescent="0.35">
      <c r="A24" s="4" t="s">
        <v>11</v>
      </c>
    </row>
    <row r="25" spans="1:95" ht="39.4" x14ac:dyDescent="0.4">
      <c r="A25" s="3" t="s">
        <v>29</v>
      </c>
    </row>
    <row r="26" spans="1:95" ht="13.15" x14ac:dyDescent="0.4">
      <c r="A26" s="7" t="s">
        <v>42</v>
      </c>
      <c r="B26" s="7" t="s">
        <v>13</v>
      </c>
      <c r="C26" s="7" t="s">
        <v>14</v>
      </c>
      <c r="E26" s="7" t="s">
        <v>13</v>
      </c>
      <c r="F26" s="7" t="s">
        <v>14</v>
      </c>
      <c r="G26" s="9" t="s">
        <v>400</v>
      </c>
      <c r="I26" s="7" t="s">
        <v>13</v>
      </c>
      <c r="J26" s="7" t="s">
        <v>14</v>
      </c>
      <c r="K26" s="9" t="s">
        <v>400</v>
      </c>
      <c r="M26" s="7" t="s">
        <v>13</v>
      </c>
      <c r="N26" s="7" t="s">
        <v>14</v>
      </c>
      <c r="O26" s="9" t="s">
        <v>400</v>
      </c>
      <c r="Q26" s="7" t="s">
        <v>13</v>
      </c>
      <c r="R26" s="7" t="s">
        <v>14</v>
      </c>
      <c r="S26" s="9" t="s">
        <v>400</v>
      </c>
      <c r="U26" s="7" t="s">
        <v>13</v>
      </c>
      <c r="V26" s="7" t="s">
        <v>14</v>
      </c>
      <c r="W26" s="9" t="s">
        <v>400</v>
      </c>
      <c r="Y26" s="7" t="s">
        <v>13</v>
      </c>
      <c r="Z26" s="7" t="s">
        <v>14</v>
      </c>
      <c r="AA26" s="9" t="s">
        <v>400</v>
      </c>
      <c r="AC26" s="7" t="s">
        <v>13</v>
      </c>
      <c r="AD26" s="7" t="s">
        <v>14</v>
      </c>
      <c r="AE26" s="9" t="s">
        <v>400</v>
      </c>
      <c r="AG26" s="7" t="s">
        <v>13</v>
      </c>
      <c r="AH26" s="7" t="s">
        <v>14</v>
      </c>
      <c r="AI26" s="9" t="s">
        <v>400</v>
      </c>
      <c r="AK26" s="7" t="s">
        <v>13</v>
      </c>
      <c r="AL26" s="7" t="s">
        <v>14</v>
      </c>
      <c r="AM26" s="9" t="s">
        <v>400</v>
      </c>
      <c r="AO26" s="7" t="s">
        <v>13</v>
      </c>
      <c r="AP26" s="7" t="s">
        <v>14</v>
      </c>
      <c r="AQ26" s="9" t="s">
        <v>400</v>
      </c>
      <c r="AS26" s="7" t="s">
        <v>13</v>
      </c>
      <c r="AT26" s="7" t="s">
        <v>14</v>
      </c>
      <c r="AU26" s="9" t="s">
        <v>400</v>
      </c>
      <c r="AW26" s="7" t="s">
        <v>13</v>
      </c>
      <c r="AX26" s="7" t="s">
        <v>14</v>
      </c>
      <c r="AY26" s="9" t="s">
        <v>400</v>
      </c>
      <c r="BA26" s="7" t="s">
        <v>13</v>
      </c>
      <c r="BB26" s="7" t="s">
        <v>14</v>
      </c>
      <c r="BC26" s="9" t="s">
        <v>400</v>
      </c>
      <c r="BE26" s="7" t="s">
        <v>13</v>
      </c>
      <c r="BF26" s="7" t="s">
        <v>14</v>
      </c>
      <c r="BG26" s="9" t="s">
        <v>400</v>
      </c>
      <c r="BI26" s="7" t="s">
        <v>13</v>
      </c>
      <c r="BJ26" s="7" t="s">
        <v>14</v>
      </c>
      <c r="BK26" s="9" t="s">
        <v>400</v>
      </c>
      <c r="BM26" s="7" t="s">
        <v>13</v>
      </c>
      <c r="BN26" s="7" t="s">
        <v>14</v>
      </c>
      <c r="BO26" s="9" t="s">
        <v>400</v>
      </c>
      <c r="BQ26" s="7" t="s">
        <v>13</v>
      </c>
      <c r="BR26" s="7" t="s">
        <v>14</v>
      </c>
      <c r="BS26" s="9" t="s">
        <v>400</v>
      </c>
      <c r="BU26" s="7" t="s">
        <v>13</v>
      </c>
      <c r="BV26" s="7" t="s">
        <v>14</v>
      </c>
      <c r="BW26" s="9" t="s">
        <v>400</v>
      </c>
      <c r="BY26" s="7" t="s">
        <v>13</v>
      </c>
      <c r="BZ26" s="7" t="s">
        <v>14</v>
      </c>
      <c r="CA26" s="9" t="s">
        <v>400</v>
      </c>
      <c r="CC26" s="7" t="s">
        <v>13</v>
      </c>
      <c r="CD26" s="7" t="s">
        <v>14</v>
      </c>
      <c r="CE26" s="9" t="s">
        <v>400</v>
      </c>
      <c r="CG26" s="7" t="s">
        <v>13</v>
      </c>
      <c r="CH26" s="7" t="s">
        <v>14</v>
      </c>
      <c r="CI26" s="9" t="s">
        <v>400</v>
      </c>
      <c r="CK26" s="7" t="s">
        <v>13</v>
      </c>
      <c r="CL26" s="7" t="s">
        <v>14</v>
      </c>
      <c r="CM26" s="9" t="s">
        <v>400</v>
      </c>
      <c r="CO26" s="13" t="s">
        <v>13</v>
      </c>
      <c r="CP26" s="13" t="s">
        <v>14</v>
      </c>
      <c r="CQ26" s="9" t="s">
        <v>400</v>
      </c>
    </row>
    <row r="27" spans="1:95" x14ac:dyDescent="0.35">
      <c r="A27" s="4" t="s">
        <v>30</v>
      </c>
      <c r="B27" s="5">
        <v>0.35199999999999998</v>
      </c>
      <c r="C27" s="1">
        <v>326</v>
      </c>
      <c r="E27" s="5">
        <v>0.14399999999999999</v>
      </c>
      <c r="F27" s="1">
        <v>49</v>
      </c>
      <c r="G27" s="10">
        <f t="shared" ref="G27:G38" si="14">E27-$B27</f>
        <v>-0.20799999999999999</v>
      </c>
      <c r="I27" s="5">
        <v>0.34300000000000003</v>
      </c>
      <c r="J27" s="1">
        <v>109</v>
      </c>
      <c r="K27" s="10">
        <f t="shared" ref="K27:K38" si="15">I27-$B27</f>
        <v>-8.9999999999999525E-3</v>
      </c>
      <c r="M27" s="5">
        <v>0.63200000000000001</v>
      </c>
      <c r="N27" s="1">
        <v>168</v>
      </c>
      <c r="O27" s="10">
        <f t="shared" ref="O27:O38" si="16">M27-$B27</f>
        <v>0.28000000000000003</v>
      </c>
      <c r="Q27" s="5">
        <v>0.57599999999999996</v>
      </c>
      <c r="R27" s="1">
        <v>182</v>
      </c>
      <c r="S27" s="10">
        <f t="shared" ref="S27:S38" si="17">Q27-$B27</f>
        <v>0.22399999999999998</v>
      </c>
      <c r="U27" s="5">
        <v>0.46700000000000003</v>
      </c>
      <c r="V27" s="1">
        <v>216</v>
      </c>
      <c r="W27" s="10">
        <f t="shared" ref="W27:W38" si="18">U27-$B27</f>
        <v>0.11500000000000005</v>
      </c>
      <c r="Y27" s="5">
        <v>0.496</v>
      </c>
      <c r="Z27" s="1">
        <v>180</v>
      </c>
      <c r="AA27" s="10">
        <f t="shared" ref="AA27:AA38" si="19">Y27-$B27</f>
        <v>0.14400000000000002</v>
      </c>
      <c r="AC27" s="5">
        <v>0.47799999999999998</v>
      </c>
      <c r="AD27" s="1">
        <v>141</v>
      </c>
      <c r="AE27" s="10">
        <f t="shared" ref="AE27:AE38" si="20">AC27-$B27</f>
        <v>0.126</v>
      </c>
      <c r="AG27" s="5">
        <v>0.52300000000000002</v>
      </c>
      <c r="AH27" s="1">
        <v>102</v>
      </c>
      <c r="AI27" s="10">
        <f t="shared" ref="AI27:AI38" si="21">AG27-$B27</f>
        <v>0.17100000000000004</v>
      </c>
      <c r="AK27" s="5">
        <v>0.41899999999999998</v>
      </c>
      <c r="AL27" s="1">
        <v>156</v>
      </c>
      <c r="AM27" s="10">
        <f t="shared" ref="AM27:AM38" si="22">AK27-$B27</f>
        <v>6.7000000000000004E-2</v>
      </c>
      <c r="AO27" s="5">
        <v>0.46600000000000003</v>
      </c>
      <c r="AP27" s="1">
        <v>208</v>
      </c>
      <c r="AQ27" s="10">
        <f t="shared" ref="AQ27:AQ38" si="23">AO27-$B27</f>
        <v>0.11400000000000005</v>
      </c>
      <c r="AS27" s="5">
        <v>0.42499999999999999</v>
      </c>
      <c r="AT27" s="1">
        <v>243</v>
      </c>
      <c r="AU27" s="10">
        <f t="shared" ref="AU27:AU38" si="24">AS27-$B27</f>
        <v>7.3000000000000009E-2</v>
      </c>
      <c r="AW27" s="5">
        <v>0.5</v>
      </c>
      <c r="AX27" s="1">
        <v>148</v>
      </c>
      <c r="AY27" s="10">
        <f t="shared" ref="AY27:AY38" si="25">AW27-$B27</f>
        <v>0.14800000000000002</v>
      </c>
      <c r="BA27" s="5">
        <v>0.45400000000000001</v>
      </c>
      <c r="BB27" s="1">
        <v>202</v>
      </c>
      <c r="BC27" s="10">
        <f t="shared" ref="BC27:BC38" si="26">BA27-$B27</f>
        <v>0.10200000000000004</v>
      </c>
      <c r="BE27" s="5">
        <v>0.57499999999999996</v>
      </c>
      <c r="BF27" s="1">
        <v>145</v>
      </c>
      <c r="BG27" s="10">
        <f t="shared" ref="BG27:BG38" si="27">BE27-$B27</f>
        <v>0.22299999999999998</v>
      </c>
      <c r="BI27" s="5">
        <v>0.29699999999999999</v>
      </c>
      <c r="BJ27" s="1">
        <v>71</v>
      </c>
      <c r="BK27" s="10">
        <v>-5.4999999999999993E-2</v>
      </c>
      <c r="BM27" s="5">
        <v>0.34399999999999997</v>
      </c>
      <c r="BN27" s="1">
        <v>105</v>
      </c>
      <c r="BO27" s="10">
        <v>-8.0000000000000071E-3</v>
      </c>
      <c r="BQ27" s="5">
        <v>0.35399999999999998</v>
      </c>
      <c r="BR27" s="1">
        <v>73</v>
      </c>
      <c r="BS27" s="10">
        <v>2.0000000000000018E-3</v>
      </c>
      <c r="BU27" s="5">
        <v>0.442</v>
      </c>
      <c r="BV27" s="1">
        <v>76</v>
      </c>
      <c r="BW27" s="10">
        <v>9.0000000000000024E-2</v>
      </c>
      <c r="BY27" s="5">
        <v>0.36799999999999999</v>
      </c>
      <c r="BZ27" s="1">
        <v>14</v>
      </c>
      <c r="CA27" s="10">
        <v>1.6000000000000014E-2</v>
      </c>
      <c r="CC27" s="5">
        <v>0.35199999999999998</v>
      </c>
      <c r="CD27" s="1">
        <v>45</v>
      </c>
      <c r="CE27" s="10">
        <v>0</v>
      </c>
      <c r="CG27" s="5">
        <v>0.26800000000000002</v>
      </c>
      <c r="CH27" s="1">
        <v>79</v>
      </c>
      <c r="CI27" s="10">
        <v>-8.3999999999999964E-2</v>
      </c>
      <c r="CK27" s="5">
        <v>0.36</v>
      </c>
      <c r="CL27" s="1">
        <v>142</v>
      </c>
      <c r="CM27" s="10">
        <v>8.0000000000000071E-3</v>
      </c>
      <c r="CO27" s="10">
        <v>0.8</v>
      </c>
      <c r="CP27" s="24">
        <v>32</v>
      </c>
      <c r="CQ27" s="10">
        <v>0.44800000000000006</v>
      </c>
    </row>
    <row r="28" spans="1:95" x14ac:dyDescent="0.35">
      <c r="A28" s="4" t="s">
        <v>31</v>
      </c>
      <c r="B28" s="5">
        <v>0.184</v>
      </c>
      <c r="C28" s="1">
        <v>170</v>
      </c>
      <c r="E28" s="5">
        <v>5.6000000000000001E-2</v>
      </c>
      <c r="F28" s="1">
        <v>19</v>
      </c>
      <c r="G28" s="10">
        <f t="shared" si="14"/>
        <v>-0.128</v>
      </c>
      <c r="I28" s="5">
        <v>0.17299999999999999</v>
      </c>
      <c r="J28" s="1">
        <v>55</v>
      </c>
      <c r="K28" s="10">
        <f t="shared" si="15"/>
        <v>-1.100000000000001E-2</v>
      </c>
      <c r="M28" s="5">
        <v>0.36099999999999999</v>
      </c>
      <c r="N28" s="1">
        <v>96</v>
      </c>
      <c r="O28" s="10">
        <f t="shared" si="16"/>
        <v>0.17699999999999999</v>
      </c>
      <c r="Q28" s="5">
        <v>0.26600000000000001</v>
      </c>
      <c r="R28" s="1">
        <v>84</v>
      </c>
      <c r="S28" s="10">
        <f t="shared" si="17"/>
        <v>8.2000000000000017E-2</v>
      </c>
      <c r="U28" s="5">
        <v>0.218</v>
      </c>
      <c r="V28" s="1">
        <v>101</v>
      </c>
      <c r="W28" s="10">
        <f t="shared" si="18"/>
        <v>3.4000000000000002E-2</v>
      </c>
      <c r="Y28" s="5">
        <v>0.22600000000000001</v>
      </c>
      <c r="Z28" s="1">
        <v>82</v>
      </c>
      <c r="AA28" s="10">
        <f t="shared" si="19"/>
        <v>4.200000000000001E-2</v>
      </c>
      <c r="AC28" s="5">
        <v>0.224</v>
      </c>
      <c r="AD28" s="1">
        <v>66</v>
      </c>
      <c r="AE28" s="10">
        <f t="shared" si="20"/>
        <v>4.0000000000000008E-2</v>
      </c>
      <c r="AG28" s="5">
        <v>0.318</v>
      </c>
      <c r="AH28" s="1">
        <v>62</v>
      </c>
      <c r="AI28" s="10">
        <f t="shared" si="21"/>
        <v>0.13400000000000001</v>
      </c>
      <c r="AK28" s="5">
        <v>0.29299999999999998</v>
      </c>
      <c r="AL28" s="1">
        <v>109</v>
      </c>
      <c r="AM28" s="10">
        <f t="shared" si="22"/>
        <v>0.10899999999999999</v>
      </c>
      <c r="AO28" s="5">
        <v>0.247</v>
      </c>
      <c r="AP28" s="1">
        <v>110</v>
      </c>
      <c r="AQ28" s="10">
        <f t="shared" si="23"/>
        <v>6.3E-2</v>
      </c>
      <c r="AS28" s="5">
        <v>0.215</v>
      </c>
      <c r="AT28" s="1">
        <v>123</v>
      </c>
      <c r="AU28" s="10">
        <f t="shared" si="24"/>
        <v>3.1E-2</v>
      </c>
      <c r="AW28" s="5">
        <v>0.25700000000000001</v>
      </c>
      <c r="AX28" s="1">
        <v>76</v>
      </c>
      <c r="AY28" s="10">
        <f t="shared" si="25"/>
        <v>7.3000000000000009E-2</v>
      </c>
      <c r="BA28" s="5">
        <v>0.249</v>
      </c>
      <c r="BB28" s="1">
        <v>111</v>
      </c>
      <c r="BC28" s="10">
        <f t="shared" si="26"/>
        <v>6.5000000000000002E-2</v>
      </c>
      <c r="BE28" s="5">
        <v>0.32900000000000001</v>
      </c>
      <c r="BF28" s="1">
        <v>83</v>
      </c>
      <c r="BG28" s="10">
        <f t="shared" si="27"/>
        <v>0.14500000000000002</v>
      </c>
      <c r="BI28" s="5">
        <v>0.113</v>
      </c>
      <c r="BJ28" s="1">
        <v>27</v>
      </c>
      <c r="BK28" s="10">
        <v>-7.0999999999999994E-2</v>
      </c>
      <c r="BM28" s="5">
        <v>0.36399999999999999</v>
      </c>
      <c r="BN28" s="1">
        <v>111</v>
      </c>
      <c r="BO28" s="10">
        <v>0.18</v>
      </c>
      <c r="BQ28" s="5">
        <v>8.3000000000000004E-2</v>
      </c>
      <c r="BR28" s="1">
        <v>17</v>
      </c>
      <c r="BS28" s="10">
        <v>-0.10099999999999999</v>
      </c>
      <c r="BU28" s="5">
        <v>8.1000000000000003E-2</v>
      </c>
      <c r="BV28" s="1">
        <v>14</v>
      </c>
      <c r="BW28" s="10">
        <v>-0.10299999999999999</v>
      </c>
      <c r="BY28" s="5">
        <v>0.184</v>
      </c>
      <c r="BZ28" s="1">
        <v>7</v>
      </c>
      <c r="CA28" s="10">
        <v>0</v>
      </c>
      <c r="CC28" s="5">
        <v>0.16400000000000001</v>
      </c>
      <c r="CD28" s="1">
        <v>21</v>
      </c>
      <c r="CE28" s="10">
        <v>-1.999999999999999E-2</v>
      </c>
      <c r="CG28" s="5">
        <v>0.13200000000000001</v>
      </c>
      <c r="CH28" s="1">
        <v>39</v>
      </c>
      <c r="CI28" s="10">
        <v>-5.1999999999999991E-2</v>
      </c>
      <c r="CK28" s="5">
        <v>0.221</v>
      </c>
      <c r="CL28" s="1">
        <v>87</v>
      </c>
      <c r="CM28" s="10">
        <v>3.7000000000000005E-2</v>
      </c>
      <c r="CO28" s="10">
        <v>0.25</v>
      </c>
      <c r="CP28" s="24">
        <v>10</v>
      </c>
      <c r="CQ28" s="10">
        <v>6.6000000000000003E-2</v>
      </c>
    </row>
    <row r="29" spans="1:95" x14ac:dyDescent="0.35">
      <c r="A29" s="4" t="s">
        <v>32</v>
      </c>
      <c r="B29" s="5">
        <v>0.49299999999999999</v>
      </c>
      <c r="C29" s="1">
        <v>456</v>
      </c>
      <c r="E29" s="5">
        <v>0.378</v>
      </c>
      <c r="F29" s="1">
        <v>129</v>
      </c>
      <c r="G29" s="10">
        <f t="shared" si="14"/>
        <v>-0.11499999999999999</v>
      </c>
      <c r="I29" s="5">
        <v>0.52800000000000002</v>
      </c>
      <c r="J29" s="1">
        <v>168</v>
      </c>
      <c r="K29" s="10">
        <f t="shared" si="15"/>
        <v>3.5000000000000031E-2</v>
      </c>
      <c r="M29" s="5">
        <v>0.59799999999999998</v>
      </c>
      <c r="N29" s="1">
        <v>159</v>
      </c>
      <c r="O29" s="10">
        <f t="shared" si="16"/>
        <v>0.10499999999999998</v>
      </c>
      <c r="Q29" s="5">
        <v>0.57299999999999995</v>
      </c>
      <c r="R29" s="1">
        <v>181</v>
      </c>
      <c r="S29" s="10">
        <f t="shared" si="17"/>
        <v>7.999999999999996E-2</v>
      </c>
      <c r="U29" s="5">
        <v>0.52300000000000002</v>
      </c>
      <c r="V29" s="1">
        <v>242</v>
      </c>
      <c r="W29" s="10">
        <f t="shared" si="18"/>
        <v>3.0000000000000027E-2</v>
      </c>
      <c r="Y29" s="5">
        <v>0.55400000000000005</v>
      </c>
      <c r="Z29" s="1">
        <v>201</v>
      </c>
      <c r="AA29" s="10">
        <f t="shared" si="19"/>
        <v>6.1000000000000054E-2</v>
      </c>
      <c r="AC29" s="5">
        <v>0.57599999999999996</v>
      </c>
      <c r="AD29" s="1">
        <v>170</v>
      </c>
      <c r="AE29" s="10">
        <f t="shared" si="20"/>
        <v>8.2999999999999963E-2</v>
      </c>
      <c r="AG29" s="5">
        <v>0.53300000000000003</v>
      </c>
      <c r="AH29" s="1">
        <v>104</v>
      </c>
      <c r="AI29" s="10">
        <f t="shared" si="21"/>
        <v>4.0000000000000036E-2</v>
      </c>
      <c r="AK29" s="5">
        <v>0.54800000000000004</v>
      </c>
      <c r="AL29" s="1">
        <v>204</v>
      </c>
      <c r="AM29" s="10">
        <f t="shared" si="22"/>
        <v>5.5000000000000049E-2</v>
      </c>
      <c r="AO29" s="5">
        <v>0.55600000000000005</v>
      </c>
      <c r="AP29" s="1">
        <v>248</v>
      </c>
      <c r="AQ29" s="10">
        <f t="shared" si="23"/>
        <v>6.3000000000000056E-2</v>
      </c>
      <c r="AS29" s="5">
        <v>0.57299999999999995</v>
      </c>
      <c r="AT29" s="1">
        <v>328</v>
      </c>
      <c r="AU29" s="10">
        <f t="shared" si="24"/>
        <v>7.999999999999996E-2</v>
      </c>
      <c r="AW29" s="5">
        <v>0.59499999999999997</v>
      </c>
      <c r="AX29" s="1">
        <v>176</v>
      </c>
      <c r="AY29" s="10">
        <f t="shared" si="25"/>
        <v>0.10199999999999998</v>
      </c>
      <c r="BA29" s="5">
        <v>0.54400000000000004</v>
      </c>
      <c r="BB29" s="1">
        <v>242</v>
      </c>
      <c r="BC29" s="10">
        <f t="shared" si="26"/>
        <v>5.1000000000000045E-2</v>
      </c>
      <c r="BE29" s="5">
        <v>0.56699999999999995</v>
      </c>
      <c r="BF29" s="1">
        <v>143</v>
      </c>
      <c r="BG29" s="10">
        <f t="shared" si="27"/>
        <v>7.3999999999999955E-2</v>
      </c>
      <c r="BI29" s="5">
        <v>0.59799999999999998</v>
      </c>
      <c r="BJ29" s="1">
        <v>143</v>
      </c>
      <c r="BK29" s="10">
        <v>0.10499999999999998</v>
      </c>
      <c r="BM29" s="5">
        <v>0.48899999999999999</v>
      </c>
      <c r="BN29" s="1">
        <v>149</v>
      </c>
      <c r="BO29" s="10">
        <v>-4.0000000000000036E-3</v>
      </c>
      <c r="BQ29" s="5">
        <v>0.45100000000000001</v>
      </c>
      <c r="BR29" s="1">
        <v>93</v>
      </c>
      <c r="BS29" s="10">
        <v>-4.1999999999999982E-2</v>
      </c>
      <c r="BU29" s="5">
        <v>0.40699999999999997</v>
      </c>
      <c r="BV29" s="1">
        <v>70</v>
      </c>
      <c r="BW29" s="10">
        <v>-8.6000000000000021E-2</v>
      </c>
      <c r="BY29" s="5">
        <v>0.47399999999999998</v>
      </c>
      <c r="BZ29" s="1">
        <v>18</v>
      </c>
      <c r="CA29" s="10">
        <v>-1.9000000000000017E-2</v>
      </c>
      <c r="CC29" s="5">
        <v>0.53900000000000003</v>
      </c>
      <c r="CD29" s="1">
        <v>69</v>
      </c>
      <c r="CE29" s="10">
        <v>4.6000000000000041E-2</v>
      </c>
      <c r="CG29" s="5">
        <v>0.45400000000000001</v>
      </c>
      <c r="CH29" s="1">
        <v>134</v>
      </c>
      <c r="CI29" s="10">
        <v>-3.8999999999999979E-2</v>
      </c>
      <c r="CK29" s="5">
        <v>0.51500000000000001</v>
      </c>
      <c r="CL29" s="1">
        <v>203</v>
      </c>
      <c r="CM29" s="10">
        <v>2.200000000000002E-2</v>
      </c>
      <c r="CO29" s="10">
        <v>0.55000000000000004</v>
      </c>
      <c r="CP29" s="24">
        <v>22</v>
      </c>
      <c r="CQ29" s="10">
        <v>5.7000000000000051E-2</v>
      </c>
    </row>
    <row r="30" spans="1:95" x14ac:dyDescent="0.35">
      <c r="A30" s="4" t="s">
        <v>33</v>
      </c>
      <c r="B30" s="5">
        <v>0.497</v>
      </c>
      <c r="C30" s="1">
        <v>460</v>
      </c>
      <c r="E30" s="5">
        <v>0.39</v>
      </c>
      <c r="F30" s="1">
        <v>133</v>
      </c>
      <c r="G30" s="10">
        <f t="shared" si="14"/>
        <v>-0.10699999999999998</v>
      </c>
      <c r="I30" s="5">
        <v>0.53800000000000003</v>
      </c>
      <c r="J30" s="1">
        <v>171</v>
      </c>
      <c r="K30" s="10">
        <f t="shared" si="15"/>
        <v>4.1000000000000036E-2</v>
      </c>
      <c r="M30" s="5">
        <v>0.58599999999999997</v>
      </c>
      <c r="N30" s="1">
        <v>156</v>
      </c>
      <c r="O30" s="10">
        <f t="shared" si="16"/>
        <v>8.8999999999999968E-2</v>
      </c>
      <c r="Q30" s="5">
        <v>0.55100000000000005</v>
      </c>
      <c r="R30" s="1">
        <v>174</v>
      </c>
      <c r="S30" s="10">
        <f t="shared" si="17"/>
        <v>5.4000000000000048E-2</v>
      </c>
      <c r="U30" s="5">
        <v>0.55100000000000005</v>
      </c>
      <c r="V30" s="1">
        <v>255</v>
      </c>
      <c r="W30" s="10">
        <f t="shared" si="18"/>
        <v>5.4000000000000048E-2</v>
      </c>
      <c r="Y30" s="5">
        <v>0.51</v>
      </c>
      <c r="Z30" s="1">
        <v>185</v>
      </c>
      <c r="AA30" s="10">
        <f t="shared" si="19"/>
        <v>1.3000000000000012E-2</v>
      </c>
      <c r="AC30" s="5">
        <v>0.53900000000000003</v>
      </c>
      <c r="AD30" s="1">
        <v>159</v>
      </c>
      <c r="AE30" s="10">
        <f t="shared" si="20"/>
        <v>4.2000000000000037E-2</v>
      </c>
      <c r="AG30" s="5">
        <v>0.48699999999999999</v>
      </c>
      <c r="AH30" s="1">
        <v>95</v>
      </c>
      <c r="AI30" s="10">
        <f t="shared" si="21"/>
        <v>-1.0000000000000009E-2</v>
      </c>
      <c r="AK30" s="5">
        <v>0.58899999999999997</v>
      </c>
      <c r="AL30" s="1">
        <v>219</v>
      </c>
      <c r="AM30" s="10">
        <f t="shared" si="22"/>
        <v>9.1999999999999971E-2</v>
      </c>
      <c r="AO30" s="5">
        <v>0.55800000000000005</v>
      </c>
      <c r="AP30" s="1">
        <v>249</v>
      </c>
      <c r="AQ30" s="10">
        <f t="shared" si="23"/>
        <v>6.1000000000000054E-2</v>
      </c>
      <c r="AS30" s="5">
        <v>0.53500000000000003</v>
      </c>
      <c r="AT30" s="1">
        <v>306</v>
      </c>
      <c r="AU30" s="10">
        <f t="shared" si="24"/>
        <v>3.8000000000000034E-2</v>
      </c>
      <c r="AW30" s="5">
        <v>0.55400000000000005</v>
      </c>
      <c r="AX30" s="1">
        <v>164</v>
      </c>
      <c r="AY30" s="10">
        <f t="shared" si="25"/>
        <v>5.7000000000000051E-2</v>
      </c>
      <c r="BA30" s="5">
        <v>0.56000000000000005</v>
      </c>
      <c r="BB30" s="1">
        <v>249</v>
      </c>
      <c r="BC30" s="10">
        <f t="shared" si="26"/>
        <v>6.3000000000000056E-2</v>
      </c>
      <c r="BE30" s="5">
        <v>0.57099999999999995</v>
      </c>
      <c r="BF30" s="1">
        <v>144</v>
      </c>
      <c r="BG30" s="10">
        <f t="shared" si="27"/>
        <v>7.3999999999999955E-2</v>
      </c>
      <c r="BI30" s="5">
        <v>0.46899999999999997</v>
      </c>
      <c r="BJ30" s="1">
        <v>112</v>
      </c>
      <c r="BK30" s="10">
        <v>-2.8000000000000025E-2</v>
      </c>
      <c r="BM30" s="5">
        <v>0.67200000000000004</v>
      </c>
      <c r="BN30" s="1">
        <v>205</v>
      </c>
      <c r="BO30" s="10">
        <v>0.17500000000000004</v>
      </c>
      <c r="BQ30" s="5">
        <v>0.40799999999999997</v>
      </c>
      <c r="BR30" s="1">
        <v>84</v>
      </c>
      <c r="BS30" s="10">
        <v>-8.9000000000000024E-2</v>
      </c>
      <c r="BU30" s="5">
        <v>0.33700000000000002</v>
      </c>
      <c r="BV30" s="1">
        <v>58</v>
      </c>
      <c r="BW30" s="10">
        <v>-0.15999999999999998</v>
      </c>
      <c r="BY30" s="5">
        <v>0.34200000000000003</v>
      </c>
      <c r="BZ30" s="1">
        <v>13</v>
      </c>
      <c r="CA30" s="10">
        <v>-0.15499999999999997</v>
      </c>
      <c r="CC30" s="5">
        <v>0.56299999999999994</v>
      </c>
      <c r="CD30" s="1">
        <v>72</v>
      </c>
      <c r="CE30" s="10">
        <v>6.5999999999999948E-2</v>
      </c>
      <c r="CG30" s="5">
        <v>0.53600000000000003</v>
      </c>
      <c r="CH30" s="1">
        <v>158</v>
      </c>
      <c r="CI30" s="10">
        <v>3.9000000000000035E-2</v>
      </c>
      <c r="CK30" s="5">
        <v>0.46200000000000002</v>
      </c>
      <c r="CL30" s="1">
        <v>182</v>
      </c>
      <c r="CM30" s="10">
        <v>-3.4999999999999976E-2</v>
      </c>
      <c r="CO30" s="10">
        <v>0.5</v>
      </c>
      <c r="CP30" s="24">
        <v>20</v>
      </c>
      <c r="CQ30" s="10">
        <v>3.0000000000000027E-3</v>
      </c>
    </row>
    <row r="31" spans="1:95" x14ac:dyDescent="0.35">
      <c r="A31" s="4" t="s">
        <v>34</v>
      </c>
      <c r="B31" s="5">
        <v>0.23899999999999999</v>
      </c>
      <c r="C31" s="1">
        <v>221</v>
      </c>
      <c r="E31" s="5">
        <v>9.4E-2</v>
      </c>
      <c r="F31" s="1">
        <v>32</v>
      </c>
      <c r="G31" s="10">
        <f t="shared" si="14"/>
        <v>-0.14499999999999999</v>
      </c>
      <c r="I31" s="5">
        <v>0.19800000000000001</v>
      </c>
      <c r="J31" s="1">
        <v>63</v>
      </c>
      <c r="K31" s="10">
        <f t="shared" si="15"/>
        <v>-4.0999999999999981E-2</v>
      </c>
      <c r="M31" s="5">
        <v>0.47399999999999998</v>
      </c>
      <c r="N31" s="1">
        <v>126</v>
      </c>
      <c r="O31" s="10">
        <f t="shared" si="16"/>
        <v>0.23499999999999999</v>
      </c>
      <c r="Q31" s="5">
        <v>0.34799999999999998</v>
      </c>
      <c r="R31" s="1">
        <v>110</v>
      </c>
      <c r="S31" s="10">
        <f t="shared" si="17"/>
        <v>0.10899999999999999</v>
      </c>
      <c r="U31" s="5">
        <v>0.30499999999999999</v>
      </c>
      <c r="V31" s="1">
        <v>141</v>
      </c>
      <c r="W31" s="10">
        <f t="shared" si="18"/>
        <v>6.6000000000000003E-2</v>
      </c>
      <c r="Y31" s="5">
        <v>0.311</v>
      </c>
      <c r="Z31" s="1">
        <v>113</v>
      </c>
      <c r="AA31" s="10">
        <f t="shared" si="19"/>
        <v>7.2000000000000008E-2</v>
      </c>
      <c r="AC31" s="5">
        <v>0.30199999999999999</v>
      </c>
      <c r="AD31" s="1">
        <v>89</v>
      </c>
      <c r="AE31" s="10">
        <f t="shared" si="20"/>
        <v>6.3E-2</v>
      </c>
      <c r="AG31" s="5">
        <v>0.43099999999999999</v>
      </c>
      <c r="AH31" s="1">
        <v>84</v>
      </c>
      <c r="AI31" s="10">
        <f t="shared" si="21"/>
        <v>0.192</v>
      </c>
      <c r="AK31" s="5">
        <v>0.312</v>
      </c>
      <c r="AL31" s="1">
        <v>116</v>
      </c>
      <c r="AM31" s="10">
        <f t="shared" si="22"/>
        <v>7.3000000000000009E-2</v>
      </c>
      <c r="AO31" s="5">
        <v>0.35699999999999998</v>
      </c>
      <c r="AP31" s="1">
        <v>159</v>
      </c>
      <c r="AQ31" s="10">
        <f t="shared" si="23"/>
        <v>0.11799999999999999</v>
      </c>
      <c r="AS31" s="5">
        <v>0.28499999999999998</v>
      </c>
      <c r="AT31" s="1">
        <v>163</v>
      </c>
      <c r="AU31" s="10">
        <f t="shared" si="24"/>
        <v>4.5999999999999985E-2</v>
      </c>
      <c r="AW31" s="5">
        <v>0.35499999999999998</v>
      </c>
      <c r="AX31" s="1">
        <v>105</v>
      </c>
      <c r="AY31" s="10">
        <f t="shared" si="25"/>
        <v>0.11599999999999999</v>
      </c>
      <c r="BA31" s="5">
        <v>0.33700000000000002</v>
      </c>
      <c r="BB31" s="1">
        <v>150</v>
      </c>
      <c r="BC31" s="10">
        <f t="shared" si="26"/>
        <v>9.8000000000000032E-2</v>
      </c>
      <c r="BE31" s="5">
        <v>0.42499999999999999</v>
      </c>
      <c r="BF31" s="1">
        <v>107</v>
      </c>
      <c r="BG31" s="10">
        <f t="shared" si="27"/>
        <v>0.186</v>
      </c>
      <c r="BI31" s="5">
        <v>0.188</v>
      </c>
      <c r="BJ31" s="1">
        <v>45</v>
      </c>
      <c r="BK31" s="10">
        <v>-5.099999999999999E-2</v>
      </c>
      <c r="BM31" s="5">
        <v>0.34799999999999998</v>
      </c>
      <c r="BN31" s="1">
        <v>106</v>
      </c>
      <c r="BO31" s="10">
        <v>0.10899999999999999</v>
      </c>
      <c r="BQ31" s="5">
        <v>0.20899999999999999</v>
      </c>
      <c r="BR31" s="1">
        <v>43</v>
      </c>
      <c r="BS31" s="10">
        <v>-0.03</v>
      </c>
      <c r="BU31" s="5">
        <v>0.157</v>
      </c>
      <c r="BV31" s="1">
        <v>27</v>
      </c>
      <c r="BW31" s="10">
        <v>-8.199999999999999E-2</v>
      </c>
      <c r="BY31" s="5">
        <v>0.21099999999999999</v>
      </c>
      <c r="BZ31" s="1">
        <v>8</v>
      </c>
      <c r="CA31" s="10">
        <v>-2.7999999999999997E-2</v>
      </c>
      <c r="CC31" s="5">
        <v>0.22700000000000001</v>
      </c>
      <c r="CD31" s="1">
        <v>29</v>
      </c>
      <c r="CE31" s="10">
        <v>-1.1999999999999983E-2</v>
      </c>
      <c r="CG31" s="5">
        <v>0.186</v>
      </c>
      <c r="CH31" s="1">
        <v>55</v>
      </c>
      <c r="CI31" s="10">
        <v>-5.2999999999999992E-2</v>
      </c>
      <c r="CK31" s="5">
        <v>0.29199999999999998</v>
      </c>
      <c r="CL31" s="1">
        <v>115</v>
      </c>
      <c r="CM31" s="10">
        <v>5.2999999999999992E-2</v>
      </c>
      <c r="CO31" s="10">
        <v>0.2</v>
      </c>
      <c r="CP31" s="24">
        <v>8</v>
      </c>
      <c r="CQ31" s="10">
        <v>-3.8999999999999979E-2</v>
      </c>
    </row>
    <row r="32" spans="1:95" x14ac:dyDescent="0.35">
      <c r="A32" s="4" t="s">
        <v>35</v>
      </c>
      <c r="B32" s="5">
        <v>0.65600000000000003</v>
      </c>
      <c r="C32" s="1">
        <v>607</v>
      </c>
      <c r="E32" s="5">
        <v>0.58099999999999996</v>
      </c>
      <c r="F32" s="1">
        <v>198</v>
      </c>
      <c r="G32" s="10">
        <f t="shared" si="14"/>
        <v>-7.5000000000000067E-2</v>
      </c>
      <c r="I32" s="5">
        <v>0.66</v>
      </c>
      <c r="J32" s="1">
        <v>210</v>
      </c>
      <c r="K32" s="10">
        <f t="shared" si="15"/>
        <v>4.0000000000000036E-3</v>
      </c>
      <c r="M32" s="5">
        <v>0.748</v>
      </c>
      <c r="N32" s="1">
        <v>199</v>
      </c>
      <c r="O32" s="10">
        <f t="shared" si="16"/>
        <v>9.1999999999999971E-2</v>
      </c>
      <c r="Q32" s="5">
        <v>0.71499999999999997</v>
      </c>
      <c r="R32" s="1">
        <v>226</v>
      </c>
      <c r="S32" s="10">
        <f t="shared" si="17"/>
        <v>5.8999999999999941E-2</v>
      </c>
      <c r="U32" s="5">
        <v>0.72399999999999998</v>
      </c>
      <c r="V32" s="1">
        <v>335</v>
      </c>
      <c r="W32" s="10">
        <f t="shared" si="18"/>
        <v>6.7999999999999949E-2</v>
      </c>
      <c r="Y32" s="5">
        <v>0.71599999999999997</v>
      </c>
      <c r="Z32" s="1">
        <v>260</v>
      </c>
      <c r="AA32" s="10">
        <f t="shared" si="19"/>
        <v>5.9999999999999942E-2</v>
      </c>
      <c r="AC32" s="5">
        <v>0.749</v>
      </c>
      <c r="AD32" s="1">
        <v>221</v>
      </c>
      <c r="AE32" s="10">
        <f t="shared" si="20"/>
        <v>9.2999999999999972E-2</v>
      </c>
      <c r="AG32" s="5">
        <v>0.68700000000000006</v>
      </c>
      <c r="AH32" s="1">
        <v>134</v>
      </c>
      <c r="AI32" s="10">
        <f t="shared" si="21"/>
        <v>3.1000000000000028E-2</v>
      </c>
      <c r="AK32" s="5">
        <v>0.71</v>
      </c>
      <c r="AL32" s="1">
        <v>264</v>
      </c>
      <c r="AM32" s="10">
        <f t="shared" si="22"/>
        <v>5.3999999999999937E-2</v>
      </c>
      <c r="AO32" s="5">
        <v>0.69499999999999995</v>
      </c>
      <c r="AP32" s="1">
        <v>310</v>
      </c>
      <c r="AQ32" s="10">
        <f t="shared" si="23"/>
        <v>3.8999999999999924E-2</v>
      </c>
      <c r="AS32" s="5">
        <v>0.70799999999999996</v>
      </c>
      <c r="AT32" s="1">
        <v>405</v>
      </c>
      <c r="AU32" s="10">
        <f t="shared" si="24"/>
        <v>5.1999999999999935E-2</v>
      </c>
      <c r="AW32" s="5">
        <v>0.70599999999999996</v>
      </c>
      <c r="AX32" s="1">
        <v>209</v>
      </c>
      <c r="AY32" s="10">
        <f t="shared" si="25"/>
        <v>4.9999999999999933E-2</v>
      </c>
      <c r="BA32" s="5">
        <v>0.68300000000000005</v>
      </c>
      <c r="BB32" s="1">
        <v>304</v>
      </c>
      <c r="BC32" s="10">
        <f t="shared" si="26"/>
        <v>2.7000000000000024E-2</v>
      </c>
      <c r="BE32" s="5">
        <v>0.69</v>
      </c>
      <c r="BF32" s="1">
        <v>174</v>
      </c>
      <c r="BG32" s="10">
        <f t="shared" si="27"/>
        <v>3.3999999999999919E-2</v>
      </c>
      <c r="BI32" s="5">
        <v>0.64</v>
      </c>
      <c r="BJ32" s="1">
        <v>153</v>
      </c>
      <c r="BK32" s="10">
        <v>-1.6000000000000014E-2</v>
      </c>
      <c r="BM32" s="5">
        <v>0.60699999999999998</v>
      </c>
      <c r="BN32" s="1">
        <v>185</v>
      </c>
      <c r="BO32" s="10">
        <v>-4.9000000000000044E-2</v>
      </c>
      <c r="BQ32" s="5">
        <v>0.71799999999999997</v>
      </c>
      <c r="BR32" s="1">
        <v>148</v>
      </c>
      <c r="BS32" s="10">
        <v>6.1999999999999944E-2</v>
      </c>
      <c r="BU32" s="5">
        <v>0.69799999999999995</v>
      </c>
      <c r="BV32" s="1">
        <v>120</v>
      </c>
      <c r="BW32" s="10">
        <v>4.1999999999999926E-2</v>
      </c>
      <c r="BY32" s="5">
        <v>0.52600000000000002</v>
      </c>
      <c r="BZ32" s="1">
        <v>20</v>
      </c>
      <c r="CA32" s="10">
        <v>-0.13</v>
      </c>
      <c r="CC32" s="5">
        <v>0.71899999999999997</v>
      </c>
      <c r="CD32" s="1">
        <v>92</v>
      </c>
      <c r="CE32" s="10">
        <v>6.2999999999999945E-2</v>
      </c>
      <c r="CG32" s="5">
        <v>0.61</v>
      </c>
      <c r="CH32" s="1">
        <v>180</v>
      </c>
      <c r="CI32" s="10">
        <v>-4.6000000000000041E-2</v>
      </c>
      <c r="CK32" s="5">
        <v>0.67</v>
      </c>
      <c r="CL32" s="1">
        <v>264</v>
      </c>
      <c r="CM32" s="10">
        <v>1.4000000000000012E-2</v>
      </c>
      <c r="CO32" s="10">
        <v>0.77500000000000002</v>
      </c>
      <c r="CP32" s="24">
        <v>31</v>
      </c>
      <c r="CQ32" s="10">
        <v>0.11899999999999999</v>
      </c>
    </row>
    <row r="33" spans="1:95" x14ac:dyDescent="0.35">
      <c r="A33" s="4" t="s">
        <v>36</v>
      </c>
      <c r="B33" s="5">
        <v>0.40200000000000002</v>
      </c>
      <c r="C33" s="1">
        <v>372</v>
      </c>
      <c r="E33" s="5">
        <v>0.27600000000000002</v>
      </c>
      <c r="F33" s="1">
        <v>94</v>
      </c>
      <c r="G33" s="10">
        <f t="shared" si="14"/>
        <v>-0.126</v>
      </c>
      <c r="I33" s="5">
        <v>0.38400000000000001</v>
      </c>
      <c r="J33" s="1">
        <v>122</v>
      </c>
      <c r="K33" s="10">
        <f t="shared" si="15"/>
        <v>-1.8000000000000016E-2</v>
      </c>
      <c r="M33" s="5">
        <v>0.58599999999999997</v>
      </c>
      <c r="N33" s="1">
        <v>156</v>
      </c>
      <c r="O33" s="10">
        <f t="shared" si="16"/>
        <v>0.18399999999999994</v>
      </c>
      <c r="Q33" s="5">
        <v>0.53500000000000003</v>
      </c>
      <c r="R33" s="1">
        <v>169</v>
      </c>
      <c r="S33" s="10">
        <f t="shared" si="17"/>
        <v>0.13300000000000001</v>
      </c>
      <c r="U33" s="5">
        <v>0.495</v>
      </c>
      <c r="V33" s="1">
        <v>229</v>
      </c>
      <c r="W33" s="10">
        <f t="shared" si="18"/>
        <v>9.2999999999999972E-2</v>
      </c>
      <c r="Y33" s="5">
        <v>0.51200000000000001</v>
      </c>
      <c r="Z33" s="1">
        <v>186</v>
      </c>
      <c r="AA33" s="10">
        <f t="shared" si="19"/>
        <v>0.10999999999999999</v>
      </c>
      <c r="AC33" s="5">
        <v>0.51200000000000001</v>
      </c>
      <c r="AD33" s="1">
        <v>151</v>
      </c>
      <c r="AE33" s="10">
        <f t="shared" si="20"/>
        <v>0.10999999999999999</v>
      </c>
      <c r="AG33" s="5">
        <v>0.48699999999999999</v>
      </c>
      <c r="AH33" s="1">
        <v>95</v>
      </c>
      <c r="AI33" s="10">
        <f t="shared" si="21"/>
        <v>8.4999999999999964E-2</v>
      </c>
      <c r="AK33" s="5">
        <v>0.46800000000000003</v>
      </c>
      <c r="AL33" s="1">
        <v>174</v>
      </c>
      <c r="AM33" s="10">
        <f t="shared" si="22"/>
        <v>6.6000000000000003E-2</v>
      </c>
      <c r="AO33" s="5">
        <v>0.45300000000000001</v>
      </c>
      <c r="AP33" s="1">
        <v>202</v>
      </c>
      <c r="AQ33" s="10">
        <f t="shared" si="23"/>
        <v>5.099999999999999E-2</v>
      </c>
      <c r="AS33" s="5">
        <v>0.45600000000000002</v>
      </c>
      <c r="AT33" s="1">
        <v>261</v>
      </c>
      <c r="AU33" s="10">
        <f t="shared" si="24"/>
        <v>5.3999999999999992E-2</v>
      </c>
      <c r="AW33" s="5">
        <v>0.46600000000000003</v>
      </c>
      <c r="AX33" s="1">
        <v>138</v>
      </c>
      <c r="AY33" s="10">
        <f t="shared" si="25"/>
        <v>6.4000000000000001E-2</v>
      </c>
      <c r="BA33" s="5">
        <v>0.47</v>
      </c>
      <c r="BB33" s="1">
        <v>209</v>
      </c>
      <c r="BC33" s="10">
        <f t="shared" si="26"/>
        <v>6.7999999999999949E-2</v>
      </c>
      <c r="BE33" s="5">
        <v>0.52400000000000002</v>
      </c>
      <c r="BF33" s="1">
        <v>132</v>
      </c>
      <c r="BG33" s="10">
        <f t="shared" si="27"/>
        <v>0.122</v>
      </c>
      <c r="BI33" s="5">
        <v>0.435</v>
      </c>
      <c r="BJ33" s="1">
        <v>104</v>
      </c>
      <c r="BK33" s="10">
        <v>3.2999999999999974E-2</v>
      </c>
      <c r="BM33" s="5">
        <v>0.37</v>
      </c>
      <c r="BN33" s="1">
        <v>113</v>
      </c>
      <c r="BO33" s="10">
        <v>-3.2000000000000028E-2</v>
      </c>
      <c r="BQ33" s="5">
        <v>0.432</v>
      </c>
      <c r="BR33" s="1">
        <v>89</v>
      </c>
      <c r="BS33" s="10">
        <v>2.9999999999999971E-2</v>
      </c>
      <c r="BU33" s="5">
        <v>0.378</v>
      </c>
      <c r="BV33" s="1">
        <v>65</v>
      </c>
      <c r="BW33" s="10">
        <v>-2.4000000000000021E-2</v>
      </c>
      <c r="BY33" s="5">
        <v>0.26300000000000001</v>
      </c>
      <c r="BZ33" s="1">
        <v>10</v>
      </c>
      <c r="CA33" s="10">
        <v>-0.13900000000000001</v>
      </c>
      <c r="CC33" s="5">
        <v>0.42199999999999999</v>
      </c>
      <c r="CD33" s="1">
        <v>54</v>
      </c>
      <c r="CE33" s="10">
        <v>1.9999999999999962E-2</v>
      </c>
      <c r="CG33" s="5">
        <v>0.36299999999999999</v>
      </c>
      <c r="CH33" s="1">
        <v>107</v>
      </c>
      <c r="CI33" s="10">
        <v>-3.9000000000000035E-2</v>
      </c>
      <c r="CK33" s="5">
        <v>0.41899999999999998</v>
      </c>
      <c r="CL33" s="1">
        <v>165</v>
      </c>
      <c r="CM33" s="10">
        <v>1.699999999999996E-2</v>
      </c>
      <c r="CO33" s="10">
        <v>0.625</v>
      </c>
      <c r="CP33" s="24">
        <v>25</v>
      </c>
      <c r="CQ33" s="10">
        <v>0.22299999999999998</v>
      </c>
    </row>
    <row r="34" spans="1:95" x14ac:dyDescent="0.35">
      <c r="A34" s="4" t="s">
        <v>37</v>
      </c>
      <c r="B34" s="5">
        <v>0.22900000000000001</v>
      </c>
      <c r="C34" s="1">
        <v>212</v>
      </c>
      <c r="E34" s="5">
        <v>0.123</v>
      </c>
      <c r="F34" s="1">
        <v>42</v>
      </c>
      <c r="G34" s="10">
        <f t="shared" si="14"/>
        <v>-0.10600000000000001</v>
      </c>
      <c r="I34" s="5">
        <v>0.245</v>
      </c>
      <c r="J34" s="1">
        <v>78</v>
      </c>
      <c r="K34" s="10">
        <f t="shared" si="15"/>
        <v>1.5999999999999986E-2</v>
      </c>
      <c r="M34" s="5">
        <v>0.34599999999999997</v>
      </c>
      <c r="N34" s="1">
        <v>92</v>
      </c>
      <c r="O34" s="10">
        <f t="shared" si="16"/>
        <v>0.11699999999999997</v>
      </c>
      <c r="Q34" s="5">
        <v>0.28499999999999998</v>
      </c>
      <c r="R34" s="1">
        <v>90</v>
      </c>
      <c r="S34" s="10">
        <f t="shared" si="17"/>
        <v>5.5999999999999966E-2</v>
      </c>
      <c r="U34" s="5">
        <v>0.248</v>
      </c>
      <c r="V34" s="1">
        <v>115</v>
      </c>
      <c r="W34" s="10">
        <f t="shared" si="18"/>
        <v>1.8999999999999989E-2</v>
      </c>
      <c r="Y34" s="5">
        <v>0.22600000000000001</v>
      </c>
      <c r="Z34" s="1">
        <v>82</v>
      </c>
      <c r="AA34" s="10">
        <f t="shared" si="19"/>
        <v>-3.0000000000000027E-3</v>
      </c>
      <c r="AC34" s="5">
        <v>0.23400000000000001</v>
      </c>
      <c r="AD34" s="1">
        <v>69</v>
      </c>
      <c r="AE34" s="10">
        <f t="shared" si="20"/>
        <v>5.0000000000000044E-3</v>
      </c>
      <c r="AG34" s="5">
        <v>0.26700000000000002</v>
      </c>
      <c r="AH34" s="1">
        <v>52</v>
      </c>
      <c r="AI34" s="10">
        <f t="shared" si="21"/>
        <v>3.8000000000000006E-2</v>
      </c>
      <c r="AK34" s="5">
        <v>0.33300000000000002</v>
      </c>
      <c r="AL34" s="1">
        <v>124</v>
      </c>
      <c r="AM34" s="10">
        <f t="shared" si="22"/>
        <v>0.10400000000000001</v>
      </c>
      <c r="AO34" s="5">
        <v>0.29599999999999999</v>
      </c>
      <c r="AP34" s="1">
        <v>132</v>
      </c>
      <c r="AQ34" s="10">
        <f t="shared" si="23"/>
        <v>6.6999999999999976E-2</v>
      </c>
      <c r="AS34" s="5">
        <v>0.255</v>
      </c>
      <c r="AT34" s="1">
        <v>146</v>
      </c>
      <c r="AU34" s="10">
        <f t="shared" si="24"/>
        <v>2.5999999999999995E-2</v>
      </c>
      <c r="AW34" s="5">
        <v>0.29699999999999999</v>
      </c>
      <c r="AX34" s="1">
        <v>88</v>
      </c>
      <c r="AY34" s="10">
        <f t="shared" si="25"/>
        <v>6.7999999999999977E-2</v>
      </c>
      <c r="BA34" s="5">
        <v>0.27600000000000002</v>
      </c>
      <c r="BB34" s="1">
        <v>123</v>
      </c>
      <c r="BC34" s="10">
        <f t="shared" si="26"/>
        <v>4.7000000000000014E-2</v>
      </c>
      <c r="BE34" s="5">
        <v>0.33700000000000002</v>
      </c>
      <c r="BF34" s="1">
        <v>85</v>
      </c>
      <c r="BG34" s="10">
        <f t="shared" si="27"/>
        <v>0.10800000000000001</v>
      </c>
      <c r="BI34" s="5">
        <v>4.2000000000000003E-2</v>
      </c>
      <c r="BJ34" s="1">
        <v>10</v>
      </c>
      <c r="BK34" s="10">
        <v>-0.187</v>
      </c>
      <c r="BM34" s="5">
        <v>0.56999999999999995</v>
      </c>
      <c r="BN34" s="1">
        <v>174</v>
      </c>
      <c r="BO34" s="10">
        <v>0.34099999999999997</v>
      </c>
      <c r="BQ34" s="5">
        <v>9.1999999999999998E-2</v>
      </c>
      <c r="BR34" s="1">
        <v>19</v>
      </c>
      <c r="BS34" s="10">
        <v>-0.13700000000000001</v>
      </c>
      <c r="BU34" s="5">
        <v>5.1999999999999998E-2</v>
      </c>
      <c r="BV34" s="1">
        <v>9</v>
      </c>
      <c r="BW34" s="10">
        <v>-0.17700000000000002</v>
      </c>
      <c r="BY34" s="5">
        <v>0.13200000000000001</v>
      </c>
      <c r="BZ34" s="1">
        <v>5</v>
      </c>
      <c r="CA34" s="10">
        <v>-9.7000000000000003E-2</v>
      </c>
      <c r="CC34" s="5">
        <v>0.16400000000000001</v>
      </c>
      <c r="CD34" s="1">
        <v>21</v>
      </c>
      <c r="CE34" s="10">
        <v>-6.5000000000000002E-2</v>
      </c>
      <c r="CG34" s="5">
        <v>0.247</v>
      </c>
      <c r="CH34" s="1">
        <v>73</v>
      </c>
      <c r="CI34" s="10">
        <v>1.7999999999999988E-2</v>
      </c>
      <c r="CK34" s="5">
        <v>0.249</v>
      </c>
      <c r="CL34" s="1">
        <v>98</v>
      </c>
      <c r="CM34" s="10">
        <v>1.999999999999999E-2</v>
      </c>
      <c r="CO34" s="10">
        <v>0.125</v>
      </c>
      <c r="CP34" s="24">
        <v>5</v>
      </c>
      <c r="CQ34" s="10">
        <v>-0.10400000000000001</v>
      </c>
    </row>
    <row r="35" spans="1:95" x14ac:dyDescent="0.35">
      <c r="A35" s="4" t="s">
        <v>38</v>
      </c>
      <c r="B35" s="5">
        <v>0.71799999999999997</v>
      </c>
      <c r="C35" s="1">
        <v>664</v>
      </c>
      <c r="E35" s="5">
        <v>0.63</v>
      </c>
      <c r="F35" s="1">
        <v>215</v>
      </c>
      <c r="G35" s="10">
        <f t="shared" si="14"/>
        <v>-8.7999999999999967E-2</v>
      </c>
      <c r="I35" s="5">
        <v>0.75800000000000001</v>
      </c>
      <c r="J35" s="1">
        <v>241</v>
      </c>
      <c r="K35" s="10">
        <f t="shared" si="15"/>
        <v>4.0000000000000036E-2</v>
      </c>
      <c r="M35" s="5">
        <v>0.78200000000000003</v>
      </c>
      <c r="N35" s="1">
        <v>208</v>
      </c>
      <c r="O35" s="10">
        <f t="shared" si="16"/>
        <v>6.4000000000000057E-2</v>
      </c>
      <c r="Q35" s="5">
        <v>0.75</v>
      </c>
      <c r="R35" s="1">
        <v>237</v>
      </c>
      <c r="S35" s="10">
        <f t="shared" si="17"/>
        <v>3.2000000000000028E-2</v>
      </c>
      <c r="U35" s="5">
        <v>0.77300000000000002</v>
      </c>
      <c r="V35" s="1">
        <v>358</v>
      </c>
      <c r="W35" s="10">
        <f t="shared" si="18"/>
        <v>5.5000000000000049E-2</v>
      </c>
      <c r="Y35" s="5">
        <v>0.79300000000000004</v>
      </c>
      <c r="Z35" s="1">
        <v>288</v>
      </c>
      <c r="AA35" s="10">
        <f t="shared" si="19"/>
        <v>7.5000000000000067E-2</v>
      </c>
      <c r="AC35" s="5">
        <v>0.79700000000000004</v>
      </c>
      <c r="AD35" s="1">
        <v>235</v>
      </c>
      <c r="AE35" s="10">
        <f t="shared" si="20"/>
        <v>7.900000000000007E-2</v>
      </c>
      <c r="AG35" s="5">
        <v>0.77400000000000002</v>
      </c>
      <c r="AH35" s="1">
        <v>151</v>
      </c>
      <c r="AI35" s="10">
        <f t="shared" si="21"/>
        <v>5.600000000000005E-2</v>
      </c>
      <c r="AK35" s="5">
        <v>0.78</v>
      </c>
      <c r="AL35" s="1">
        <v>290</v>
      </c>
      <c r="AM35" s="10">
        <f t="shared" si="22"/>
        <v>6.2000000000000055E-2</v>
      </c>
      <c r="AO35" s="5">
        <v>0.77600000000000002</v>
      </c>
      <c r="AP35" s="1">
        <v>346</v>
      </c>
      <c r="AQ35" s="10">
        <f t="shared" si="23"/>
        <v>5.8000000000000052E-2</v>
      </c>
      <c r="AS35" s="5">
        <v>0.79200000000000004</v>
      </c>
      <c r="AT35" s="1">
        <v>453</v>
      </c>
      <c r="AU35" s="10">
        <f t="shared" si="24"/>
        <v>7.4000000000000066E-2</v>
      </c>
      <c r="AW35" s="5">
        <v>0.78</v>
      </c>
      <c r="AX35" s="1">
        <v>231</v>
      </c>
      <c r="AY35" s="10">
        <f t="shared" si="25"/>
        <v>6.2000000000000055E-2</v>
      </c>
      <c r="BA35" s="5">
        <v>0.76400000000000001</v>
      </c>
      <c r="BB35" s="1">
        <v>340</v>
      </c>
      <c r="BC35" s="10">
        <f t="shared" si="26"/>
        <v>4.6000000000000041E-2</v>
      </c>
      <c r="BE35" s="5">
        <v>0.73799999999999999</v>
      </c>
      <c r="BF35" s="1">
        <v>186</v>
      </c>
      <c r="BG35" s="10">
        <f t="shared" si="27"/>
        <v>2.0000000000000018E-2</v>
      </c>
      <c r="BI35" s="5">
        <v>0.77</v>
      </c>
      <c r="BJ35" s="1">
        <v>184</v>
      </c>
      <c r="BK35" s="10">
        <v>5.2000000000000046E-2</v>
      </c>
      <c r="BM35" s="5">
        <v>0.73099999999999998</v>
      </c>
      <c r="BN35" s="1">
        <v>223</v>
      </c>
      <c r="BO35" s="10">
        <v>1.3000000000000012E-2</v>
      </c>
      <c r="BQ35" s="5">
        <v>0.72299999999999998</v>
      </c>
      <c r="BR35" s="1">
        <v>149</v>
      </c>
      <c r="BS35" s="10">
        <v>5.0000000000000044E-3</v>
      </c>
      <c r="BU35" s="5">
        <v>0.622</v>
      </c>
      <c r="BV35" s="1">
        <v>107</v>
      </c>
      <c r="BW35" s="10">
        <v>-9.5999999999999974E-2</v>
      </c>
      <c r="BY35" s="5">
        <v>0.57899999999999996</v>
      </c>
      <c r="BZ35" s="1">
        <v>22</v>
      </c>
      <c r="CA35" s="10">
        <v>-0.13900000000000001</v>
      </c>
      <c r="CC35" s="5">
        <v>0.77300000000000002</v>
      </c>
      <c r="CD35" s="1">
        <v>99</v>
      </c>
      <c r="CE35" s="10">
        <v>5.5000000000000049E-2</v>
      </c>
      <c r="CG35" s="5">
        <v>0.74199999999999999</v>
      </c>
      <c r="CH35" s="1">
        <v>219</v>
      </c>
      <c r="CI35" s="10">
        <v>2.4000000000000021E-2</v>
      </c>
      <c r="CK35" s="5">
        <v>0.71599999999999997</v>
      </c>
      <c r="CL35" s="1">
        <v>282</v>
      </c>
      <c r="CM35" s="10">
        <v>-2.0000000000000018E-3</v>
      </c>
      <c r="CO35" s="10">
        <v>0.625</v>
      </c>
      <c r="CP35" s="24">
        <v>25</v>
      </c>
      <c r="CQ35" s="10">
        <v>-9.2999999999999972E-2</v>
      </c>
    </row>
    <row r="36" spans="1:95" x14ac:dyDescent="0.35">
      <c r="A36" s="4" t="s">
        <v>39</v>
      </c>
      <c r="B36" s="5">
        <v>0.53600000000000003</v>
      </c>
      <c r="C36" s="1">
        <v>496</v>
      </c>
      <c r="E36" s="5">
        <v>0.50700000000000001</v>
      </c>
      <c r="F36" s="1">
        <v>173</v>
      </c>
      <c r="G36" s="10">
        <f t="shared" si="14"/>
        <v>-2.9000000000000026E-2</v>
      </c>
      <c r="I36" s="5">
        <v>0.51300000000000001</v>
      </c>
      <c r="J36" s="1">
        <v>163</v>
      </c>
      <c r="K36" s="10">
        <f t="shared" si="15"/>
        <v>-2.300000000000002E-2</v>
      </c>
      <c r="M36" s="5">
        <v>0.60199999999999998</v>
      </c>
      <c r="N36" s="1">
        <v>160</v>
      </c>
      <c r="O36" s="10">
        <f t="shared" si="16"/>
        <v>6.5999999999999948E-2</v>
      </c>
      <c r="Q36" s="5">
        <v>0.60399999999999998</v>
      </c>
      <c r="R36" s="1">
        <v>191</v>
      </c>
      <c r="S36" s="10">
        <f t="shared" si="17"/>
        <v>6.7999999999999949E-2</v>
      </c>
      <c r="U36" s="5">
        <v>0.59399999999999997</v>
      </c>
      <c r="V36" s="1">
        <v>275</v>
      </c>
      <c r="W36" s="10">
        <f t="shared" si="18"/>
        <v>5.799999999999994E-2</v>
      </c>
      <c r="Y36" s="5">
        <v>0.58699999999999997</v>
      </c>
      <c r="Z36" s="1">
        <v>213</v>
      </c>
      <c r="AA36" s="10">
        <f t="shared" si="19"/>
        <v>5.0999999999999934E-2</v>
      </c>
      <c r="AC36" s="5">
        <v>0.65100000000000002</v>
      </c>
      <c r="AD36" s="1">
        <v>192</v>
      </c>
      <c r="AE36" s="10">
        <f t="shared" si="20"/>
        <v>0.11499999999999999</v>
      </c>
      <c r="AG36" s="5">
        <v>0.58499999999999996</v>
      </c>
      <c r="AH36" s="1">
        <v>114</v>
      </c>
      <c r="AI36" s="10">
        <f t="shared" si="21"/>
        <v>4.8999999999999932E-2</v>
      </c>
      <c r="AK36" s="5">
        <v>0.58099999999999996</v>
      </c>
      <c r="AL36" s="1">
        <v>216</v>
      </c>
      <c r="AM36" s="10">
        <f t="shared" si="22"/>
        <v>4.4999999999999929E-2</v>
      </c>
      <c r="AO36" s="5">
        <v>0.58099999999999996</v>
      </c>
      <c r="AP36" s="1">
        <v>259</v>
      </c>
      <c r="AQ36" s="10">
        <f t="shared" si="23"/>
        <v>4.4999999999999929E-2</v>
      </c>
      <c r="AS36" s="5">
        <v>0.6</v>
      </c>
      <c r="AT36" s="1">
        <v>343</v>
      </c>
      <c r="AU36" s="10">
        <f t="shared" si="24"/>
        <v>6.3999999999999946E-2</v>
      </c>
      <c r="AW36" s="5">
        <v>0.58099999999999996</v>
      </c>
      <c r="AX36" s="1">
        <v>172</v>
      </c>
      <c r="AY36" s="10">
        <f t="shared" si="25"/>
        <v>4.4999999999999929E-2</v>
      </c>
      <c r="BA36" s="5">
        <v>0.52600000000000002</v>
      </c>
      <c r="BB36" s="1">
        <v>234</v>
      </c>
      <c r="BC36" s="10">
        <f t="shared" si="26"/>
        <v>-1.0000000000000009E-2</v>
      </c>
      <c r="BE36" s="5">
        <v>0.58299999999999996</v>
      </c>
      <c r="BF36" s="1">
        <v>147</v>
      </c>
      <c r="BG36" s="10">
        <f t="shared" si="27"/>
        <v>4.6999999999999931E-2</v>
      </c>
      <c r="BI36" s="5">
        <v>0.55200000000000005</v>
      </c>
      <c r="BJ36" s="1">
        <v>132</v>
      </c>
      <c r="BK36" s="10">
        <v>1.6000000000000014E-2</v>
      </c>
      <c r="BM36" s="5">
        <v>0.48199999999999998</v>
      </c>
      <c r="BN36" s="1">
        <v>147</v>
      </c>
      <c r="BO36" s="10">
        <v>-5.4000000000000048E-2</v>
      </c>
      <c r="BQ36" s="5">
        <v>0.59699999999999998</v>
      </c>
      <c r="BR36" s="1">
        <v>123</v>
      </c>
      <c r="BS36" s="10">
        <v>6.0999999999999943E-2</v>
      </c>
      <c r="BU36" s="5">
        <v>0.54700000000000004</v>
      </c>
      <c r="BV36" s="1">
        <v>94</v>
      </c>
      <c r="BW36" s="10">
        <v>1.100000000000001E-2</v>
      </c>
      <c r="BY36" s="5">
        <v>0.63200000000000001</v>
      </c>
      <c r="BZ36" s="1">
        <v>24</v>
      </c>
      <c r="CA36" s="10">
        <v>9.5999999999999974E-2</v>
      </c>
      <c r="CC36" s="5">
        <v>0.55500000000000005</v>
      </c>
      <c r="CD36" s="1">
        <v>71</v>
      </c>
      <c r="CE36" s="10">
        <v>1.9000000000000017E-2</v>
      </c>
      <c r="CG36" s="5">
        <v>0.505</v>
      </c>
      <c r="CH36" s="1">
        <v>149</v>
      </c>
      <c r="CI36" s="10">
        <v>-3.1000000000000028E-2</v>
      </c>
      <c r="CK36" s="5">
        <v>0.55800000000000005</v>
      </c>
      <c r="CL36" s="1">
        <v>220</v>
      </c>
      <c r="CM36" s="10">
        <v>2.200000000000002E-2</v>
      </c>
      <c r="CO36" s="10">
        <v>0.47499999999999998</v>
      </c>
      <c r="CP36" s="24">
        <v>19</v>
      </c>
      <c r="CQ36" s="10">
        <v>-6.1000000000000054E-2</v>
      </c>
    </row>
    <row r="37" spans="1:95" x14ac:dyDescent="0.35">
      <c r="A37" s="4" t="s">
        <v>40</v>
      </c>
      <c r="B37" s="5">
        <v>2.9000000000000001E-2</v>
      </c>
      <c r="C37" s="1">
        <v>27</v>
      </c>
      <c r="E37" s="5">
        <v>7.0000000000000007E-2</v>
      </c>
      <c r="F37" s="1">
        <v>24</v>
      </c>
      <c r="G37" s="10">
        <f t="shared" si="14"/>
        <v>4.1000000000000009E-2</v>
      </c>
      <c r="I37" s="5">
        <v>8.9999999999999993E-3</v>
      </c>
      <c r="J37" s="1">
        <v>3</v>
      </c>
      <c r="K37" s="10">
        <f t="shared" si="15"/>
        <v>-2.0000000000000004E-2</v>
      </c>
      <c r="M37" s="5">
        <v>0</v>
      </c>
      <c r="N37" s="1">
        <v>0</v>
      </c>
      <c r="O37" s="10">
        <f t="shared" si="16"/>
        <v>-2.9000000000000001E-2</v>
      </c>
      <c r="Q37" s="5">
        <v>8.9999999999999993E-3</v>
      </c>
      <c r="R37" s="1">
        <v>3</v>
      </c>
      <c r="S37" s="10">
        <f t="shared" si="17"/>
        <v>-2.0000000000000004E-2</v>
      </c>
      <c r="U37" s="5">
        <v>8.9999999999999993E-3</v>
      </c>
      <c r="V37" s="1">
        <v>4</v>
      </c>
      <c r="W37" s="10">
        <f t="shared" si="18"/>
        <v>-2.0000000000000004E-2</v>
      </c>
      <c r="Y37" s="5">
        <v>0</v>
      </c>
      <c r="Z37" s="1">
        <v>0</v>
      </c>
      <c r="AA37" s="10">
        <f t="shared" si="19"/>
        <v>-2.9000000000000001E-2</v>
      </c>
      <c r="AC37" s="5">
        <v>0.01</v>
      </c>
      <c r="AD37" s="1">
        <v>3</v>
      </c>
      <c r="AE37" s="10">
        <f t="shared" si="20"/>
        <v>-1.9000000000000003E-2</v>
      </c>
      <c r="AG37" s="5">
        <v>0.01</v>
      </c>
      <c r="AH37" s="1">
        <v>2</v>
      </c>
      <c r="AI37" s="10">
        <f t="shared" si="21"/>
        <v>-1.9000000000000003E-2</v>
      </c>
      <c r="AK37" s="5">
        <v>5.0000000000000001E-3</v>
      </c>
      <c r="AL37" s="1">
        <v>2</v>
      </c>
      <c r="AM37" s="10">
        <f t="shared" si="22"/>
        <v>-2.4E-2</v>
      </c>
      <c r="AO37" s="5">
        <v>1.2999999999999999E-2</v>
      </c>
      <c r="AP37" s="1">
        <v>6</v>
      </c>
      <c r="AQ37" s="10">
        <f t="shared" si="23"/>
        <v>-1.6E-2</v>
      </c>
      <c r="AS37" s="5">
        <v>8.9999999999999993E-3</v>
      </c>
      <c r="AT37" s="1">
        <v>5</v>
      </c>
      <c r="AU37" s="10">
        <f t="shared" si="24"/>
        <v>-2.0000000000000004E-2</v>
      </c>
      <c r="AW37" s="5">
        <v>3.0000000000000001E-3</v>
      </c>
      <c r="AX37" s="1">
        <v>1</v>
      </c>
      <c r="AY37" s="10">
        <f t="shared" si="25"/>
        <v>-2.6000000000000002E-2</v>
      </c>
      <c r="BA37" s="5">
        <v>7.0000000000000001E-3</v>
      </c>
      <c r="BB37" s="1">
        <v>3</v>
      </c>
      <c r="BC37" s="10">
        <f t="shared" si="26"/>
        <v>-2.2000000000000002E-2</v>
      </c>
      <c r="BE37" s="5">
        <v>8.0000000000000002E-3</v>
      </c>
      <c r="BF37" s="1">
        <v>2</v>
      </c>
      <c r="BG37" s="10">
        <f t="shared" si="27"/>
        <v>-2.1000000000000001E-2</v>
      </c>
      <c r="BI37" s="5">
        <v>2.5000000000000001E-2</v>
      </c>
      <c r="BJ37" s="1">
        <v>6</v>
      </c>
      <c r="BK37" s="10">
        <v>-4.0000000000000001E-3</v>
      </c>
      <c r="BM37" s="5">
        <v>2.3E-2</v>
      </c>
      <c r="BN37" s="1">
        <v>7</v>
      </c>
      <c r="BO37" s="10">
        <v>-6.0000000000000019E-3</v>
      </c>
      <c r="BQ37" s="5">
        <v>3.9E-2</v>
      </c>
      <c r="BR37" s="1">
        <v>8</v>
      </c>
      <c r="BS37" s="10">
        <v>9.9999999999999985E-3</v>
      </c>
      <c r="BU37" s="5">
        <v>3.5000000000000003E-2</v>
      </c>
      <c r="BV37" s="1">
        <v>6</v>
      </c>
      <c r="BW37" s="10">
        <v>6.0000000000000019E-3</v>
      </c>
      <c r="BY37" s="5">
        <v>2.5999999999999999E-2</v>
      </c>
      <c r="BZ37" s="1">
        <v>1</v>
      </c>
      <c r="CA37" s="10">
        <v>-3.0000000000000027E-3</v>
      </c>
      <c r="CC37" s="5">
        <v>1.6E-2</v>
      </c>
      <c r="CD37" s="1">
        <v>2</v>
      </c>
      <c r="CE37" s="10">
        <v>-1.3000000000000001E-2</v>
      </c>
      <c r="CG37" s="5">
        <v>4.7E-2</v>
      </c>
      <c r="CH37" s="1">
        <v>14</v>
      </c>
      <c r="CI37" s="10">
        <v>1.7999999999999999E-2</v>
      </c>
      <c r="CK37" s="5">
        <v>0.02</v>
      </c>
      <c r="CL37" s="1">
        <v>8</v>
      </c>
      <c r="CM37" s="10">
        <v>-9.0000000000000011E-3</v>
      </c>
      <c r="CO37" s="10">
        <v>2.5000000000000001E-2</v>
      </c>
      <c r="CP37" s="24">
        <v>1</v>
      </c>
      <c r="CQ37" s="10">
        <v>-4.0000000000000001E-3</v>
      </c>
    </row>
    <row r="38" spans="1:95" x14ac:dyDescent="0.35">
      <c r="A38" s="4" t="s">
        <v>26</v>
      </c>
      <c r="B38" s="5">
        <v>1.7000000000000001E-2</v>
      </c>
      <c r="C38" s="1">
        <v>16</v>
      </c>
      <c r="E38" s="5">
        <v>1.7999999999999999E-2</v>
      </c>
      <c r="F38" s="1">
        <v>6</v>
      </c>
      <c r="G38" s="10">
        <f t="shared" si="14"/>
        <v>9.9999999999999742E-4</v>
      </c>
      <c r="I38" s="5">
        <v>6.0000000000000001E-3</v>
      </c>
      <c r="J38" s="1">
        <v>2</v>
      </c>
      <c r="K38" s="10">
        <f t="shared" si="15"/>
        <v>-1.1000000000000001E-2</v>
      </c>
      <c r="M38" s="5">
        <v>0.03</v>
      </c>
      <c r="N38" s="1">
        <v>8</v>
      </c>
      <c r="O38" s="10">
        <f t="shared" si="16"/>
        <v>1.2999999999999998E-2</v>
      </c>
      <c r="Q38" s="5">
        <v>3.5000000000000003E-2</v>
      </c>
      <c r="R38" s="1">
        <v>11</v>
      </c>
      <c r="S38" s="10">
        <f t="shared" si="17"/>
        <v>1.8000000000000002E-2</v>
      </c>
      <c r="U38" s="5">
        <v>2.5999999999999999E-2</v>
      </c>
      <c r="V38" s="1">
        <v>12</v>
      </c>
      <c r="W38" s="10">
        <f t="shared" si="18"/>
        <v>8.9999999999999976E-3</v>
      </c>
      <c r="Y38" s="5">
        <v>2.5000000000000001E-2</v>
      </c>
      <c r="Z38" s="1">
        <v>9</v>
      </c>
      <c r="AA38" s="10">
        <f t="shared" si="19"/>
        <v>8.0000000000000002E-3</v>
      </c>
      <c r="AC38" s="5">
        <v>3.1E-2</v>
      </c>
      <c r="AD38" s="1">
        <v>9</v>
      </c>
      <c r="AE38" s="10">
        <f t="shared" si="20"/>
        <v>1.3999999999999999E-2</v>
      </c>
      <c r="AG38" s="5">
        <v>2.1000000000000001E-2</v>
      </c>
      <c r="AH38" s="1">
        <v>4</v>
      </c>
      <c r="AI38" s="10">
        <f t="shared" si="21"/>
        <v>4.0000000000000001E-3</v>
      </c>
      <c r="AK38" s="5">
        <v>1.6E-2</v>
      </c>
      <c r="AL38" s="1">
        <v>6</v>
      </c>
      <c r="AM38" s="10">
        <f t="shared" si="22"/>
        <v>-1.0000000000000009E-3</v>
      </c>
      <c r="AO38" s="5">
        <v>0.02</v>
      </c>
      <c r="AP38" s="1">
        <v>9</v>
      </c>
      <c r="AQ38" s="10">
        <f t="shared" si="23"/>
        <v>2.9999999999999992E-3</v>
      </c>
      <c r="AS38" s="5">
        <v>1.2E-2</v>
      </c>
      <c r="AT38" s="1">
        <v>7</v>
      </c>
      <c r="AU38" s="10">
        <f t="shared" si="24"/>
        <v>-5.000000000000001E-3</v>
      </c>
      <c r="AW38" s="5">
        <v>2.7E-2</v>
      </c>
      <c r="AX38" s="1">
        <v>8</v>
      </c>
      <c r="AY38" s="10">
        <f t="shared" si="25"/>
        <v>9.9999999999999985E-3</v>
      </c>
      <c r="BA38" s="5">
        <v>1.6E-2</v>
      </c>
      <c r="BB38" s="1">
        <v>7</v>
      </c>
      <c r="BC38" s="10">
        <f t="shared" si="26"/>
        <v>-1.0000000000000009E-3</v>
      </c>
      <c r="BE38" s="5">
        <v>3.2000000000000001E-2</v>
      </c>
      <c r="BF38" s="1">
        <v>8</v>
      </c>
      <c r="BG38" s="10">
        <f t="shared" si="27"/>
        <v>1.4999999999999999E-2</v>
      </c>
      <c r="BI38" s="5">
        <v>8.0000000000000002E-3</v>
      </c>
      <c r="BJ38" s="1">
        <v>2</v>
      </c>
      <c r="BK38" s="10">
        <v>-9.0000000000000011E-3</v>
      </c>
      <c r="BM38" s="5">
        <v>0.01</v>
      </c>
      <c r="BN38" s="1">
        <v>3</v>
      </c>
      <c r="BO38" s="10">
        <v>-7.000000000000001E-3</v>
      </c>
      <c r="BQ38" s="5">
        <v>1.9E-2</v>
      </c>
      <c r="BR38" s="1">
        <v>4</v>
      </c>
      <c r="BS38" s="10">
        <v>1.9999999999999983E-3</v>
      </c>
      <c r="BU38" s="5">
        <v>4.1000000000000002E-2</v>
      </c>
      <c r="BV38" s="1">
        <v>7</v>
      </c>
      <c r="BW38" s="10">
        <v>2.4E-2</v>
      </c>
      <c r="BY38" s="5">
        <v>0</v>
      </c>
      <c r="BZ38" s="1">
        <v>0</v>
      </c>
      <c r="CA38" s="10">
        <v>-1.7000000000000001E-2</v>
      </c>
      <c r="CC38" s="5">
        <v>8.0000000000000002E-3</v>
      </c>
      <c r="CD38" s="1">
        <v>1</v>
      </c>
      <c r="CE38" s="10">
        <v>-9.0000000000000011E-3</v>
      </c>
      <c r="CG38" s="5">
        <v>0.01</v>
      </c>
      <c r="CH38" s="1">
        <v>3</v>
      </c>
      <c r="CI38" s="10">
        <v>-7.000000000000001E-3</v>
      </c>
      <c r="CK38" s="5">
        <v>1.7999999999999999E-2</v>
      </c>
      <c r="CL38" s="1">
        <v>7</v>
      </c>
      <c r="CM38" s="10">
        <v>9.9999999999999742E-4</v>
      </c>
      <c r="CO38" s="10">
        <v>0.1</v>
      </c>
      <c r="CP38" s="24">
        <v>4</v>
      </c>
      <c r="CQ38" s="10">
        <v>8.3000000000000004E-2</v>
      </c>
    </row>
    <row r="39" spans="1:95" x14ac:dyDescent="0.35">
      <c r="A39" s="4" t="s">
        <v>11</v>
      </c>
    </row>
    <row r="40" spans="1:95" x14ac:dyDescent="0.35">
      <c r="A40" s="4" t="s">
        <v>11</v>
      </c>
    </row>
    <row r="41" spans="1:95" ht="39.4" x14ac:dyDescent="0.4">
      <c r="A41" s="7" t="s">
        <v>27</v>
      </c>
      <c r="B41" s="7" t="s">
        <v>28</v>
      </c>
      <c r="E41" s="7" t="s">
        <v>14</v>
      </c>
      <c r="F41" s="7" t="s">
        <v>474</v>
      </c>
      <c r="G41" s="9" t="s">
        <v>400</v>
      </c>
      <c r="I41" s="7" t="s">
        <v>14</v>
      </c>
      <c r="J41" s="7" t="s">
        <v>474</v>
      </c>
      <c r="K41" s="9" t="s">
        <v>400</v>
      </c>
      <c r="M41" s="7" t="s">
        <v>14</v>
      </c>
      <c r="N41" s="7" t="s">
        <v>474</v>
      </c>
      <c r="O41" s="9" t="s">
        <v>400</v>
      </c>
      <c r="Q41" s="7" t="s">
        <v>14</v>
      </c>
      <c r="R41" s="7" t="s">
        <v>474</v>
      </c>
      <c r="S41" s="9" t="s">
        <v>400</v>
      </c>
      <c r="U41" s="7" t="s">
        <v>42</v>
      </c>
      <c r="V41" s="7" t="s">
        <v>474</v>
      </c>
      <c r="W41" s="9" t="s">
        <v>400</v>
      </c>
      <c r="Y41" s="7" t="s">
        <v>14</v>
      </c>
      <c r="Z41" s="7" t="s">
        <v>474</v>
      </c>
      <c r="AA41" s="9" t="s">
        <v>400</v>
      </c>
      <c r="AC41" s="7" t="s">
        <v>14</v>
      </c>
      <c r="AD41" s="7" t="s">
        <v>474</v>
      </c>
      <c r="AE41" s="9" t="s">
        <v>400</v>
      </c>
      <c r="AG41" s="7" t="s">
        <v>14</v>
      </c>
      <c r="AH41" s="7" t="s">
        <v>474</v>
      </c>
      <c r="AI41" s="9" t="s">
        <v>400</v>
      </c>
      <c r="AK41" s="7" t="s">
        <v>42</v>
      </c>
      <c r="AL41" s="7" t="s">
        <v>474</v>
      </c>
      <c r="AM41" s="9" t="s">
        <v>400</v>
      </c>
      <c r="AO41" s="7" t="s">
        <v>42</v>
      </c>
      <c r="AP41" s="7" t="s">
        <v>474</v>
      </c>
      <c r="AQ41" s="9" t="s">
        <v>400</v>
      </c>
      <c r="AS41" s="7" t="s">
        <v>14</v>
      </c>
      <c r="AT41" s="7" t="s">
        <v>474</v>
      </c>
      <c r="AU41" s="9" t="s">
        <v>400</v>
      </c>
      <c r="AW41" s="7" t="s">
        <v>14</v>
      </c>
      <c r="AX41" s="7" t="s">
        <v>474</v>
      </c>
      <c r="AY41" s="9" t="s">
        <v>400</v>
      </c>
      <c r="BA41" s="7" t="s">
        <v>42</v>
      </c>
      <c r="BB41" s="7" t="s">
        <v>474</v>
      </c>
      <c r="BC41" s="9" t="s">
        <v>400</v>
      </c>
      <c r="BE41" s="7" t="s">
        <v>42</v>
      </c>
      <c r="BF41" s="7" t="s">
        <v>474</v>
      </c>
      <c r="BG41" s="9" t="s">
        <v>400</v>
      </c>
      <c r="BI41" s="7" t="s">
        <v>14</v>
      </c>
      <c r="BJ41" s="7" t="s">
        <v>474</v>
      </c>
      <c r="BK41" s="9" t="s">
        <v>400</v>
      </c>
      <c r="BM41" s="7" t="s">
        <v>14</v>
      </c>
      <c r="BN41" s="7" t="s">
        <v>474</v>
      </c>
      <c r="BO41" s="9" t="s">
        <v>400</v>
      </c>
      <c r="BQ41" s="7" t="s">
        <v>14</v>
      </c>
      <c r="BR41" s="7" t="s">
        <v>474</v>
      </c>
      <c r="BS41" s="9" t="s">
        <v>400</v>
      </c>
      <c r="BU41" s="7" t="s">
        <v>14</v>
      </c>
      <c r="BV41" s="7" t="s">
        <v>474</v>
      </c>
      <c r="BW41" s="9" t="s">
        <v>400</v>
      </c>
      <c r="BY41" s="7" t="s">
        <v>14</v>
      </c>
      <c r="BZ41" s="7" t="s">
        <v>474</v>
      </c>
      <c r="CA41" s="9" t="s">
        <v>400</v>
      </c>
      <c r="CC41" s="7" t="s">
        <v>14</v>
      </c>
      <c r="CD41" s="7" t="s">
        <v>474</v>
      </c>
      <c r="CE41" s="9" t="s">
        <v>400</v>
      </c>
      <c r="CG41" s="7" t="s">
        <v>14</v>
      </c>
      <c r="CH41" s="7" t="s">
        <v>474</v>
      </c>
      <c r="CI41" s="9" t="s">
        <v>400</v>
      </c>
      <c r="CK41" s="7" t="s">
        <v>14</v>
      </c>
      <c r="CL41" s="7" t="s">
        <v>474</v>
      </c>
      <c r="CM41" s="9" t="s">
        <v>400</v>
      </c>
      <c r="CO41" s="13" t="s">
        <v>14</v>
      </c>
      <c r="CP41" s="13" t="s">
        <v>474</v>
      </c>
      <c r="CQ41" s="9" t="s">
        <v>400</v>
      </c>
    </row>
    <row r="42" spans="1:95" x14ac:dyDescent="0.35">
      <c r="A42" s="6">
        <f>'Residents - Topline'!A42</f>
        <v>4.3070270270270274</v>
      </c>
      <c r="B42" s="1">
        <v>925</v>
      </c>
      <c r="E42" s="1">
        <v>341</v>
      </c>
      <c r="F42" s="15">
        <v>3.1788856304985336</v>
      </c>
      <c r="G42" s="11">
        <f>F42-$A42</f>
        <v>-1.1281413965284939</v>
      </c>
      <c r="I42" s="1">
        <v>318</v>
      </c>
      <c r="J42" s="15">
        <v>4.3396226415094343</v>
      </c>
      <c r="K42" s="11">
        <f>J42-$A42</f>
        <v>3.2595614482406887E-2</v>
      </c>
      <c r="M42" s="1">
        <v>266</v>
      </c>
      <c r="N42" s="15">
        <v>5.7142857142857144</v>
      </c>
      <c r="O42" s="11">
        <f>N42-$A42</f>
        <v>1.407258687258687</v>
      </c>
      <c r="Q42" s="1">
        <v>316</v>
      </c>
      <c r="R42" s="15">
        <v>5.2025316455696204</v>
      </c>
      <c r="S42" s="11">
        <f>R42-$A42</f>
        <v>0.895504618542593</v>
      </c>
      <c r="U42" s="1">
        <v>463</v>
      </c>
      <c r="V42" s="15">
        <v>4.8963282937365014</v>
      </c>
      <c r="W42" s="11">
        <f>V42-$A42</f>
        <v>0.58930126670947391</v>
      </c>
      <c r="Y42" s="16">
        <v>363</v>
      </c>
      <c r="Z42" s="15">
        <v>4.9311294765840223</v>
      </c>
      <c r="AA42" s="11">
        <f>Z42-$A42</f>
        <v>0.6241024495569949</v>
      </c>
      <c r="AC42" s="16">
        <v>295</v>
      </c>
      <c r="AD42" s="15">
        <v>5.0610169491525427</v>
      </c>
      <c r="AE42" s="11">
        <f>AD42-$A42</f>
        <v>0.7539899221255153</v>
      </c>
      <c r="AG42" s="16">
        <v>195</v>
      </c>
      <c r="AH42" s="15">
        <v>5.092307692307692</v>
      </c>
      <c r="AI42" s="11">
        <f>AH42-$A42</f>
        <v>0.78528066528066454</v>
      </c>
      <c r="AK42" s="1">
        <v>372</v>
      </c>
      <c r="AL42" s="15">
        <v>5.032258064516129</v>
      </c>
      <c r="AM42" s="11">
        <f>AL42-$A42</f>
        <v>0.72523103748910156</v>
      </c>
      <c r="AO42" s="1">
        <v>446</v>
      </c>
      <c r="AP42" s="15">
        <v>4.9843049327354256</v>
      </c>
      <c r="AQ42" s="11">
        <f>AP42-$A42</f>
        <v>0.67727790570839819</v>
      </c>
      <c r="AS42" s="16">
        <v>572</v>
      </c>
      <c r="AT42" s="15">
        <v>4.8444055944055942</v>
      </c>
      <c r="AU42" s="11">
        <f>AT42-$A42</f>
        <v>0.53737856737856671</v>
      </c>
      <c r="AW42" s="16">
        <v>296</v>
      </c>
      <c r="AX42" s="15">
        <v>5.0912162162162158</v>
      </c>
      <c r="AY42" s="11">
        <f>AX42-$A42</f>
        <v>0.78418918918918834</v>
      </c>
      <c r="BA42" s="1">
        <v>445</v>
      </c>
      <c r="BB42" s="15">
        <v>4.8629213483146065</v>
      </c>
      <c r="BC42" s="11">
        <f>BB42-$A42</f>
        <v>0.5558943212875791</v>
      </c>
      <c r="BE42" s="1">
        <v>252</v>
      </c>
      <c r="BF42" s="15">
        <v>5.3412698412698409</v>
      </c>
      <c r="BG42" s="11">
        <f>BF42-$A42</f>
        <v>1.0342428142428135</v>
      </c>
      <c r="BI42" s="16">
        <v>239</v>
      </c>
      <c r="BJ42" s="15">
        <v>4.1046025104602508</v>
      </c>
      <c r="BK42" s="11">
        <v>-0.20242451656677662</v>
      </c>
      <c r="BM42" s="16">
        <v>305</v>
      </c>
      <c r="BN42" s="15">
        <v>4.9770491803278691</v>
      </c>
      <c r="BO42" s="11">
        <v>0.67002215330084169</v>
      </c>
      <c r="BQ42" s="16">
        <v>206</v>
      </c>
      <c r="BR42" s="15">
        <v>4.0679611650485441</v>
      </c>
      <c r="BS42" s="11">
        <v>-0.23906586197848334</v>
      </c>
      <c r="BU42" s="16">
        <v>172</v>
      </c>
      <c r="BV42" s="15">
        <v>3.7209302325581395</v>
      </c>
      <c r="BW42" s="11">
        <v>-0.58609679446888796</v>
      </c>
      <c r="BY42" s="16">
        <v>38</v>
      </c>
      <c r="BZ42" s="15">
        <v>3.7105263157894739</v>
      </c>
      <c r="CA42" s="11">
        <v>-0.59650071123755355</v>
      </c>
      <c r="CC42" s="16">
        <v>128</v>
      </c>
      <c r="CD42" s="15">
        <v>4.4765625</v>
      </c>
      <c r="CE42" s="11">
        <v>0.16953547297297256</v>
      </c>
      <c r="CG42" s="16">
        <v>295</v>
      </c>
      <c r="CH42" s="15">
        <v>4.0440677966101699</v>
      </c>
      <c r="CI42" s="11">
        <v>-0.26295923041685754</v>
      </c>
      <c r="CK42" s="16">
        <v>394</v>
      </c>
      <c r="CL42" s="15">
        <v>4.4619289340101522</v>
      </c>
      <c r="CM42" s="11">
        <v>0.15490190698312478</v>
      </c>
      <c r="CO42" s="29">
        <v>40</v>
      </c>
      <c r="CP42" s="14">
        <v>4.9249999999999998</v>
      </c>
      <c r="CQ42" s="11">
        <v>0.61797297297297238</v>
      </c>
    </row>
    <row r="43" spans="1:95" x14ac:dyDescent="0.35">
      <c r="A43" s="4" t="s">
        <v>11</v>
      </c>
    </row>
    <row r="44" spans="1:95" x14ac:dyDescent="0.35">
      <c r="A44" s="4" t="s">
        <v>11</v>
      </c>
    </row>
    <row r="45" spans="1:95" ht="39.4" x14ac:dyDescent="0.4">
      <c r="A45" s="3" t="s">
        <v>41</v>
      </c>
    </row>
    <row r="46" spans="1:95" ht="13.15" x14ac:dyDescent="0.4">
      <c r="A46" s="7" t="s">
        <v>42</v>
      </c>
      <c r="B46" s="7" t="s">
        <v>13</v>
      </c>
      <c r="C46" s="7" t="s">
        <v>14</v>
      </c>
      <c r="E46" s="7" t="s">
        <v>13</v>
      </c>
      <c r="F46" s="7" t="s">
        <v>14</v>
      </c>
      <c r="G46" s="9" t="s">
        <v>400</v>
      </c>
      <c r="I46" s="7" t="s">
        <v>13</v>
      </c>
      <c r="J46" s="7" t="s">
        <v>14</v>
      </c>
      <c r="K46" s="9" t="s">
        <v>400</v>
      </c>
      <c r="M46" s="7" t="s">
        <v>13</v>
      </c>
      <c r="N46" s="7" t="s">
        <v>14</v>
      </c>
      <c r="O46" s="9" t="s">
        <v>400</v>
      </c>
      <c r="Q46" s="7" t="s">
        <v>13</v>
      </c>
      <c r="R46" s="7" t="s">
        <v>14</v>
      </c>
      <c r="S46" s="9" t="s">
        <v>400</v>
      </c>
      <c r="U46" s="7" t="s">
        <v>13</v>
      </c>
      <c r="V46" s="7" t="s">
        <v>14</v>
      </c>
      <c r="W46" s="9" t="s">
        <v>400</v>
      </c>
      <c r="Y46" s="7" t="s">
        <v>13</v>
      </c>
      <c r="Z46" s="7" t="s">
        <v>14</v>
      </c>
      <c r="AA46" s="9" t="s">
        <v>400</v>
      </c>
      <c r="AC46" s="7" t="s">
        <v>13</v>
      </c>
      <c r="AD46" s="7" t="s">
        <v>14</v>
      </c>
      <c r="AE46" s="9" t="s">
        <v>400</v>
      </c>
      <c r="AG46" s="7" t="s">
        <v>13</v>
      </c>
      <c r="AH46" s="7" t="s">
        <v>14</v>
      </c>
      <c r="AI46" s="9" t="s">
        <v>400</v>
      </c>
      <c r="AK46" s="7" t="s">
        <v>13</v>
      </c>
      <c r="AL46" s="7" t="s">
        <v>14</v>
      </c>
      <c r="AM46" s="9" t="s">
        <v>400</v>
      </c>
      <c r="AO46" s="7" t="s">
        <v>13</v>
      </c>
      <c r="AP46" s="7" t="s">
        <v>14</v>
      </c>
      <c r="AQ46" s="9" t="s">
        <v>400</v>
      </c>
      <c r="AS46" s="7" t="s">
        <v>13</v>
      </c>
      <c r="AT46" s="7" t="s">
        <v>14</v>
      </c>
      <c r="AU46" s="9" t="s">
        <v>400</v>
      </c>
      <c r="AW46" s="7" t="s">
        <v>13</v>
      </c>
      <c r="AX46" s="7" t="s">
        <v>14</v>
      </c>
      <c r="AY46" s="9" t="s">
        <v>400</v>
      </c>
      <c r="BA46" s="7" t="s">
        <v>13</v>
      </c>
      <c r="BB46" s="7" t="s">
        <v>14</v>
      </c>
      <c r="BC46" s="9" t="s">
        <v>400</v>
      </c>
      <c r="BE46" s="7" t="s">
        <v>13</v>
      </c>
      <c r="BF46" s="7" t="s">
        <v>14</v>
      </c>
      <c r="BG46" s="9" t="s">
        <v>400</v>
      </c>
      <c r="BI46" s="7" t="s">
        <v>13</v>
      </c>
      <c r="BJ46" s="7" t="s">
        <v>14</v>
      </c>
      <c r="BK46" s="9" t="s">
        <v>400</v>
      </c>
      <c r="BM46" s="7" t="s">
        <v>13</v>
      </c>
      <c r="BN46" s="7" t="s">
        <v>14</v>
      </c>
      <c r="BO46" s="9" t="s">
        <v>400</v>
      </c>
      <c r="BQ46" s="7" t="s">
        <v>13</v>
      </c>
      <c r="BR46" s="7" t="s">
        <v>14</v>
      </c>
      <c r="BS46" s="9" t="s">
        <v>400</v>
      </c>
      <c r="BU46" s="7" t="s">
        <v>13</v>
      </c>
      <c r="BV46" s="7" t="s">
        <v>14</v>
      </c>
      <c r="BW46" s="9" t="s">
        <v>400</v>
      </c>
      <c r="BY46" s="7" t="s">
        <v>13</v>
      </c>
      <c r="BZ46" s="7" t="s">
        <v>14</v>
      </c>
      <c r="CA46" s="9" t="s">
        <v>400</v>
      </c>
      <c r="CC46" s="7" t="s">
        <v>13</v>
      </c>
      <c r="CD46" s="7" t="s">
        <v>14</v>
      </c>
      <c r="CE46" s="9" t="s">
        <v>400</v>
      </c>
      <c r="CG46" s="7" t="s">
        <v>13</v>
      </c>
      <c r="CH46" s="7" t="s">
        <v>14</v>
      </c>
      <c r="CI46" s="9" t="s">
        <v>400</v>
      </c>
      <c r="CK46" s="7" t="s">
        <v>13</v>
      </c>
      <c r="CL46" s="7" t="s">
        <v>14</v>
      </c>
      <c r="CM46" s="9" t="s">
        <v>400</v>
      </c>
      <c r="CO46" s="13" t="s">
        <v>13</v>
      </c>
      <c r="CP46" s="13" t="s">
        <v>14</v>
      </c>
      <c r="CQ46" s="9" t="s">
        <v>400</v>
      </c>
    </row>
    <row r="47" spans="1:95" x14ac:dyDescent="0.35">
      <c r="A47" s="4" t="s">
        <v>43</v>
      </c>
      <c r="B47" s="5">
        <v>0.22700000000000001</v>
      </c>
      <c r="C47" s="1">
        <v>219</v>
      </c>
      <c r="E47" s="5">
        <v>0.122</v>
      </c>
      <c r="F47" s="1">
        <v>42</v>
      </c>
      <c r="G47" s="10">
        <f t="shared" ref="G47:G55" si="28">E47-$B47</f>
        <v>-0.10500000000000001</v>
      </c>
      <c r="I47" s="5">
        <v>0.20399999999999999</v>
      </c>
      <c r="J47" s="1">
        <v>67</v>
      </c>
      <c r="K47" s="10">
        <f t="shared" ref="K47:K55" si="29">I47-$B47</f>
        <v>-2.300000000000002E-2</v>
      </c>
      <c r="M47" s="5">
        <v>0.377</v>
      </c>
      <c r="N47" s="1">
        <v>110</v>
      </c>
      <c r="O47" s="10">
        <f t="shared" ref="O47:O55" si="30">M47-$B47</f>
        <v>0.15</v>
      </c>
      <c r="Q47" s="5">
        <v>0.28999999999999998</v>
      </c>
      <c r="R47" s="1">
        <v>98</v>
      </c>
      <c r="S47" s="10">
        <f t="shared" ref="S47:S55" si="31">Q47-$B47</f>
        <v>6.2999999999999973E-2</v>
      </c>
      <c r="U47" s="5">
        <v>0.26600000000000001</v>
      </c>
      <c r="V47" s="1">
        <v>128</v>
      </c>
      <c r="W47" s="10">
        <f t="shared" ref="W47:W55" si="32">U47-$B47</f>
        <v>3.9000000000000007E-2</v>
      </c>
      <c r="Y47" s="5">
        <v>0.24299999999999999</v>
      </c>
      <c r="Z47" s="1">
        <v>94</v>
      </c>
      <c r="AA47" s="10">
        <f t="shared" ref="AA47:AA55" si="33">Y47-$B47</f>
        <v>1.5999999999999986E-2</v>
      </c>
      <c r="AC47" s="5">
        <v>0.26</v>
      </c>
      <c r="AD47" s="1">
        <v>83</v>
      </c>
      <c r="AE47" s="10">
        <f t="shared" ref="AE47:AE55" si="34">AC47-$B47</f>
        <v>3.3000000000000002E-2</v>
      </c>
      <c r="AG47" s="5">
        <v>0.29499999999999998</v>
      </c>
      <c r="AH47" s="1">
        <v>61</v>
      </c>
      <c r="AI47" s="10">
        <f t="shared" ref="AI47:AI55" si="35">AG47-$B47</f>
        <v>6.7999999999999977E-2</v>
      </c>
      <c r="AK47" s="5">
        <v>0.32300000000000001</v>
      </c>
      <c r="AL47" s="1">
        <v>127</v>
      </c>
      <c r="AM47" s="10">
        <f t="shared" ref="AM47:AM55" si="36">AK47-$B47</f>
        <v>9.6000000000000002E-2</v>
      </c>
      <c r="AO47" s="5">
        <v>0.30599999999999999</v>
      </c>
      <c r="AP47" s="1">
        <v>144</v>
      </c>
      <c r="AQ47" s="10">
        <f t="shared" ref="AQ47:AQ55" si="37">AO47-$B47</f>
        <v>7.8999999999999987E-2</v>
      </c>
      <c r="AS47" s="5">
        <v>0.245</v>
      </c>
      <c r="AT47" s="1">
        <v>145</v>
      </c>
      <c r="AU47" s="10">
        <f t="shared" ref="AU47:AU55" si="38">AS47-$B47</f>
        <v>1.7999999999999988E-2</v>
      </c>
      <c r="AW47" s="5">
        <v>0.26900000000000002</v>
      </c>
      <c r="AX47" s="1">
        <v>84</v>
      </c>
      <c r="AY47" s="10">
        <f t="shared" ref="AY47:AY55" si="39">AW47-$B47</f>
        <v>4.200000000000001E-2</v>
      </c>
      <c r="BA47" s="5">
        <v>0.27900000000000003</v>
      </c>
      <c r="BB47" s="1">
        <v>132</v>
      </c>
      <c r="BC47" s="10">
        <f t="shared" ref="BC47:BC55" si="40">BA47-$B47</f>
        <v>5.2000000000000018E-2</v>
      </c>
      <c r="BE47" s="5">
        <v>0.33500000000000002</v>
      </c>
      <c r="BF47" s="1">
        <v>89</v>
      </c>
      <c r="BG47" s="10">
        <f t="shared" ref="BG47:BG55" si="41">BE47-$B47</f>
        <v>0.10800000000000001</v>
      </c>
      <c r="BI47" s="5">
        <v>6.0999999999999999E-2</v>
      </c>
      <c r="BJ47" s="1">
        <v>15</v>
      </c>
      <c r="BK47" s="10">
        <v>-0.16600000000000001</v>
      </c>
      <c r="BM47" s="5">
        <v>0.57999999999999996</v>
      </c>
      <c r="BN47" s="1">
        <v>185</v>
      </c>
      <c r="BO47" s="10">
        <v>0.35299999999999998</v>
      </c>
      <c r="BQ47" s="5">
        <v>6.6000000000000003E-2</v>
      </c>
      <c r="BR47" s="1">
        <v>14</v>
      </c>
      <c r="BS47" s="10">
        <v>-0.161</v>
      </c>
      <c r="BU47" s="5">
        <v>2.7E-2</v>
      </c>
      <c r="BV47" s="1">
        <v>5</v>
      </c>
      <c r="BW47" s="10">
        <v>-0.2</v>
      </c>
      <c r="BY47" s="5">
        <v>0.15</v>
      </c>
      <c r="BZ47" s="1">
        <v>6</v>
      </c>
      <c r="CA47" s="10">
        <v>-7.7000000000000013E-2</v>
      </c>
      <c r="CC47" s="5">
        <v>0.189</v>
      </c>
      <c r="CD47" s="1">
        <v>25</v>
      </c>
      <c r="CE47" s="10">
        <v>-3.8000000000000006E-2</v>
      </c>
      <c r="CG47" s="5">
        <v>0.21199999999999999</v>
      </c>
      <c r="CH47" s="1">
        <v>63</v>
      </c>
      <c r="CI47" s="10">
        <v>-1.5000000000000013E-2</v>
      </c>
      <c r="CK47" s="5">
        <v>0.253</v>
      </c>
      <c r="CL47" s="1">
        <v>103</v>
      </c>
      <c r="CM47" s="10">
        <v>2.5999999999999995E-2</v>
      </c>
      <c r="CO47" s="10">
        <v>0.22800000000000001</v>
      </c>
      <c r="CP47" s="24">
        <v>13</v>
      </c>
      <c r="CQ47" s="10">
        <v>1.0000000000000009E-3</v>
      </c>
    </row>
    <row r="48" spans="1:95" x14ac:dyDescent="0.35">
      <c r="A48" s="4" t="s">
        <v>44</v>
      </c>
      <c r="B48" s="5">
        <v>0.59799999999999998</v>
      </c>
      <c r="C48" s="1">
        <v>577</v>
      </c>
      <c r="E48" s="5">
        <v>0.5</v>
      </c>
      <c r="F48" s="1">
        <v>172</v>
      </c>
      <c r="G48" s="10">
        <f t="shared" si="28"/>
        <v>-9.7999999999999976E-2</v>
      </c>
      <c r="I48" s="5">
        <v>0.59599999999999997</v>
      </c>
      <c r="J48" s="1">
        <v>196</v>
      </c>
      <c r="K48" s="10">
        <f t="shared" si="29"/>
        <v>-2.0000000000000018E-3</v>
      </c>
      <c r="M48" s="5">
        <v>0.71599999999999997</v>
      </c>
      <c r="N48" s="1">
        <v>209</v>
      </c>
      <c r="O48" s="10">
        <f t="shared" si="30"/>
        <v>0.11799999999999999</v>
      </c>
      <c r="Q48" s="5">
        <v>0.70399999999999996</v>
      </c>
      <c r="R48" s="1">
        <v>238</v>
      </c>
      <c r="S48" s="10">
        <f t="shared" si="31"/>
        <v>0.10599999999999998</v>
      </c>
      <c r="U48" s="5">
        <v>0.64900000000000002</v>
      </c>
      <c r="V48" s="1">
        <v>312</v>
      </c>
      <c r="W48" s="10">
        <f t="shared" si="32"/>
        <v>5.1000000000000045E-2</v>
      </c>
      <c r="Y48" s="5">
        <v>0.63</v>
      </c>
      <c r="Z48" s="1">
        <v>244</v>
      </c>
      <c r="AA48" s="10">
        <f t="shared" si="33"/>
        <v>3.2000000000000028E-2</v>
      </c>
      <c r="AC48" s="5">
        <v>0.73399999999999999</v>
      </c>
      <c r="AD48" s="1">
        <v>234</v>
      </c>
      <c r="AE48" s="10">
        <f t="shared" si="34"/>
        <v>0.13600000000000001</v>
      </c>
      <c r="AG48" s="5">
        <v>0.65200000000000002</v>
      </c>
      <c r="AH48" s="1">
        <v>135</v>
      </c>
      <c r="AI48" s="10">
        <f t="shared" si="35"/>
        <v>5.4000000000000048E-2</v>
      </c>
      <c r="AK48" s="5">
        <v>0.68200000000000005</v>
      </c>
      <c r="AL48" s="1">
        <v>268</v>
      </c>
      <c r="AM48" s="10">
        <f t="shared" si="36"/>
        <v>8.4000000000000075E-2</v>
      </c>
      <c r="AO48" s="5">
        <v>0.65500000000000003</v>
      </c>
      <c r="AP48" s="1">
        <v>308</v>
      </c>
      <c r="AQ48" s="10">
        <f t="shared" si="37"/>
        <v>5.7000000000000051E-2</v>
      </c>
      <c r="AS48" s="5">
        <v>0.65700000000000003</v>
      </c>
      <c r="AT48" s="1">
        <v>388</v>
      </c>
      <c r="AU48" s="10">
        <f t="shared" si="38"/>
        <v>5.9000000000000052E-2</v>
      </c>
      <c r="AW48" s="5">
        <v>0.69899999999999995</v>
      </c>
      <c r="AX48" s="1">
        <v>218</v>
      </c>
      <c r="AY48" s="10">
        <f t="shared" si="39"/>
        <v>0.10099999999999998</v>
      </c>
      <c r="BA48" s="5">
        <v>0.65100000000000002</v>
      </c>
      <c r="BB48" s="1">
        <v>308</v>
      </c>
      <c r="BC48" s="10">
        <f t="shared" si="40"/>
        <v>5.3000000000000047E-2</v>
      </c>
      <c r="BE48" s="5">
        <v>0.71099999999999997</v>
      </c>
      <c r="BF48" s="1">
        <v>189</v>
      </c>
      <c r="BG48" s="10">
        <f t="shared" si="41"/>
        <v>0.11299999999999999</v>
      </c>
      <c r="BI48" s="5">
        <v>0.59799999999999998</v>
      </c>
      <c r="BJ48" s="1">
        <v>146</v>
      </c>
      <c r="BK48" s="10">
        <v>0</v>
      </c>
      <c r="BM48" s="5">
        <v>0.627</v>
      </c>
      <c r="BN48" s="1">
        <v>200</v>
      </c>
      <c r="BO48" s="10">
        <v>2.9000000000000026E-2</v>
      </c>
      <c r="BQ48" s="5">
        <v>0.51900000000000002</v>
      </c>
      <c r="BR48" s="1">
        <v>110</v>
      </c>
      <c r="BS48" s="10">
        <v>-7.8999999999999959E-2</v>
      </c>
      <c r="BU48" s="5">
        <v>0.64200000000000002</v>
      </c>
      <c r="BV48" s="1">
        <v>120</v>
      </c>
      <c r="BW48" s="10">
        <v>4.4000000000000039E-2</v>
      </c>
      <c r="BY48" s="5">
        <v>0.72499999999999998</v>
      </c>
      <c r="BZ48" s="1">
        <v>29</v>
      </c>
      <c r="CA48" s="10">
        <v>0.127</v>
      </c>
      <c r="CC48" s="5">
        <v>0.65900000000000003</v>
      </c>
      <c r="CD48" s="1">
        <v>87</v>
      </c>
      <c r="CE48" s="10">
        <v>6.1000000000000054E-2</v>
      </c>
      <c r="CG48" s="5">
        <v>0.59299999999999997</v>
      </c>
      <c r="CH48" s="1">
        <v>176</v>
      </c>
      <c r="CI48" s="10">
        <v>-5.0000000000000044E-3</v>
      </c>
      <c r="CK48" s="5">
        <v>0.55000000000000004</v>
      </c>
      <c r="CL48" s="1">
        <v>224</v>
      </c>
      <c r="CM48" s="10">
        <v>-4.7999999999999932E-2</v>
      </c>
      <c r="CO48" s="10">
        <v>0.71899999999999997</v>
      </c>
      <c r="CP48" s="24">
        <v>41</v>
      </c>
      <c r="CQ48" s="10">
        <v>0.121</v>
      </c>
    </row>
    <row r="49" spans="1:95" x14ac:dyDescent="0.35">
      <c r="A49" s="4" t="s">
        <v>45</v>
      </c>
      <c r="B49" s="5">
        <v>0.48099999999999998</v>
      </c>
      <c r="C49" s="1">
        <v>464</v>
      </c>
      <c r="E49" s="5">
        <v>0.34</v>
      </c>
      <c r="F49" s="1">
        <v>117</v>
      </c>
      <c r="G49" s="10">
        <f t="shared" si="28"/>
        <v>-0.14099999999999996</v>
      </c>
      <c r="I49" s="5">
        <v>0.505</v>
      </c>
      <c r="J49" s="1">
        <v>166</v>
      </c>
      <c r="K49" s="10">
        <f t="shared" si="29"/>
        <v>2.4000000000000021E-2</v>
      </c>
      <c r="M49" s="5">
        <v>0.62</v>
      </c>
      <c r="N49" s="1">
        <v>181</v>
      </c>
      <c r="O49" s="10">
        <f t="shared" si="30"/>
        <v>0.13900000000000001</v>
      </c>
      <c r="Q49" s="5">
        <v>0.60399999999999998</v>
      </c>
      <c r="R49" s="1">
        <v>204</v>
      </c>
      <c r="S49" s="10">
        <f t="shared" si="31"/>
        <v>0.123</v>
      </c>
      <c r="U49" s="5">
        <v>0.57799999999999996</v>
      </c>
      <c r="V49" s="1">
        <v>278</v>
      </c>
      <c r="W49" s="10">
        <f t="shared" si="32"/>
        <v>9.6999999999999975E-2</v>
      </c>
      <c r="Y49" s="5">
        <v>0.60499999999999998</v>
      </c>
      <c r="Z49" s="1">
        <v>234</v>
      </c>
      <c r="AA49" s="10">
        <f t="shared" si="33"/>
        <v>0.124</v>
      </c>
      <c r="AC49" s="5">
        <v>0.58299999999999996</v>
      </c>
      <c r="AD49" s="1">
        <v>186</v>
      </c>
      <c r="AE49" s="10">
        <f t="shared" si="34"/>
        <v>0.10199999999999998</v>
      </c>
      <c r="AG49" s="5">
        <v>0.58899999999999997</v>
      </c>
      <c r="AH49" s="1">
        <v>122</v>
      </c>
      <c r="AI49" s="10">
        <f t="shared" si="35"/>
        <v>0.10799999999999998</v>
      </c>
      <c r="AK49" s="5">
        <v>0.55500000000000005</v>
      </c>
      <c r="AL49" s="1">
        <v>218</v>
      </c>
      <c r="AM49" s="10">
        <f t="shared" si="36"/>
        <v>7.4000000000000066E-2</v>
      </c>
      <c r="AO49" s="5">
        <v>0.55700000000000005</v>
      </c>
      <c r="AP49" s="1">
        <v>262</v>
      </c>
      <c r="AQ49" s="10">
        <f t="shared" si="37"/>
        <v>7.6000000000000068E-2</v>
      </c>
      <c r="AS49" s="5">
        <v>0.55300000000000005</v>
      </c>
      <c r="AT49" s="1">
        <v>327</v>
      </c>
      <c r="AU49" s="10">
        <f t="shared" si="38"/>
        <v>7.2000000000000064E-2</v>
      </c>
      <c r="AW49" s="5">
        <v>0.60299999999999998</v>
      </c>
      <c r="AX49" s="1">
        <v>188</v>
      </c>
      <c r="AY49" s="10">
        <f t="shared" si="39"/>
        <v>0.122</v>
      </c>
      <c r="BA49" s="5">
        <v>0.57299999999999995</v>
      </c>
      <c r="BB49" s="1">
        <v>271</v>
      </c>
      <c r="BC49" s="10">
        <f t="shared" si="40"/>
        <v>9.1999999999999971E-2</v>
      </c>
      <c r="BE49" s="5">
        <v>0.63900000000000001</v>
      </c>
      <c r="BF49" s="1">
        <v>170</v>
      </c>
      <c r="BG49" s="10">
        <f t="shared" si="41"/>
        <v>0.15800000000000003</v>
      </c>
      <c r="BI49" s="5">
        <v>0.44700000000000001</v>
      </c>
      <c r="BJ49" s="1">
        <v>109</v>
      </c>
      <c r="BK49" s="10">
        <v>-3.3999999999999975E-2</v>
      </c>
      <c r="BM49" s="5">
        <v>0.52</v>
      </c>
      <c r="BN49" s="1">
        <v>166</v>
      </c>
      <c r="BO49" s="10">
        <v>3.9000000000000035E-2</v>
      </c>
      <c r="BQ49" s="5">
        <v>0.48099999999999998</v>
      </c>
      <c r="BR49" s="1">
        <v>102</v>
      </c>
      <c r="BS49" s="10">
        <v>0</v>
      </c>
      <c r="BU49" s="5">
        <v>0.46500000000000002</v>
      </c>
      <c r="BV49" s="1">
        <v>87</v>
      </c>
      <c r="BW49" s="10">
        <v>-1.5999999999999959E-2</v>
      </c>
      <c r="BY49" s="5">
        <v>0.5</v>
      </c>
      <c r="BZ49" s="1">
        <v>20</v>
      </c>
      <c r="CA49" s="10">
        <v>1.9000000000000017E-2</v>
      </c>
      <c r="CC49" s="5">
        <v>0.51500000000000001</v>
      </c>
      <c r="CD49" s="1">
        <v>68</v>
      </c>
      <c r="CE49" s="10">
        <v>3.400000000000003E-2</v>
      </c>
      <c r="CG49" s="5">
        <v>0.39700000000000002</v>
      </c>
      <c r="CH49" s="1">
        <v>118</v>
      </c>
      <c r="CI49" s="10">
        <v>-8.3999999999999964E-2</v>
      </c>
      <c r="CK49" s="5">
        <v>0.50900000000000001</v>
      </c>
      <c r="CL49" s="1">
        <v>207</v>
      </c>
      <c r="CM49" s="10">
        <v>2.8000000000000025E-2</v>
      </c>
      <c r="CO49" s="10">
        <v>0.61399999999999999</v>
      </c>
      <c r="CP49" s="24">
        <v>35</v>
      </c>
      <c r="CQ49" s="10">
        <v>0.13300000000000001</v>
      </c>
    </row>
    <row r="50" spans="1:95" x14ac:dyDescent="0.35">
      <c r="A50" s="4" t="s">
        <v>46</v>
      </c>
      <c r="B50" s="5">
        <v>0.75800000000000001</v>
      </c>
      <c r="C50" s="1">
        <v>731</v>
      </c>
      <c r="E50" s="5">
        <v>0.74399999999999999</v>
      </c>
      <c r="F50" s="1">
        <v>256</v>
      </c>
      <c r="G50" s="10">
        <f t="shared" si="28"/>
        <v>-1.4000000000000012E-2</v>
      </c>
      <c r="I50" s="5">
        <v>0.77800000000000002</v>
      </c>
      <c r="J50" s="1">
        <v>256</v>
      </c>
      <c r="K50" s="10">
        <f t="shared" si="29"/>
        <v>2.0000000000000018E-2</v>
      </c>
      <c r="M50" s="5">
        <v>0.75</v>
      </c>
      <c r="N50" s="1">
        <v>219</v>
      </c>
      <c r="O50" s="10">
        <f t="shared" si="30"/>
        <v>-8.0000000000000071E-3</v>
      </c>
      <c r="Q50" s="5">
        <v>0.76</v>
      </c>
      <c r="R50" s="1">
        <v>257</v>
      </c>
      <c r="S50" s="10">
        <f t="shared" si="31"/>
        <v>2.0000000000000018E-3</v>
      </c>
      <c r="U50" s="5">
        <v>0.78800000000000003</v>
      </c>
      <c r="V50" s="1">
        <v>379</v>
      </c>
      <c r="W50" s="10">
        <f t="shared" si="32"/>
        <v>3.0000000000000027E-2</v>
      </c>
      <c r="Y50" s="5">
        <v>0.77300000000000002</v>
      </c>
      <c r="Z50" s="1">
        <v>299</v>
      </c>
      <c r="AA50" s="10">
        <f t="shared" si="33"/>
        <v>1.5000000000000013E-2</v>
      </c>
      <c r="AC50" s="5">
        <v>0.79</v>
      </c>
      <c r="AD50" s="1">
        <v>252</v>
      </c>
      <c r="AE50" s="10">
        <f t="shared" si="34"/>
        <v>3.2000000000000028E-2</v>
      </c>
      <c r="AG50" s="5">
        <v>0.76300000000000001</v>
      </c>
      <c r="AH50" s="1">
        <v>158</v>
      </c>
      <c r="AI50" s="10">
        <f t="shared" si="35"/>
        <v>5.0000000000000044E-3</v>
      </c>
      <c r="AK50" s="5">
        <v>0.81899999999999995</v>
      </c>
      <c r="AL50" s="1">
        <v>322</v>
      </c>
      <c r="AM50" s="10">
        <f t="shared" si="36"/>
        <v>6.0999999999999943E-2</v>
      </c>
      <c r="AO50" s="5">
        <v>0.78300000000000003</v>
      </c>
      <c r="AP50" s="1">
        <v>368</v>
      </c>
      <c r="AQ50" s="10">
        <f t="shared" si="37"/>
        <v>2.5000000000000022E-2</v>
      </c>
      <c r="AS50" s="5">
        <v>0.80700000000000005</v>
      </c>
      <c r="AT50" s="1">
        <v>477</v>
      </c>
      <c r="AU50" s="10">
        <f t="shared" si="38"/>
        <v>4.9000000000000044E-2</v>
      </c>
      <c r="AW50" s="5">
        <v>0.78200000000000003</v>
      </c>
      <c r="AX50" s="1">
        <v>244</v>
      </c>
      <c r="AY50" s="10">
        <f t="shared" si="39"/>
        <v>2.4000000000000021E-2</v>
      </c>
      <c r="BA50" s="5">
        <v>0.73599999999999999</v>
      </c>
      <c r="BB50" s="1">
        <v>348</v>
      </c>
      <c r="BC50" s="10">
        <f t="shared" si="40"/>
        <v>-2.200000000000002E-2</v>
      </c>
      <c r="BE50" s="5">
        <v>0.70699999999999996</v>
      </c>
      <c r="BF50" s="1">
        <v>188</v>
      </c>
      <c r="BG50" s="10">
        <f t="shared" si="41"/>
        <v>-5.1000000000000045E-2</v>
      </c>
      <c r="BI50" s="5">
        <v>0.81599999999999995</v>
      </c>
      <c r="BJ50" s="1">
        <v>199</v>
      </c>
      <c r="BK50" s="10">
        <v>5.799999999999994E-2</v>
      </c>
      <c r="BM50" s="5">
        <v>0.69299999999999995</v>
      </c>
      <c r="BN50" s="1">
        <v>221</v>
      </c>
      <c r="BO50" s="10">
        <v>-6.5000000000000058E-2</v>
      </c>
      <c r="BQ50" s="5">
        <v>0.83</v>
      </c>
      <c r="BR50" s="1">
        <v>176</v>
      </c>
      <c r="BS50" s="10">
        <v>7.1999999999999953E-2</v>
      </c>
      <c r="BU50" s="5">
        <v>0.71699999999999997</v>
      </c>
      <c r="BV50" s="1">
        <v>134</v>
      </c>
      <c r="BW50" s="10">
        <v>-4.1000000000000036E-2</v>
      </c>
      <c r="BY50" s="5">
        <v>0.72499999999999998</v>
      </c>
      <c r="BZ50" s="1">
        <v>29</v>
      </c>
      <c r="CA50" s="10">
        <v>-3.3000000000000029E-2</v>
      </c>
      <c r="CC50" s="5">
        <v>0.75</v>
      </c>
      <c r="CD50" s="1">
        <v>99</v>
      </c>
      <c r="CE50" s="10">
        <v>-8.0000000000000071E-3</v>
      </c>
      <c r="CG50" s="5">
        <v>0.78800000000000003</v>
      </c>
      <c r="CH50" s="1">
        <v>234</v>
      </c>
      <c r="CI50" s="10">
        <v>3.0000000000000027E-2</v>
      </c>
      <c r="CK50" s="5">
        <v>0.78100000000000003</v>
      </c>
      <c r="CL50" s="1">
        <v>318</v>
      </c>
      <c r="CM50" s="10">
        <v>2.300000000000002E-2</v>
      </c>
      <c r="CO50" s="10">
        <v>0.54400000000000004</v>
      </c>
      <c r="CP50" s="24">
        <v>31</v>
      </c>
      <c r="CQ50" s="10">
        <v>-0.21399999999999997</v>
      </c>
    </row>
    <row r="51" spans="1:95" x14ac:dyDescent="0.35">
      <c r="A51" s="4" t="s">
        <v>47</v>
      </c>
      <c r="B51" s="5">
        <v>0.28599999999999998</v>
      </c>
      <c r="C51" s="1">
        <v>276</v>
      </c>
      <c r="E51" s="5">
        <v>0.192</v>
      </c>
      <c r="F51" s="1">
        <v>66</v>
      </c>
      <c r="G51" s="10">
        <f t="shared" si="28"/>
        <v>-9.3999999999999972E-2</v>
      </c>
      <c r="I51" s="5">
        <v>0.30399999999999999</v>
      </c>
      <c r="J51" s="1">
        <v>100</v>
      </c>
      <c r="K51" s="10">
        <f t="shared" si="29"/>
        <v>1.8000000000000016E-2</v>
      </c>
      <c r="M51" s="5">
        <v>0.377</v>
      </c>
      <c r="N51" s="1">
        <v>110</v>
      </c>
      <c r="O51" s="10">
        <f t="shared" si="30"/>
        <v>9.1000000000000025E-2</v>
      </c>
      <c r="Q51" s="5">
        <v>0.38200000000000001</v>
      </c>
      <c r="R51" s="1">
        <v>129</v>
      </c>
      <c r="S51" s="10">
        <f t="shared" si="31"/>
        <v>9.600000000000003E-2</v>
      </c>
      <c r="U51" s="5">
        <v>0.32800000000000001</v>
      </c>
      <c r="V51" s="1">
        <v>158</v>
      </c>
      <c r="W51" s="10">
        <f t="shared" si="32"/>
        <v>4.2000000000000037E-2</v>
      </c>
      <c r="Y51" s="5">
        <v>0.33100000000000002</v>
      </c>
      <c r="Z51" s="1">
        <v>128</v>
      </c>
      <c r="AA51" s="10">
        <f t="shared" si="33"/>
        <v>4.500000000000004E-2</v>
      </c>
      <c r="AC51" s="5">
        <v>0.29799999999999999</v>
      </c>
      <c r="AD51" s="1">
        <v>95</v>
      </c>
      <c r="AE51" s="10">
        <f t="shared" si="34"/>
        <v>1.2000000000000011E-2</v>
      </c>
      <c r="AG51" s="5">
        <v>0.33800000000000002</v>
      </c>
      <c r="AH51" s="1">
        <v>70</v>
      </c>
      <c r="AI51" s="10">
        <f t="shared" si="35"/>
        <v>5.2000000000000046E-2</v>
      </c>
      <c r="AK51" s="5">
        <v>0.372</v>
      </c>
      <c r="AL51" s="1">
        <v>146</v>
      </c>
      <c r="AM51" s="10">
        <f t="shared" si="36"/>
        <v>8.6000000000000021E-2</v>
      </c>
      <c r="AO51" s="5">
        <v>0.35099999999999998</v>
      </c>
      <c r="AP51" s="1">
        <v>165</v>
      </c>
      <c r="AQ51" s="10">
        <f t="shared" si="37"/>
        <v>6.5000000000000002E-2</v>
      </c>
      <c r="AS51" s="5">
        <v>0.28899999999999998</v>
      </c>
      <c r="AT51" s="1">
        <v>171</v>
      </c>
      <c r="AU51" s="10">
        <f t="shared" si="38"/>
        <v>3.0000000000000027E-3</v>
      </c>
      <c r="AW51" s="5">
        <v>0.375</v>
      </c>
      <c r="AX51" s="1">
        <v>117</v>
      </c>
      <c r="AY51" s="10">
        <f t="shared" si="39"/>
        <v>8.9000000000000024E-2</v>
      </c>
      <c r="BA51" s="5">
        <v>0.36799999999999999</v>
      </c>
      <c r="BB51" s="1">
        <v>174</v>
      </c>
      <c r="BC51" s="10">
        <f t="shared" si="40"/>
        <v>8.2000000000000017E-2</v>
      </c>
      <c r="BE51" s="5">
        <v>0.35699999999999998</v>
      </c>
      <c r="BF51" s="1">
        <v>95</v>
      </c>
      <c r="BG51" s="10">
        <f t="shared" si="41"/>
        <v>7.1000000000000008E-2</v>
      </c>
      <c r="BI51" s="5">
        <v>0.17199999999999999</v>
      </c>
      <c r="BJ51" s="1">
        <v>42</v>
      </c>
      <c r="BK51" s="10">
        <v>-0.11399999999999999</v>
      </c>
      <c r="BM51" s="5">
        <v>0.52400000000000002</v>
      </c>
      <c r="BN51" s="1">
        <v>167</v>
      </c>
      <c r="BO51" s="10">
        <v>0.23800000000000004</v>
      </c>
      <c r="BQ51" s="5">
        <v>0.19800000000000001</v>
      </c>
      <c r="BR51" s="1">
        <v>42</v>
      </c>
      <c r="BS51" s="10">
        <v>-8.7999999999999967E-2</v>
      </c>
      <c r="BU51" s="5">
        <v>0.128</v>
      </c>
      <c r="BV51" s="1">
        <v>24</v>
      </c>
      <c r="BW51" s="10">
        <v>-0.15799999999999997</v>
      </c>
      <c r="BY51" s="5">
        <v>0.22500000000000001</v>
      </c>
      <c r="BZ51" s="1">
        <v>9</v>
      </c>
      <c r="CA51" s="10">
        <v>-6.0999999999999971E-2</v>
      </c>
      <c r="CC51" s="5">
        <v>0.28799999999999998</v>
      </c>
      <c r="CD51" s="1">
        <v>38</v>
      </c>
      <c r="CE51" s="10">
        <v>2.0000000000000018E-3</v>
      </c>
      <c r="CG51" s="5">
        <v>0.27600000000000002</v>
      </c>
      <c r="CH51" s="1">
        <v>82</v>
      </c>
      <c r="CI51" s="10">
        <v>-9.9999999999999534E-3</v>
      </c>
      <c r="CK51" s="5">
        <v>0.317</v>
      </c>
      <c r="CL51" s="1">
        <v>129</v>
      </c>
      <c r="CM51" s="10">
        <v>3.1000000000000028E-2</v>
      </c>
      <c r="CO51" s="10">
        <v>0.193</v>
      </c>
      <c r="CP51" s="24">
        <v>11</v>
      </c>
      <c r="CQ51" s="10">
        <v>-9.2999999999999972E-2</v>
      </c>
    </row>
    <row r="52" spans="1:95" x14ac:dyDescent="0.35">
      <c r="A52" s="4" t="s">
        <v>48</v>
      </c>
      <c r="B52" s="5">
        <v>0.41</v>
      </c>
      <c r="C52" s="1">
        <v>396</v>
      </c>
      <c r="E52" s="5">
        <v>0.36299999999999999</v>
      </c>
      <c r="F52" s="1">
        <v>125</v>
      </c>
      <c r="G52" s="10">
        <f t="shared" si="28"/>
        <v>-4.6999999999999986E-2</v>
      </c>
      <c r="I52" s="5">
        <v>0.44700000000000001</v>
      </c>
      <c r="J52" s="1">
        <v>147</v>
      </c>
      <c r="K52" s="10">
        <f t="shared" si="29"/>
        <v>3.7000000000000033E-2</v>
      </c>
      <c r="M52" s="5">
        <v>0.42499999999999999</v>
      </c>
      <c r="N52" s="1">
        <v>124</v>
      </c>
      <c r="O52" s="10">
        <f t="shared" si="30"/>
        <v>1.5000000000000013E-2</v>
      </c>
      <c r="Q52" s="5">
        <v>0.45300000000000001</v>
      </c>
      <c r="R52" s="1">
        <v>153</v>
      </c>
      <c r="S52" s="10">
        <f t="shared" si="31"/>
        <v>4.3000000000000038E-2</v>
      </c>
      <c r="U52" s="5">
        <v>0.46400000000000002</v>
      </c>
      <c r="V52" s="1">
        <v>223</v>
      </c>
      <c r="W52" s="10">
        <f t="shared" si="32"/>
        <v>5.4000000000000048E-2</v>
      </c>
      <c r="Y52" s="5">
        <v>0.439</v>
      </c>
      <c r="Z52" s="1">
        <v>170</v>
      </c>
      <c r="AA52" s="10">
        <f t="shared" si="33"/>
        <v>2.9000000000000026E-2</v>
      </c>
      <c r="AC52" s="5">
        <v>0.505</v>
      </c>
      <c r="AD52" s="1">
        <v>161</v>
      </c>
      <c r="AE52" s="10">
        <f t="shared" si="34"/>
        <v>9.5000000000000029E-2</v>
      </c>
      <c r="AG52" s="5">
        <v>0.45900000000000002</v>
      </c>
      <c r="AH52" s="1">
        <v>95</v>
      </c>
      <c r="AI52" s="10">
        <f t="shared" si="35"/>
        <v>4.9000000000000044E-2</v>
      </c>
      <c r="AK52" s="5">
        <v>0.47299999999999998</v>
      </c>
      <c r="AL52" s="1">
        <v>186</v>
      </c>
      <c r="AM52" s="10">
        <f t="shared" si="36"/>
        <v>6.3E-2</v>
      </c>
      <c r="AO52" s="5">
        <v>0.44500000000000001</v>
      </c>
      <c r="AP52" s="1">
        <v>209</v>
      </c>
      <c r="AQ52" s="10">
        <f t="shared" si="37"/>
        <v>3.5000000000000031E-2</v>
      </c>
      <c r="AS52" s="5">
        <v>0.43</v>
      </c>
      <c r="AT52" s="1">
        <v>254</v>
      </c>
      <c r="AU52" s="10">
        <f t="shared" si="38"/>
        <v>2.0000000000000018E-2</v>
      </c>
      <c r="AW52" s="5">
        <v>0.48399999999999999</v>
      </c>
      <c r="AX52" s="1">
        <v>151</v>
      </c>
      <c r="AY52" s="10">
        <f t="shared" si="39"/>
        <v>7.400000000000001E-2</v>
      </c>
      <c r="BA52" s="5">
        <v>0.43099999999999999</v>
      </c>
      <c r="BB52" s="1">
        <v>204</v>
      </c>
      <c r="BC52" s="10">
        <f t="shared" si="40"/>
        <v>2.1000000000000019E-2</v>
      </c>
      <c r="BE52" s="5">
        <v>0.44700000000000001</v>
      </c>
      <c r="BF52" s="1">
        <v>119</v>
      </c>
      <c r="BG52" s="10">
        <f t="shared" si="41"/>
        <v>3.7000000000000033E-2</v>
      </c>
      <c r="BI52" s="5">
        <v>0.47099999999999997</v>
      </c>
      <c r="BJ52" s="1">
        <v>115</v>
      </c>
      <c r="BK52" s="10">
        <v>6.0999999999999999E-2</v>
      </c>
      <c r="BM52" s="5">
        <v>0.36099999999999999</v>
      </c>
      <c r="BN52" s="1">
        <v>115</v>
      </c>
      <c r="BO52" s="10">
        <v>-4.8999999999999988E-2</v>
      </c>
      <c r="BQ52" s="5">
        <v>0.44800000000000001</v>
      </c>
      <c r="BR52" s="1">
        <v>95</v>
      </c>
      <c r="BS52" s="10">
        <v>3.8000000000000034E-2</v>
      </c>
      <c r="BU52" s="5">
        <v>0.374</v>
      </c>
      <c r="BV52" s="1">
        <v>70</v>
      </c>
      <c r="BW52" s="10">
        <v>-3.5999999999999976E-2</v>
      </c>
      <c r="BY52" s="5">
        <v>0.45</v>
      </c>
      <c r="BZ52" s="1">
        <v>18</v>
      </c>
      <c r="CA52" s="10">
        <v>4.0000000000000036E-2</v>
      </c>
      <c r="CC52" s="5">
        <v>0.47699999999999998</v>
      </c>
      <c r="CD52" s="1">
        <v>63</v>
      </c>
      <c r="CE52" s="10">
        <v>6.7000000000000004E-2</v>
      </c>
      <c r="CG52" s="5">
        <v>0.39100000000000001</v>
      </c>
      <c r="CH52" s="1">
        <v>116</v>
      </c>
      <c r="CI52" s="10">
        <v>-1.8999999999999961E-2</v>
      </c>
      <c r="CK52" s="5">
        <v>0.40300000000000002</v>
      </c>
      <c r="CL52" s="1">
        <v>164</v>
      </c>
      <c r="CM52" s="10">
        <v>-6.9999999999999507E-3</v>
      </c>
      <c r="CO52" s="10">
        <v>0.33300000000000002</v>
      </c>
      <c r="CP52" s="24">
        <v>19</v>
      </c>
      <c r="CQ52" s="10">
        <v>-7.6999999999999957E-2</v>
      </c>
    </row>
    <row r="53" spans="1:95" ht="25.5" x14ac:dyDescent="0.35">
      <c r="A53" s="4" t="s">
        <v>49</v>
      </c>
      <c r="B53" s="5">
        <v>0.27300000000000002</v>
      </c>
      <c r="C53" s="1">
        <v>263</v>
      </c>
      <c r="E53" s="5">
        <v>0.11</v>
      </c>
      <c r="F53" s="1">
        <v>38</v>
      </c>
      <c r="G53" s="10">
        <f t="shared" si="28"/>
        <v>-0.16300000000000003</v>
      </c>
      <c r="I53" s="5">
        <v>0.25800000000000001</v>
      </c>
      <c r="J53" s="1">
        <v>85</v>
      </c>
      <c r="K53" s="10">
        <f t="shared" si="29"/>
        <v>-1.5000000000000013E-2</v>
      </c>
      <c r="M53" s="5">
        <v>0.47899999999999998</v>
      </c>
      <c r="N53" s="1">
        <v>140</v>
      </c>
      <c r="O53" s="10">
        <f t="shared" si="30"/>
        <v>0.20599999999999996</v>
      </c>
      <c r="Q53" s="5">
        <v>0.438</v>
      </c>
      <c r="R53" s="1">
        <v>148</v>
      </c>
      <c r="S53" s="10">
        <f t="shared" si="31"/>
        <v>0.16499999999999998</v>
      </c>
      <c r="U53" s="5">
        <v>0.378</v>
      </c>
      <c r="V53" s="1">
        <v>182</v>
      </c>
      <c r="W53" s="10">
        <f t="shared" si="32"/>
        <v>0.10499999999999998</v>
      </c>
      <c r="Y53" s="5">
        <v>0.36399999999999999</v>
      </c>
      <c r="Z53" s="1">
        <v>141</v>
      </c>
      <c r="AA53" s="10">
        <f t="shared" si="33"/>
        <v>9.099999999999997E-2</v>
      </c>
      <c r="AC53" s="5">
        <v>0.36099999999999999</v>
      </c>
      <c r="AD53" s="1">
        <v>115</v>
      </c>
      <c r="AE53" s="10">
        <f t="shared" si="34"/>
        <v>8.7999999999999967E-2</v>
      </c>
      <c r="AG53" s="5">
        <v>0.47799999999999998</v>
      </c>
      <c r="AH53" s="1">
        <v>99</v>
      </c>
      <c r="AI53" s="10">
        <f t="shared" si="35"/>
        <v>0.20499999999999996</v>
      </c>
      <c r="AK53" s="5">
        <v>0.34399999999999997</v>
      </c>
      <c r="AL53" s="1">
        <v>135</v>
      </c>
      <c r="AM53" s="10">
        <f t="shared" si="36"/>
        <v>7.0999999999999952E-2</v>
      </c>
      <c r="AO53" s="5">
        <v>0.39100000000000001</v>
      </c>
      <c r="AP53" s="1">
        <v>184</v>
      </c>
      <c r="AQ53" s="10">
        <f t="shared" si="37"/>
        <v>0.11799999999999999</v>
      </c>
      <c r="AS53" s="5">
        <v>0.31</v>
      </c>
      <c r="AT53" s="1">
        <v>183</v>
      </c>
      <c r="AU53" s="10">
        <f t="shared" si="38"/>
        <v>3.6999999999999977E-2</v>
      </c>
      <c r="AW53" s="5">
        <v>0.378</v>
      </c>
      <c r="AX53" s="1">
        <v>118</v>
      </c>
      <c r="AY53" s="10">
        <f t="shared" si="39"/>
        <v>0.10499999999999998</v>
      </c>
      <c r="BA53" s="5">
        <v>0.372</v>
      </c>
      <c r="BB53" s="1">
        <v>176</v>
      </c>
      <c r="BC53" s="10">
        <f t="shared" si="40"/>
        <v>9.8999999999999977E-2</v>
      </c>
      <c r="BE53" s="5">
        <v>0.46600000000000003</v>
      </c>
      <c r="BF53" s="1">
        <v>124</v>
      </c>
      <c r="BG53" s="10">
        <f t="shared" si="41"/>
        <v>0.193</v>
      </c>
      <c r="BI53" s="5">
        <v>0.23400000000000001</v>
      </c>
      <c r="BJ53" s="1">
        <v>57</v>
      </c>
      <c r="BK53" s="10">
        <v>-3.9000000000000007E-2</v>
      </c>
      <c r="BM53" s="5">
        <v>0.37</v>
      </c>
      <c r="BN53" s="1">
        <v>118</v>
      </c>
      <c r="BO53" s="10">
        <v>9.6999999999999975E-2</v>
      </c>
      <c r="BQ53" s="5">
        <v>0.23100000000000001</v>
      </c>
      <c r="BR53" s="1">
        <v>49</v>
      </c>
      <c r="BS53" s="10">
        <v>-4.200000000000001E-2</v>
      </c>
      <c r="BU53" s="5">
        <v>0.20899999999999999</v>
      </c>
      <c r="BV53" s="1">
        <v>39</v>
      </c>
      <c r="BW53" s="10">
        <v>-6.4000000000000029E-2</v>
      </c>
      <c r="BY53" s="5">
        <v>0.25</v>
      </c>
      <c r="BZ53" s="1">
        <v>10</v>
      </c>
      <c r="CA53" s="10">
        <v>-2.300000000000002E-2</v>
      </c>
      <c r="CC53" s="5">
        <v>0.28000000000000003</v>
      </c>
      <c r="CD53" s="1">
        <v>37</v>
      </c>
      <c r="CE53" s="10">
        <v>7.0000000000000062E-3</v>
      </c>
      <c r="CG53" s="5">
        <v>0.219</v>
      </c>
      <c r="CH53" s="1">
        <v>65</v>
      </c>
      <c r="CI53" s="10">
        <v>-5.400000000000002E-2</v>
      </c>
      <c r="CK53" s="5">
        <v>0.3</v>
      </c>
      <c r="CL53" s="1">
        <v>122</v>
      </c>
      <c r="CM53" s="10">
        <v>2.6999999999999968E-2</v>
      </c>
      <c r="CO53" s="10">
        <v>0.35099999999999998</v>
      </c>
      <c r="CP53" s="24">
        <v>20</v>
      </c>
      <c r="CQ53" s="10">
        <v>7.7999999999999958E-2</v>
      </c>
    </row>
    <row r="54" spans="1:95" x14ac:dyDescent="0.35">
      <c r="A54" s="4" t="s">
        <v>50</v>
      </c>
      <c r="B54" s="5">
        <v>3.3000000000000002E-2</v>
      </c>
      <c r="C54" s="1">
        <v>32</v>
      </c>
      <c r="E54" s="5">
        <v>2.9000000000000001E-2</v>
      </c>
      <c r="F54" s="1">
        <v>10</v>
      </c>
      <c r="G54" s="10">
        <f t="shared" si="28"/>
        <v>-4.0000000000000001E-3</v>
      </c>
      <c r="I54" s="5">
        <v>3.5999999999999997E-2</v>
      </c>
      <c r="J54" s="1">
        <v>12</v>
      </c>
      <c r="K54" s="10">
        <f t="shared" si="29"/>
        <v>2.9999999999999957E-3</v>
      </c>
      <c r="M54" s="5">
        <v>3.4000000000000002E-2</v>
      </c>
      <c r="N54" s="1">
        <v>10</v>
      </c>
      <c r="O54" s="10">
        <f t="shared" si="30"/>
        <v>1.0000000000000009E-3</v>
      </c>
      <c r="Q54" s="5">
        <v>4.3999999999999997E-2</v>
      </c>
      <c r="R54" s="1">
        <v>15</v>
      </c>
      <c r="S54" s="10">
        <f t="shared" si="31"/>
        <v>1.0999999999999996E-2</v>
      </c>
      <c r="U54" s="5">
        <v>3.5000000000000003E-2</v>
      </c>
      <c r="V54" s="1">
        <v>17</v>
      </c>
      <c r="W54" s="10">
        <f t="shared" si="32"/>
        <v>2.0000000000000018E-3</v>
      </c>
      <c r="Y54" s="5">
        <v>3.1E-2</v>
      </c>
      <c r="Z54" s="1">
        <v>12</v>
      </c>
      <c r="AA54" s="10">
        <f t="shared" si="33"/>
        <v>-2.0000000000000018E-3</v>
      </c>
      <c r="AC54" s="5">
        <v>4.3999999999999997E-2</v>
      </c>
      <c r="AD54" s="1">
        <v>14</v>
      </c>
      <c r="AE54" s="10">
        <f t="shared" si="34"/>
        <v>1.0999999999999996E-2</v>
      </c>
      <c r="AG54" s="5">
        <v>2.9000000000000001E-2</v>
      </c>
      <c r="AH54" s="1">
        <v>6</v>
      </c>
      <c r="AI54" s="10">
        <f t="shared" si="35"/>
        <v>-4.0000000000000001E-3</v>
      </c>
      <c r="AK54" s="5">
        <v>4.8000000000000001E-2</v>
      </c>
      <c r="AL54" s="1">
        <v>19</v>
      </c>
      <c r="AM54" s="10">
        <f t="shared" si="36"/>
        <v>1.4999999999999999E-2</v>
      </c>
      <c r="AO54" s="5">
        <v>0.03</v>
      </c>
      <c r="AP54" s="1">
        <v>14</v>
      </c>
      <c r="AQ54" s="10">
        <f t="shared" si="37"/>
        <v>-3.0000000000000027E-3</v>
      </c>
      <c r="AS54" s="5">
        <v>2.9000000000000001E-2</v>
      </c>
      <c r="AT54" s="1">
        <v>17</v>
      </c>
      <c r="AU54" s="10">
        <f t="shared" si="38"/>
        <v>-4.0000000000000001E-3</v>
      </c>
      <c r="AW54" s="5">
        <v>4.4999999999999998E-2</v>
      </c>
      <c r="AX54" s="1">
        <v>14</v>
      </c>
      <c r="AY54" s="10">
        <f t="shared" si="39"/>
        <v>1.1999999999999997E-2</v>
      </c>
      <c r="BA54" s="5">
        <v>3.5999999999999997E-2</v>
      </c>
      <c r="BB54" s="1">
        <v>17</v>
      </c>
      <c r="BC54" s="10">
        <f t="shared" si="40"/>
        <v>2.9999999999999957E-3</v>
      </c>
      <c r="BE54" s="5">
        <v>0.03</v>
      </c>
      <c r="BF54" s="1">
        <v>8</v>
      </c>
      <c r="BG54" s="10">
        <f t="shared" si="41"/>
        <v>-3.0000000000000027E-3</v>
      </c>
      <c r="BI54" s="5">
        <v>1.2E-2</v>
      </c>
      <c r="BJ54" s="1">
        <v>3</v>
      </c>
      <c r="BK54" s="10">
        <v>-2.1000000000000001E-2</v>
      </c>
      <c r="BM54" s="5">
        <v>0.05</v>
      </c>
      <c r="BN54" s="1">
        <v>16</v>
      </c>
      <c r="BO54" s="10">
        <v>1.7000000000000001E-2</v>
      </c>
      <c r="BQ54" s="5">
        <v>4.7E-2</v>
      </c>
      <c r="BR54" s="1">
        <v>10</v>
      </c>
      <c r="BS54" s="10">
        <v>1.3999999999999999E-2</v>
      </c>
      <c r="BU54" s="5">
        <v>1.0999999999999999E-2</v>
      </c>
      <c r="BV54" s="1">
        <v>2</v>
      </c>
      <c r="BW54" s="10">
        <v>-2.2000000000000002E-2</v>
      </c>
      <c r="BY54" s="5">
        <v>2.5000000000000001E-2</v>
      </c>
      <c r="BZ54" s="1">
        <v>1</v>
      </c>
      <c r="CA54" s="10">
        <v>-8.0000000000000002E-3</v>
      </c>
      <c r="CC54" s="5">
        <v>0.03</v>
      </c>
      <c r="CD54" s="1">
        <v>4</v>
      </c>
      <c r="CE54" s="10">
        <v>-3.0000000000000027E-3</v>
      </c>
      <c r="CG54" s="5">
        <v>2.7E-2</v>
      </c>
      <c r="CH54" s="1">
        <v>8</v>
      </c>
      <c r="CI54" s="10">
        <v>-6.0000000000000019E-3</v>
      </c>
      <c r="CK54" s="5">
        <v>3.2000000000000001E-2</v>
      </c>
      <c r="CL54" s="1">
        <v>13</v>
      </c>
      <c r="CM54" s="10">
        <v>-1.0000000000000009E-3</v>
      </c>
      <c r="CO54" s="10">
        <v>8.7999999999999995E-2</v>
      </c>
      <c r="CP54" s="24">
        <v>5</v>
      </c>
      <c r="CQ54" s="10">
        <v>5.4999999999999993E-2</v>
      </c>
    </row>
    <row r="55" spans="1:95" x14ac:dyDescent="0.35">
      <c r="A55" s="4" t="s">
        <v>25</v>
      </c>
      <c r="B55" s="5">
        <v>1.4999999999999999E-2</v>
      </c>
      <c r="C55" s="1">
        <v>14</v>
      </c>
      <c r="E55" s="5">
        <v>3.7999999999999999E-2</v>
      </c>
      <c r="F55" s="1">
        <v>13</v>
      </c>
      <c r="G55" s="10">
        <f t="shared" si="28"/>
        <v>2.3E-2</v>
      </c>
      <c r="I55" s="5">
        <v>3.0000000000000001E-3</v>
      </c>
      <c r="J55" s="1">
        <v>1</v>
      </c>
      <c r="K55" s="10">
        <f t="shared" si="29"/>
        <v>-1.2E-2</v>
      </c>
      <c r="M55" s="5">
        <v>0</v>
      </c>
      <c r="N55" s="1">
        <v>0</v>
      </c>
      <c r="O55" s="10">
        <f t="shared" si="30"/>
        <v>-1.4999999999999999E-2</v>
      </c>
      <c r="Q55" s="5">
        <v>3.0000000000000001E-3</v>
      </c>
      <c r="R55" s="1">
        <v>1</v>
      </c>
      <c r="S55" s="10">
        <f t="shared" si="31"/>
        <v>-1.2E-2</v>
      </c>
      <c r="U55" s="5">
        <v>2E-3</v>
      </c>
      <c r="V55" s="1">
        <v>1</v>
      </c>
      <c r="W55" s="10">
        <f t="shared" si="32"/>
        <v>-1.2999999999999999E-2</v>
      </c>
      <c r="Y55" s="5">
        <v>3.0000000000000001E-3</v>
      </c>
      <c r="Z55" s="1">
        <v>1</v>
      </c>
      <c r="AA55" s="10">
        <f t="shared" si="33"/>
        <v>-1.2E-2</v>
      </c>
      <c r="AC55" s="5">
        <v>0</v>
      </c>
      <c r="AD55" s="1">
        <v>0</v>
      </c>
      <c r="AE55" s="10">
        <f t="shared" si="34"/>
        <v>-1.4999999999999999E-2</v>
      </c>
      <c r="AG55" s="5">
        <v>0</v>
      </c>
      <c r="AH55" s="1">
        <v>0</v>
      </c>
      <c r="AI55" s="10">
        <f t="shared" si="35"/>
        <v>-1.4999999999999999E-2</v>
      </c>
      <c r="AK55" s="5">
        <v>3.0000000000000001E-3</v>
      </c>
      <c r="AL55" s="1">
        <v>1</v>
      </c>
      <c r="AM55" s="10">
        <f t="shared" si="36"/>
        <v>-1.2E-2</v>
      </c>
      <c r="AO55" s="5">
        <v>4.0000000000000001E-3</v>
      </c>
      <c r="AP55" s="1">
        <v>2</v>
      </c>
      <c r="AQ55" s="10">
        <f t="shared" si="37"/>
        <v>-1.0999999999999999E-2</v>
      </c>
      <c r="AS55" s="5">
        <v>5.0000000000000001E-3</v>
      </c>
      <c r="AT55" s="1">
        <v>3</v>
      </c>
      <c r="AU55" s="10">
        <f t="shared" si="38"/>
        <v>-9.9999999999999985E-3</v>
      </c>
      <c r="AW55" s="5">
        <v>0</v>
      </c>
      <c r="AX55" s="1">
        <v>0</v>
      </c>
      <c r="AY55" s="10">
        <f t="shared" si="39"/>
        <v>-1.4999999999999999E-2</v>
      </c>
      <c r="BA55" s="5">
        <v>4.0000000000000001E-3</v>
      </c>
      <c r="BB55" s="1">
        <v>2</v>
      </c>
      <c r="BC55" s="10">
        <f t="shared" si="40"/>
        <v>-1.0999999999999999E-2</v>
      </c>
      <c r="BE55" s="5">
        <v>0</v>
      </c>
      <c r="BF55" s="1">
        <v>0</v>
      </c>
      <c r="BG55" s="10">
        <f t="shared" si="41"/>
        <v>-1.4999999999999999E-2</v>
      </c>
      <c r="BI55" s="5">
        <v>1.6E-2</v>
      </c>
      <c r="BJ55" s="1">
        <v>4</v>
      </c>
      <c r="BK55" s="10">
        <v>1.0000000000000009E-3</v>
      </c>
      <c r="BM55" s="5">
        <v>8.9999999999999993E-3</v>
      </c>
      <c r="BN55" s="1">
        <v>3</v>
      </c>
      <c r="BO55" s="10">
        <v>-6.0000000000000001E-3</v>
      </c>
      <c r="BQ55" s="5">
        <v>1.9E-2</v>
      </c>
      <c r="BR55" s="1">
        <v>4</v>
      </c>
      <c r="BS55" s="10">
        <v>4.0000000000000001E-3</v>
      </c>
      <c r="BU55" s="5">
        <v>1.6E-2</v>
      </c>
      <c r="BV55" s="1">
        <v>3</v>
      </c>
      <c r="BW55" s="10">
        <v>1.0000000000000009E-3</v>
      </c>
      <c r="BY55" s="5">
        <v>0</v>
      </c>
      <c r="BZ55" s="1">
        <v>0</v>
      </c>
      <c r="CA55" s="10">
        <v>-1.4999999999999999E-2</v>
      </c>
      <c r="CC55" s="5">
        <v>0</v>
      </c>
      <c r="CD55" s="1">
        <v>0</v>
      </c>
      <c r="CE55" s="10">
        <v>-1.4999999999999999E-2</v>
      </c>
      <c r="CG55" s="5">
        <v>2.7E-2</v>
      </c>
      <c r="CH55" s="1">
        <v>8</v>
      </c>
      <c r="CI55" s="10">
        <v>1.2E-2</v>
      </c>
      <c r="CK55" s="5">
        <v>0.01</v>
      </c>
      <c r="CL55" s="1">
        <v>4</v>
      </c>
      <c r="CM55" s="10">
        <v>-4.9999999999999992E-3</v>
      </c>
      <c r="CO55" s="10">
        <v>3.5000000000000003E-2</v>
      </c>
      <c r="CP55" s="24">
        <v>2</v>
      </c>
      <c r="CQ55" s="10">
        <v>2.0000000000000004E-2</v>
      </c>
    </row>
    <row r="56" spans="1:95" x14ac:dyDescent="0.35">
      <c r="A56" s="4" t="s">
        <v>11</v>
      </c>
    </row>
    <row r="57" spans="1:95" x14ac:dyDescent="0.35">
      <c r="A57" s="4" t="s">
        <v>11</v>
      </c>
    </row>
    <row r="58" spans="1:95" ht="39.4" x14ac:dyDescent="0.4">
      <c r="A58" s="7" t="s">
        <v>27</v>
      </c>
      <c r="B58" s="7" t="s">
        <v>28</v>
      </c>
      <c r="E58" s="7" t="s">
        <v>14</v>
      </c>
      <c r="F58" s="7" t="s">
        <v>474</v>
      </c>
      <c r="G58" s="9" t="s">
        <v>400</v>
      </c>
      <c r="I58" s="7" t="s">
        <v>14</v>
      </c>
      <c r="J58" s="7" t="s">
        <v>474</v>
      </c>
      <c r="K58" s="9" t="s">
        <v>400</v>
      </c>
      <c r="M58" s="7" t="s">
        <v>14</v>
      </c>
      <c r="N58" s="7" t="s">
        <v>474</v>
      </c>
      <c r="O58" s="9" t="s">
        <v>400</v>
      </c>
      <c r="Q58" s="7" t="s">
        <v>42</v>
      </c>
      <c r="R58" s="7" t="s">
        <v>474</v>
      </c>
      <c r="S58" s="9" t="s">
        <v>400</v>
      </c>
      <c r="U58" s="7" t="s">
        <v>42</v>
      </c>
      <c r="V58" s="7" t="s">
        <v>474</v>
      </c>
      <c r="W58" s="9" t="s">
        <v>400</v>
      </c>
      <c r="Y58" s="7" t="s">
        <v>42</v>
      </c>
      <c r="Z58" s="7" t="s">
        <v>474</v>
      </c>
      <c r="AA58" s="9" t="s">
        <v>400</v>
      </c>
      <c r="AC58" s="7" t="s">
        <v>42</v>
      </c>
      <c r="AD58" s="7" t="s">
        <v>474</v>
      </c>
      <c r="AE58" s="9" t="s">
        <v>400</v>
      </c>
      <c r="AG58" s="7" t="s">
        <v>42</v>
      </c>
      <c r="AH58" s="7" t="s">
        <v>474</v>
      </c>
      <c r="AI58" s="9" t="s">
        <v>400</v>
      </c>
      <c r="AK58" s="7" t="s">
        <v>42</v>
      </c>
      <c r="AL58" s="7" t="s">
        <v>474</v>
      </c>
      <c r="AM58" s="9" t="s">
        <v>400</v>
      </c>
      <c r="AO58" s="7" t="s">
        <v>42</v>
      </c>
      <c r="AP58" s="7" t="s">
        <v>474</v>
      </c>
      <c r="AQ58" s="9" t="s">
        <v>400</v>
      </c>
      <c r="AS58" s="7" t="s">
        <v>42</v>
      </c>
      <c r="AT58" s="7" t="s">
        <v>474</v>
      </c>
      <c r="AU58" s="9" t="s">
        <v>400</v>
      </c>
      <c r="AW58" s="7" t="s">
        <v>42</v>
      </c>
      <c r="AX58" s="7" t="s">
        <v>474</v>
      </c>
      <c r="AY58" s="9" t="s">
        <v>400</v>
      </c>
      <c r="BA58" s="7" t="s">
        <v>42</v>
      </c>
      <c r="BB58" s="7" t="s">
        <v>474</v>
      </c>
      <c r="BC58" s="9" t="s">
        <v>400</v>
      </c>
      <c r="BE58" s="7" t="s">
        <v>42</v>
      </c>
      <c r="BF58" s="7" t="s">
        <v>474</v>
      </c>
      <c r="BG58" s="9" t="s">
        <v>400</v>
      </c>
      <c r="BI58" s="7" t="s">
        <v>14</v>
      </c>
      <c r="BJ58" s="7" t="s">
        <v>474</v>
      </c>
      <c r="BK58" s="9" t="s">
        <v>400</v>
      </c>
      <c r="BM58" s="7" t="s">
        <v>14</v>
      </c>
      <c r="BN58" s="7" t="s">
        <v>474</v>
      </c>
      <c r="BO58" s="9" t="s">
        <v>400</v>
      </c>
      <c r="BQ58" s="7" t="s">
        <v>14</v>
      </c>
      <c r="BR58" s="7" t="s">
        <v>474</v>
      </c>
      <c r="BS58" s="9" t="s">
        <v>400</v>
      </c>
      <c r="BU58" s="7" t="s">
        <v>14</v>
      </c>
      <c r="BV58" s="7" t="s">
        <v>474</v>
      </c>
      <c r="BW58" s="9" t="s">
        <v>400</v>
      </c>
      <c r="BY58" s="7" t="s">
        <v>14</v>
      </c>
      <c r="BZ58" s="7" t="s">
        <v>474</v>
      </c>
      <c r="CA58" s="9" t="s">
        <v>400</v>
      </c>
      <c r="CC58" s="7" t="s">
        <v>14</v>
      </c>
      <c r="CD58" s="7" t="s">
        <v>474</v>
      </c>
      <c r="CE58" s="9" t="s">
        <v>400</v>
      </c>
      <c r="CG58" s="7" t="s">
        <v>14</v>
      </c>
      <c r="CH58" s="7" t="s">
        <v>474</v>
      </c>
      <c r="CI58" s="9" t="s">
        <v>400</v>
      </c>
      <c r="CK58" s="7" t="s">
        <v>14</v>
      </c>
      <c r="CL58" s="7" t="s">
        <v>474</v>
      </c>
      <c r="CM58" s="9" t="s">
        <v>400</v>
      </c>
      <c r="CO58" s="13" t="s">
        <v>42</v>
      </c>
      <c r="CP58" s="13" t="s">
        <v>474</v>
      </c>
      <c r="CQ58" s="9" t="s">
        <v>400</v>
      </c>
    </row>
    <row r="59" spans="1:95" x14ac:dyDescent="0.35">
      <c r="A59" s="6">
        <f>'Residents - Topline'!A59</f>
        <v>3.0321243523316062</v>
      </c>
      <c r="B59" s="1">
        <v>965</v>
      </c>
      <c r="E59" s="1">
        <v>344</v>
      </c>
      <c r="F59" s="15">
        <v>2.3720930232558142</v>
      </c>
      <c r="G59" s="11">
        <f>F59-$A59</f>
        <v>-0.66003132907579198</v>
      </c>
      <c r="I59" s="1">
        <v>329</v>
      </c>
      <c r="J59" s="15">
        <v>3.0911854103343464</v>
      </c>
      <c r="K59" s="11">
        <f>J59-$A59</f>
        <v>5.9061058002740197E-2</v>
      </c>
      <c r="M59" s="1">
        <v>292</v>
      </c>
      <c r="N59" s="15">
        <v>3.743150684931507</v>
      </c>
      <c r="O59" s="11">
        <f>N59-$A59</f>
        <v>0.71102633259990089</v>
      </c>
      <c r="Q59" s="1">
        <v>338</v>
      </c>
      <c r="R59" s="15">
        <v>3.6301775147928996</v>
      </c>
      <c r="S59" s="11">
        <f>R59-$A59</f>
        <v>0.59805316246129347</v>
      </c>
      <c r="U59" s="1">
        <v>481</v>
      </c>
      <c r="V59" s="15">
        <v>3.4511434511434511</v>
      </c>
      <c r="W59" s="11">
        <f>V59-$A59</f>
        <v>0.41901909881184496</v>
      </c>
      <c r="Y59" s="16">
        <v>387</v>
      </c>
      <c r="Z59" s="15">
        <v>3.3850129198966408</v>
      </c>
      <c r="AA59" s="11">
        <f>Z59-$A59</f>
        <v>0.35288856756503462</v>
      </c>
      <c r="AC59" s="16">
        <v>319</v>
      </c>
      <c r="AD59" s="15">
        <v>3.5297805642633229</v>
      </c>
      <c r="AE59" s="11">
        <f>AD59-$A59</f>
        <v>0.49765621193171672</v>
      </c>
      <c r="AG59" s="16">
        <v>207</v>
      </c>
      <c r="AH59" s="15">
        <v>3.57487922705314</v>
      </c>
      <c r="AI59" s="11">
        <f>AH59-$A59</f>
        <v>0.54275487472153383</v>
      </c>
      <c r="AK59" s="1">
        <v>393</v>
      </c>
      <c r="AL59" s="15">
        <v>3.5674300254452924</v>
      </c>
      <c r="AM59" s="11">
        <f>AL59-$A59</f>
        <v>0.53530567311368626</v>
      </c>
      <c r="AO59" s="1">
        <v>470</v>
      </c>
      <c r="AP59" s="15">
        <v>3.4893617021276597</v>
      </c>
      <c r="AQ59" s="11">
        <f>AP59-$A59</f>
        <v>0.45723734979605357</v>
      </c>
      <c r="AS59" s="16">
        <v>591</v>
      </c>
      <c r="AT59" s="15">
        <v>3.291032148900169</v>
      </c>
      <c r="AU59" s="11">
        <f>AT59-$A59</f>
        <v>0.25890779656856289</v>
      </c>
      <c r="AW59" s="16">
        <v>312</v>
      </c>
      <c r="AX59" s="15">
        <v>3.5897435897435899</v>
      </c>
      <c r="AY59" s="11">
        <f>AX59-$A59</f>
        <v>0.55761923741198371</v>
      </c>
      <c r="BA59" s="1">
        <v>473</v>
      </c>
      <c r="BB59" s="15">
        <v>3.4101479915433406</v>
      </c>
      <c r="BC59" s="11">
        <f>BB59-$A59</f>
        <v>0.37802363921173443</v>
      </c>
      <c r="BE59" s="1">
        <v>266</v>
      </c>
      <c r="BF59" s="15">
        <v>3.6616541353383458</v>
      </c>
      <c r="BG59" s="11">
        <f>BF59-$A59</f>
        <v>0.62952978300673967</v>
      </c>
      <c r="BI59" s="16">
        <v>244</v>
      </c>
      <c r="BJ59" s="15">
        <v>2.7991803278688523</v>
      </c>
      <c r="BK59" s="11">
        <v>-0.23294402446275386</v>
      </c>
      <c r="BM59" s="16">
        <v>319</v>
      </c>
      <c r="BN59" s="15">
        <v>3.6739811912225706</v>
      </c>
      <c r="BO59" s="11">
        <v>0.64185683889096445</v>
      </c>
      <c r="BQ59" s="16">
        <v>212</v>
      </c>
      <c r="BR59" s="15">
        <v>2.7735849056603774</v>
      </c>
      <c r="BS59" s="11">
        <v>-0.25853944667122875</v>
      </c>
      <c r="BU59" s="16">
        <v>187</v>
      </c>
      <c r="BV59" s="15">
        <v>2.5614973262032086</v>
      </c>
      <c r="BW59" s="11">
        <v>-0.47062702612839757</v>
      </c>
      <c r="BY59" s="16">
        <v>40</v>
      </c>
      <c r="BZ59" s="15">
        <v>3.0249999999999999</v>
      </c>
      <c r="CA59" s="11">
        <v>-7.1243523316062429E-3</v>
      </c>
      <c r="CC59" s="16">
        <v>132</v>
      </c>
      <c r="CD59" s="15">
        <v>3.1590909090909092</v>
      </c>
      <c r="CE59" s="11">
        <v>0.12696655675930302</v>
      </c>
      <c r="CG59" s="16">
        <v>297</v>
      </c>
      <c r="CH59" s="15">
        <v>2.8754208754208754</v>
      </c>
      <c r="CI59" s="11">
        <v>-0.15670347691073072</v>
      </c>
      <c r="CK59" s="16">
        <v>407</v>
      </c>
      <c r="CL59" s="15">
        <v>3.113022113022113</v>
      </c>
      <c r="CM59" s="11">
        <v>8.0897760690506804E-2</v>
      </c>
      <c r="CO59" s="29">
        <v>57</v>
      </c>
      <c r="CP59" s="14">
        <v>2.9824561403508771</v>
      </c>
      <c r="CQ59" s="11">
        <v>-4.9668211980729016E-2</v>
      </c>
    </row>
    <row r="60" spans="1:95" ht="13.15" x14ac:dyDescent="0.4">
      <c r="A60" s="4" t="s">
        <v>11</v>
      </c>
      <c r="Y60" s="17"/>
      <c r="AC60" s="17"/>
      <c r="AG60" s="17"/>
      <c r="AS60" s="17"/>
      <c r="AW60" s="17"/>
      <c r="BI60" s="17"/>
      <c r="BM60" s="17"/>
      <c r="BQ60" s="17"/>
      <c r="BU60" s="17"/>
      <c r="BY60" s="17"/>
      <c r="CC60" s="17"/>
      <c r="CG60" s="17"/>
      <c r="CK60" s="17"/>
      <c r="CO60" s="30"/>
    </row>
    <row r="61" spans="1:95" x14ac:dyDescent="0.35">
      <c r="A61" s="4" t="s">
        <v>11</v>
      </c>
    </row>
    <row r="62" spans="1:95" ht="26.25" x14ac:dyDescent="0.4">
      <c r="A62" s="3" t="s">
        <v>51</v>
      </c>
    </row>
    <row r="63" spans="1:95" ht="13.15" x14ac:dyDescent="0.4">
      <c r="A63" s="7" t="s">
        <v>42</v>
      </c>
      <c r="B63" s="7" t="s">
        <v>13</v>
      </c>
      <c r="C63" s="7" t="s">
        <v>14</v>
      </c>
      <c r="E63" s="7" t="s">
        <v>13</v>
      </c>
      <c r="F63" s="7" t="s">
        <v>14</v>
      </c>
      <c r="G63" s="9" t="s">
        <v>400</v>
      </c>
      <c r="I63" s="7" t="s">
        <v>13</v>
      </c>
      <c r="J63" s="7" t="s">
        <v>14</v>
      </c>
      <c r="K63" s="9" t="s">
        <v>400</v>
      </c>
      <c r="M63" s="7" t="s">
        <v>13</v>
      </c>
      <c r="N63" s="7" t="s">
        <v>14</v>
      </c>
      <c r="O63" s="9" t="s">
        <v>400</v>
      </c>
      <c r="Q63" s="7" t="s">
        <v>13</v>
      </c>
      <c r="R63" s="7" t="s">
        <v>14</v>
      </c>
      <c r="S63" s="9" t="s">
        <v>400</v>
      </c>
      <c r="U63" s="7" t="s">
        <v>13</v>
      </c>
      <c r="V63" s="7" t="s">
        <v>14</v>
      </c>
      <c r="W63" s="9" t="s">
        <v>400</v>
      </c>
      <c r="Y63" s="7" t="s">
        <v>13</v>
      </c>
      <c r="Z63" s="7" t="s">
        <v>14</v>
      </c>
      <c r="AA63" s="9" t="s">
        <v>400</v>
      </c>
      <c r="AC63" s="7" t="s">
        <v>13</v>
      </c>
      <c r="AD63" s="7" t="s">
        <v>14</v>
      </c>
      <c r="AE63" s="9" t="s">
        <v>400</v>
      </c>
      <c r="AG63" s="7" t="s">
        <v>13</v>
      </c>
      <c r="AH63" s="7" t="s">
        <v>14</v>
      </c>
      <c r="AI63" s="9" t="s">
        <v>400</v>
      </c>
      <c r="AK63" s="7" t="s">
        <v>13</v>
      </c>
      <c r="AL63" s="7" t="s">
        <v>14</v>
      </c>
      <c r="AM63" s="9" t="s">
        <v>400</v>
      </c>
      <c r="AO63" s="7" t="s">
        <v>13</v>
      </c>
      <c r="AP63" s="7" t="s">
        <v>14</v>
      </c>
      <c r="AQ63" s="9" t="s">
        <v>400</v>
      </c>
      <c r="AS63" s="7" t="s">
        <v>13</v>
      </c>
      <c r="AT63" s="7" t="s">
        <v>14</v>
      </c>
      <c r="AU63" s="9" t="s">
        <v>400</v>
      </c>
      <c r="AW63" s="7" t="s">
        <v>13</v>
      </c>
      <c r="AX63" s="7" t="s">
        <v>14</v>
      </c>
      <c r="AY63" s="9" t="s">
        <v>400</v>
      </c>
      <c r="BA63" s="7" t="s">
        <v>13</v>
      </c>
      <c r="BB63" s="7" t="s">
        <v>14</v>
      </c>
      <c r="BC63" s="9" t="s">
        <v>400</v>
      </c>
      <c r="BE63" s="7" t="s">
        <v>13</v>
      </c>
      <c r="BF63" s="7" t="s">
        <v>14</v>
      </c>
      <c r="BG63" s="9" t="s">
        <v>400</v>
      </c>
      <c r="BI63" s="7" t="s">
        <v>13</v>
      </c>
      <c r="BJ63" s="7" t="s">
        <v>14</v>
      </c>
      <c r="BK63" s="9" t="s">
        <v>400</v>
      </c>
      <c r="BM63" s="7" t="s">
        <v>13</v>
      </c>
      <c r="BN63" s="7" t="s">
        <v>14</v>
      </c>
      <c r="BO63" s="9" t="s">
        <v>400</v>
      </c>
      <c r="BQ63" s="7" t="s">
        <v>13</v>
      </c>
      <c r="BR63" s="7" t="s">
        <v>14</v>
      </c>
      <c r="BS63" s="9" t="s">
        <v>400</v>
      </c>
      <c r="BU63" s="7" t="s">
        <v>13</v>
      </c>
      <c r="BV63" s="7" t="s">
        <v>14</v>
      </c>
      <c r="BW63" s="9" t="s">
        <v>400</v>
      </c>
      <c r="BY63" s="7" t="s">
        <v>13</v>
      </c>
      <c r="BZ63" s="7" t="s">
        <v>14</v>
      </c>
      <c r="CA63" s="9" t="s">
        <v>400</v>
      </c>
      <c r="CC63" s="7" t="s">
        <v>13</v>
      </c>
      <c r="CD63" s="7" t="s">
        <v>14</v>
      </c>
      <c r="CE63" s="9" t="s">
        <v>400</v>
      </c>
      <c r="CG63" s="7" t="s">
        <v>13</v>
      </c>
      <c r="CH63" s="7" t="s">
        <v>14</v>
      </c>
      <c r="CI63" s="9" t="s">
        <v>400</v>
      </c>
      <c r="CK63" s="7" t="s">
        <v>13</v>
      </c>
      <c r="CL63" s="7" t="s">
        <v>14</v>
      </c>
      <c r="CM63" s="9" t="s">
        <v>400</v>
      </c>
      <c r="CO63" s="13" t="s">
        <v>13</v>
      </c>
      <c r="CP63" s="13" t="s">
        <v>14</v>
      </c>
      <c r="CQ63" s="9" t="s">
        <v>400</v>
      </c>
    </row>
    <row r="64" spans="1:95" x14ac:dyDescent="0.35">
      <c r="A64" s="4" t="s">
        <v>52</v>
      </c>
      <c r="B64" s="5">
        <v>0.23400000000000001</v>
      </c>
      <c r="C64" s="1">
        <v>226</v>
      </c>
      <c r="E64" s="5">
        <v>0.151</v>
      </c>
      <c r="F64" s="1">
        <v>52</v>
      </c>
      <c r="G64" s="10">
        <f t="shared" ref="G64:G78" si="42">E64-$B64</f>
        <v>-8.3000000000000018E-2</v>
      </c>
      <c r="I64" s="5">
        <v>0.20100000000000001</v>
      </c>
      <c r="J64" s="1">
        <v>66</v>
      </c>
      <c r="K64" s="10">
        <f t="shared" ref="K64:K78" si="43">I64-$B64</f>
        <v>-3.3000000000000002E-2</v>
      </c>
      <c r="M64" s="5">
        <v>0.37</v>
      </c>
      <c r="N64" s="1">
        <v>108</v>
      </c>
      <c r="O64" s="10">
        <f t="shared" ref="O64:O78" si="44">M64-$B64</f>
        <v>0.13599999999999998</v>
      </c>
      <c r="Q64" s="5">
        <v>0.32200000000000001</v>
      </c>
      <c r="R64" s="1">
        <v>109</v>
      </c>
      <c r="S64" s="10">
        <f t="shared" ref="S64:S78" si="45">Q64-$B64</f>
        <v>8.7999999999999995E-2</v>
      </c>
      <c r="U64" s="5">
        <v>0.308</v>
      </c>
      <c r="V64" s="1">
        <v>148</v>
      </c>
      <c r="W64" s="10">
        <f t="shared" ref="W64:W78" si="46">U64-$B64</f>
        <v>7.3999999999999982E-2</v>
      </c>
      <c r="Y64" s="5">
        <v>0.316</v>
      </c>
      <c r="Z64" s="1">
        <v>122</v>
      </c>
      <c r="AA64" s="10">
        <f t="shared" ref="AA64:AA78" si="47">Y64-$B64</f>
        <v>8.199999999999999E-2</v>
      </c>
      <c r="AC64" s="5">
        <v>0.28599999999999998</v>
      </c>
      <c r="AD64" s="1">
        <v>91</v>
      </c>
      <c r="AE64" s="10">
        <f t="shared" ref="AE64:AE78" si="48">AC64-$B64</f>
        <v>5.1999999999999963E-2</v>
      </c>
      <c r="AG64" s="5">
        <v>0.32400000000000001</v>
      </c>
      <c r="AH64" s="1">
        <v>67</v>
      </c>
      <c r="AI64" s="10">
        <f t="shared" ref="AI64:AI78" si="49">AG64-$B64</f>
        <v>0.09</v>
      </c>
      <c r="AK64" s="5">
        <v>0.28299999999999997</v>
      </c>
      <c r="AL64" s="1">
        <v>111</v>
      </c>
      <c r="AM64" s="10">
        <f t="shared" ref="AM64:AM78" si="50">AK64-$B64</f>
        <v>4.899999999999996E-2</v>
      </c>
      <c r="AO64" s="5">
        <v>0.28899999999999998</v>
      </c>
      <c r="AP64" s="1">
        <v>136</v>
      </c>
      <c r="AQ64" s="10">
        <f t="shared" ref="AQ64:AQ78" si="51">AO64-$B64</f>
        <v>5.4999999999999966E-2</v>
      </c>
      <c r="AS64" s="5">
        <v>0.25700000000000001</v>
      </c>
      <c r="AT64" s="1">
        <v>152</v>
      </c>
      <c r="AU64" s="10">
        <f t="shared" ref="AU64:AU78" si="52">AS64-$B64</f>
        <v>2.2999999999999993E-2</v>
      </c>
      <c r="AW64" s="5">
        <v>0.32600000000000001</v>
      </c>
      <c r="AX64" s="1">
        <v>102</v>
      </c>
      <c r="AY64" s="10">
        <f t="shared" ref="AY64:AY78" si="53">AW64-$B64</f>
        <v>9.1999999999999998E-2</v>
      </c>
      <c r="BA64" s="5">
        <v>0.29199999999999998</v>
      </c>
      <c r="BB64" s="1">
        <v>138</v>
      </c>
      <c r="BC64" s="10">
        <f t="shared" ref="BC64:BC78" si="54">BA64-$B64</f>
        <v>5.7999999999999968E-2</v>
      </c>
      <c r="BE64" s="5">
        <v>0.32300000000000001</v>
      </c>
      <c r="BF64" s="1">
        <v>86</v>
      </c>
      <c r="BG64" s="10">
        <f t="shared" ref="BG64:BG78" si="55">BE64-$B64</f>
        <v>8.8999999999999996E-2</v>
      </c>
      <c r="BI64" s="5">
        <v>0.184</v>
      </c>
      <c r="BJ64" s="1">
        <v>45</v>
      </c>
      <c r="BK64" s="10">
        <v>-5.0000000000000017E-2</v>
      </c>
      <c r="BM64" s="5">
        <v>0.219</v>
      </c>
      <c r="BN64" s="1">
        <v>70</v>
      </c>
      <c r="BO64" s="10">
        <v>-1.5000000000000013E-2</v>
      </c>
      <c r="BQ64" s="5">
        <v>0.19400000000000001</v>
      </c>
      <c r="BR64" s="1">
        <v>41</v>
      </c>
      <c r="BS64" s="10">
        <v>-4.0000000000000008E-2</v>
      </c>
      <c r="BU64" s="5">
        <v>0.36899999999999999</v>
      </c>
      <c r="BV64" s="1">
        <v>69</v>
      </c>
      <c r="BW64" s="10">
        <v>0.13499999999999998</v>
      </c>
      <c r="BY64" s="5">
        <v>0.17499999999999999</v>
      </c>
      <c r="BZ64" s="1">
        <v>7</v>
      </c>
      <c r="CA64" s="10">
        <v>-5.9000000000000025E-2</v>
      </c>
      <c r="CC64" s="5">
        <v>0.16700000000000001</v>
      </c>
      <c r="CD64" s="1">
        <v>22</v>
      </c>
      <c r="CE64" s="10">
        <v>-6.7000000000000004E-2</v>
      </c>
      <c r="CG64" s="5">
        <v>0.182</v>
      </c>
      <c r="CH64" s="1">
        <v>54</v>
      </c>
      <c r="CI64" s="10">
        <v>-5.2000000000000018E-2</v>
      </c>
      <c r="CK64" s="5">
        <v>0.251</v>
      </c>
      <c r="CL64" s="1">
        <v>102</v>
      </c>
      <c r="CM64" s="10">
        <v>1.6999999999999987E-2</v>
      </c>
      <c r="CO64" s="10">
        <v>0.47399999999999998</v>
      </c>
      <c r="CP64" s="24">
        <v>27</v>
      </c>
      <c r="CQ64" s="10">
        <v>0.23999999999999996</v>
      </c>
    </row>
    <row r="65" spans="1:95" x14ac:dyDescent="0.35">
      <c r="A65" s="4" t="s">
        <v>53</v>
      </c>
      <c r="B65" s="5">
        <v>0.32700000000000001</v>
      </c>
      <c r="C65" s="1">
        <v>316</v>
      </c>
      <c r="E65" s="5">
        <v>0.24399999999999999</v>
      </c>
      <c r="F65" s="1">
        <v>84</v>
      </c>
      <c r="G65" s="10">
        <f t="shared" si="42"/>
        <v>-8.3000000000000018E-2</v>
      </c>
      <c r="I65" s="5">
        <v>0.30099999999999999</v>
      </c>
      <c r="J65" s="1">
        <v>99</v>
      </c>
      <c r="K65" s="10">
        <f t="shared" si="43"/>
        <v>-2.6000000000000023E-2</v>
      </c>
      <c r="M65" s="5">
        <v>0.45500000000000002</v>
      </c>
      <c r="N65" s="1">
        <v>133</v>
      </c>
      <c r="O65" s="10">
        <f t="shared" si="44"/>
        <v>0.128</v>
      </c>
      <c r="Q65" s="5">
        <v>0.40200000000000002</v>
      </c>
      <c r="R65" s="1">
        <v>136</v>
      </c>
      <c r="S65" s="10">
        <f t="shared" si="45"/>
        <v>7.5000000000000011E-2</v>
      </c>
      <c r="U65" s="5">
        <v>0.39300000000000002</v>
      </c>
      <c r="V65" s="1">
        <v>189</v>
      </c>
      <c r="W65" s="10">
        <f t="shared" si="46"/>
        <v>6.6000000000000003E-2</v>
      </c>
      <c r="Y65" s="5">
        <v>0.378</v>
      </c>
      <c r="Z65" s="1">
        <v>146</v>
      </c>
      <c r="AA65" s="10">
        <f t="shared" si="47"/>
        <v>5.099999999999999E-2</v>
      </c>
      <c r="AC65" s="5">
        <v>0.42099999999999999</v>
      </c>
      <c r="AD65" s="1">
        <v>134</v>
      </c>
      <c r="AE65" s="10">
        <f t="shared" si="48"/>
        <v>9.3999999999999972E-2</v>
      </c>
      <c r="AG65" s="5">
        <v>0.44900000000000001</v>
      </c>
      <c r="AH65" s="1">
        <v>93</v>
      </c>
      <c r="AI65" s="10">
        <f t="shared" si="49"/>
        <v>0.122</v>
      </c>
      <c r="AK65" s="5">
        <v>0.39800000000000002</v>
      </c>
      <c r="AL65" s="1">
        <v>156</v>
      </c>
      <c r="AM65" s="10">
        <f t="shared" si="50"/>
        <v>7.1000000000000008E-2</v>
      </c>
      <c r="AO65" s="5">
        <v>0.4</v>
      </c>
      <c r="AP65" s="1">
        <v>188</v>
      </c>
      <c r="AQ65" s="10">
        <f t="shared" si="51"/>
        <v>7.3000000000000009E-2</v>
      </c>
      <c r="AS65" s="5">
        <v>0.36899999999999999</v>
      </c>
      <c r="AT65" s="1">
        <v>218</v>
      </c>
      <c r="AU65" s="10">
        <f t="shared" si="52"/>
        <v>4.1999999999999982E-2</v>
      </c>
      <c r="AW65" s="5">
        <v>0.38</v>
      </c>
      <c r="AX65" s="1">
        <v>119</v>
      </c>
      <c r="AY65" s="10">
        <f t="shared" si="53"/>
        <v>5.2999999999999992E-2</v>
      </c>
      <c r="BA65" s="5">
        <v>0.34300000000000003</v>
      </c>
      <c r="BB65" s="1">
        <v>162</v>
      </c>
      <c r="BC65" s="10">
        <f t="shared" si="54"/>
        <v>1.6000000000000014E-2</v>
      </c>
      <c r="BE65" s="5">
        <v>0.41</v>
      </c>
      <c r="BF65" s="1">
        <v>109</v>
      </c>
      <c r="BG65" s="10">
        <f t="shared" si="55"/>
        <v>8.2999999999999963E-2</v>
      </c>
      <c r="BI65" s="5">
        <v>0.34799999999999998</v>
      </c>
      <c r="BJ65" s="1">
        <v>85</v>
      </c>
      <c r="BK65" s="10">
        <v>2.0999999999999963E-2</v>
      </c>
      <c r="BM65" s="5">
        <v>0.30599999999999999</v>
      </c>
      <c r="BN65" s="1">
        <v>98</v>
      </c>
      <c r="BO65" s="10">
        <v>-2.1000000000000019E-2</v>
      </c>
      <c r="BQ65" s="5">
        <v>0.30299999999999999</v>
      </c>
      <c r="BR65" s="1">
        <v>64</v>
      </c>
      <c r="BS65" s="10">
        <v>-2.4000000000000021E-2</v>
      </c>
      <c r="BU65" s="5">
        <v>0.36399999999999999</v>
      </c>
      <c r="BV65" s="1">
        <v>68</v>
      </c>
      <c r="BW65" s="10">
        <v>3.6999999999999977E-2</v>
      </c>
      <c r="BY65" s="5">
        <v>0.42499999999999999</v>
      </c>
      <c r="BZ65" s="1">
        <v>17</v>
      </c>
      <c r="CA65" s="10">
        <v>9.7999999999999976E-2</v>
      </c>
      <c r="CC65" s="5">
        <v>0.28799999999999998</v>
      </c>
      <c r="CD65" s="1">
        <v>38</v>
      </c>
      <c r="CE65" s="10">
        <v>-3.9000000000000035E-2</v>
      </c>
      <c r="CG65" s="5">
        <v>0.29099999999999998</v>
      </c>
      <c r="CH65" s="1">
        <v>86</v>
      </c>
      <c r="CI65" s="10">
        <v>-3.6000000000000032E-2</v>
      </c>
      <c r="CK65" s="5">
        <v>0.33900000000000002</v>
      </c>
      <c r="CL65" s="1">
        <v>138</v>
      </c>
      <c r="CM65" s="10">
        <v>1.2000000000000011E-2</v>
      </c>
      <c r="CO65" s="10">
        <v>0.52600000000000002</v>
      </c>
      <c r="CP65" s="24">
        <v>30</v>
      </c>
      <c r="CQ65" s="10">
        <v>0.19900000000000001</v>
      </c>
    </row>
    <row r="66" spans="1:95" x14ac:dyDescent="0.35">
      <c r="A66" s="4" t="s">
        <v>54</v>
      </c>
      <c r="B66" s="5">
        <v>0.19400000000000001</v>
      </c>
      <c r="C66" s="1">
        <v>187</v>
      </c>
      <c r="E66" s="5">
        <v>0.14199999999999999</v>
      </c>
      <c r="F66" s="1">
        <v>49</v>
      </c>
      <c r="G66" s="10">
        <f t="shared" si="42"/>
        <v>-5.2000000000000018E-2</v>
      </c>
      <c r="I66" s="5">
        <v>0.19500000000000001</v>
      </c>
      <c r="J66" s="1">
        <v>64</v>
      </c>
      <c r="K66" s="10">
        <f t="shared" si="43"/>
        <v>1.0000000000000009E-3</v>
      </c>
      <c r="M66" s="5">
        <v>0.253</v>
      </c>
      <c r="N66" s="1">
        <v>74</v>
      </c>
      <c r="O66" s="10">
        <f t="shared" si="44"/>
        <v>5.8999999999999997E-2</v>
      </c>
      <c r="Q66" s="5">
        <v>0.24</v>
      </c>
      <c r="R66" s="1">
        <v>81</v>
      </c>
      <c r="S66" s="10">
        <f t="shared" si="45"/>
        <v>4.5999999999999985E-2</v>
      </c>
      <c r="U66" s="5">
        <v>0.23699999999999999</v>
      </c>
      <c r="V66" s="1">
        <v>114</v>
      </c>
      <c r="W66" s="10">
        <f t="shared" si="46"/>
        <v>4.2999999999999983E-2</v>
      </c>
      <c r="Y66" s="5">
        <v>0.21</v>
      </c>
      <c r="Z66" s="1">
        <v>81</v>
      </c>
      <c r="AA66" s="10">
        <f t="shared" si="47"/>
        <v>1.5999999999999986E-2</v>
      </c>
      <c r="AC66" s="5">
        <v>0.223</v>
      </c>
      <c r="AD66" s="1">
        <v>71</v>
      </c>
      <c r="AE66" s="10">
        <f t="shared" si="48"/>
        <v>2.8999999999999998E-2</v>
      </c>
      <c r="AG66" s="5">
        <v>0.28000000000000003</v>
      </c>
      <c r="AH66" s="1">
        <v>58</v>
      </c>
      <c r="AI66" s="10">
        <f t="shared" si="49"/>
        <v>8.6000000000000021E-2</v>
      </c>
      <c r="AK66" s="5">
        <v>0.247</v>
      </c>
      <c r="AL66" s="1">
        <v>97</v>
      </c>
      <c r="AM66" s="10">
        <f t="shared" si="50"/>
        <v>5.2999999999999992E-2</v>
      </c>
      <c r="AO66" s="5">
        <v>0.253</v>
      </c>
      <c r="AP66" s="1">
        <v>119</v>
      </c>
      <c r="AQ66" s="10">
        <f t="shared" si="51"/>
        <v>5.8999999999999997E-2</v>
      </c>
      <c r="AS66" s="5">
        <v>0.218</v>
      </c>
      <c r="AT66" s="1">
        <v>129</v>
      </c>
      <c r="AU66" s="10">
        <f t="shared" si="52"/>
        <v>2.3999999999999994E-2</v>
      </c>
      <c r="AW66" s="5">
        <v>0.246</v>
      </c>
      <c r="AX66" s="1">
        <v>77</v>
      </c>
      <c r="AY66" s="10">
        <f t="shared" si="53"/>
        <v>5.1999999999999991E-2</v>
      </c>
      <c r="BA66" s="5">
        <v>0.24199999999999999</v>
      </c>
      <c r="BB66" s="1">
        <v>114</v>
      </c>
      <c r="BC66" s="10">
        <f t="shared" si="54"/>
        <v>4.7999999999999987E-2</v>
      </c>
      <c r="BE66" s="5">
        <v>0.25600000000000001</v>
      </c>
      <c r="BF66" s="1">
        <v>68</v>
      </c>
      <c r="BG66" s="10">
        <f t="shared" si="55"/>
        <v>6.2E-2</v>
      </c>
      <c r="BI66" s="5">
        <v>0.20100000000000001</v>
      </c>
      <c r="BJ66" s="1">
        <v>49</v>
      </c>
      <c r="BK66" s="10">
        <v>7.0000000000000062E-3</v>
      </c>
      <c r="BM66" s="5">
        <v>0.247</v>
      </c>
      <c r="BN66" s="1">
        <v>79</v>
      </c>
      <c r="BO66" s="10">
        <v>5.2999999999999992E-2</v>
      </c>
      <c r="BQ66" s="5">
        <v>0.161</v>
      </c>
      <c r="BR66" s="1">
        <v>34</v>
      </c>
      <c r="BS66" s="10">
        <v>-3.3000000000000002E-2</v>
      </c>
      <c r="BU66" s="5">
        <v>0.13400000000000001</v>
      </c>
      <c r="BV66" s="1">
        <v>25</v>
      </c>
      <c r="BW66" s="10">
        <v>-0.06</v>
      </c>
      <c r="BY66" s="5">
        <v>0.15</v>
      </c>
      <c r="BZ66" s="1">
        <v>6</v>
      </c>
      <c r="CA66" s="10">
        <v>-4.4000000000000011E-2</v>
      </c>
      <c r="CC66" s="5">
        <v>0.16700000000000001</v>
      </c>
      <c r="CD66" s="1">
        <v>22</v>
      </c>
      <c r="CE66" s="10">
        <v>-2.6999999999999996E-2</v>
      </c>
      <c r="CG66" s="5">
        <v>0.17899999999999999</v>
      </c>
      <c r="CH66" s="1">
        <v>53</v>
      </c>
      <c r="CI66" s="10">
        <v>-1.5000000000000013E-2</v>
      </c>
      <c r="CK66" s="5">
        <v>0.219</v>
      </c>
      <c r="CL66" s="1">
        <v>89</v>
      </c>
      <c r="CM66" s="10">
        <v>2.4999999999999994E-2</v>
      </c>
      <c r="CO66" s="10">
        <v>0.193</v>
      </c>
      <c r="CP66" s="24">
        <v>11</v>
      </c>
      <c r="CQ66" s="10">
        <v>-1.0000000000000009E-3</v>
      </c>
    </row>
    <row r="67" spans="1:95" x14ac:dyDescent="0.35">
      <c r="A67" s="4" t="s">
        <v>55</v>
      </c>
      <c r="B67" s="5">
        <v>0.50800000000000001</v>
      </c>
      <c r="C67" s="1">
        <v>490</v>
      </c>
      <c r="E67" s="5">
        <v>0.39500000000000002</v>
      </c>
      <c r="F67" s="1">
        <v>136</v>
      </c>
      <c r="G67" s="10">
        <f t="shared" si="42"/>
        <v>-0.11299999999999999</v>
      </c>
      <c r="I67" s="5">
        <v>0.56799999999999995</v>
      </c>
      <c r="J67" s="1">
        <v>187</v>
      </c>
      <c r="K67" s="10">
        <f t="shared" si="43"/>
        <v>5.9999999999999942E-2</v>
      </c>
      <c r="M67" s="5">
        <v>0.57199999999999995</v>
      </c>
      <c r="N67" s="1">
        <v>167</v>
      </c>
      <c r="O67" s="10">
        <f t="shared" si="44"/>
        <v>6.3999999999999946E-2</v>
      </c>
      <c r="Q67" s="5">
        <v>0.56499999999999995</v>
      </c>
      <c r="R67" s="1">
        <v>191</v>
      </c>
      <c r="S67" s="10">
        <f t="shared" si="45"/>
        <v>5.699999999999994E-2</v>
      </c>
      <c r="U67" s="5">
        <v>0.55900000000000005</v>
      </c>
      <c r="V67" s="1">
        <v>269</v>
      </c>
      <c r="W67" s="10">
        <f t="shared" si="46"/>
        <v>5.1000000000000045E-2</v>
      </c>
      <c r="Y67" s="5">
        <v>0.53900000000000003</v>
      </c>
      <c r="Z67" s="1">
        <v>208</v>
      </c>
      <c r="AA67" s="10">
        <f t="shared" si="47"/>
        <v>3.1000000000000028E-2</v>
      </c>
      <c r="AC67" s="5">
        <v>0.53100000000000003</v>
      </c>
      <c r="AD67" s="1">
        <v>169</v>
      </c>
      <c r="AE67" s="10">
        <f t="shared" si="48"/>
        <v>2.300000000000002E-2</v>
      </c>
      <c r="AG67" s="5">
        <v>0.55600000000000005</v>
      </c>
      <c r="AH67" s="1">
        <v>115</v>
      </c>
      <c r="AI67" s="10">
        <f t="shared" si="49"/>
        <v>4.8000000000000043E-2</v>
      </c>
      <c r="AK67" s="5">
        <v>0.54600000000000004</v>
      </c>
      <c r="AL67" s="1">
        <v>214</v>
      </c>
      <c r="AM67" s="10">
        <f t="shared" si="50"/>
        <v>3.8000000000000034E-2</v>
      </c>
      <c r="AO67" s="5">
        <v>0.58299999999999996</v>
      </c>
      <c r="AP67" s="1">
        <v>274</v>
      </c>
      <c r="AQ67" s="10">
        <f t="shared" si="51"/>
        <v>7.4999999999999956E-2</v>
      </c>
      <c r="AS67" s="5">
        <v>0.55500000000000005</v>
      </c>
      <c r="AT67" s="1">
        <v>328</v>
      </c>
      <c r="AU67" s="10">
        <f t="shared" si="52"/>
        <v>4.7000000000000042E-2</v>
      </c>
      <c r="AW67" s="5">
        <v>0.61</v>
      </c>
      <c r="AX67" s="1">
        <v>191</v>
      </c>
      <c r="AY67" s="10">
        <f t="shared" si="53"/>
        <v>0.10199999999999998</v>
      </c>
      <c r="BA67" s="5">
        <v>0.57599999999999996</v>
      </c>
      <c r="BB67" s="1">
        <v>272</v>
      </c>
      <c r="BC67" s="10">
        <f t="shared" si="54"/>
        <v>6.7999999999999949E-2</v>
      </c>
      <c r="BE67" s="5">
        <v>0.58299999999999996</v>
      </c>
      <c r="BF67" s="1">
        <v>155</v>
      </c>
      <c r="BG67" s="10">
        <f t="shared" si="55"/>
        <v>7.4999999999999956E-2</v>
      </c>
      <c r="BI67" s="5">
        <v>0.38900000000000001</v>
      </c>
      <c r="BJ67" s="1">
        <v>95</v>
      </c>
      <c r="BK67" s="10">
        <v>-0.11899999999999999</v>
      </c>
      <c r="BM67" s="5">
        <v>0.65900000000000003</v>
      </c>
      <c r="BN67" s="1">
        <v>211</v>
      </c>
      <c r="BO67" s="10">
        <v>0.15100000000000002</v>
      </c>
      <c r="BQ67" s="5">
        <v>0.52600000000000002</v>
      </c>
      <c r="BR67" s="1">
        <v>111</v>
      </c>
      <c r="BS67" s="10">
        <v>1.8000000000000016E-2</v>
      </c>
      <c r="BU67" s="5">
        <v>0.39</v>
      </c>
      <c r="BV67" s="1">
        <v>73</v>
      </c>
      <c r="BW67" s="10">
        <v>-0.11799999999999999</v>
      </c>
      <c r="BY67" s="5">
        <v>0.47499999999999998</v>
      </c>
      <c r="BZ67" s="1">
        <v>19</v>
      </c>
      <c r="CA67" s="10">
        <v>-3.3000000000000029E-2</v>
      </c>
      <c r="CC67" s="5">
        <v>0.49199999999999999</v>
      </c>
      <c r="CD67" s="1">
        <v>65</v>
      </c>
      <c r="CE67" s="10">
        <v>-1.6000000000000014E-2</v>
      </c>
      <c r="CG67" s="5">
        <v>0.49299999999999999</v>
      </c>
      <c r="CH67" s="1">
        <v>146</v>
      </c>
      <c r="CI67" s="10">
        <v>-1.5000000000000013E-2</v>
      </c>
      <c r="CK67" s="5">
        <v>0.52800000000000002</v>
      </c>
      <c r="CL67" s="1">
        <v>215</v>
      </c>
      <c r="CM67" s="10">
        <v>2.0000000000000018E-2</v>
      </c>
      <c r="CO67" s="10">
        <v>0.45600000000000002</v>
      </c>
      <c r="CP67" s="24">
        <v>26</v>
      </c>
      <c r="CQ67" s="10">
        <v>-5.1999999999999991E-2</v>
      </c>
    </row>
    <row r="68" spans="1:95" x14ac:dyDescent="0.35">
      <c r="A68" s="4" t="s">
        <v>56</v>
      </c>
      <c r="B68" s="5">
        <v>0.40100000000000002</v>
      </c>
      <c r="C68" s="1">
        <v>387</v>
      </c>
      <c r="E68" s="5">
        <v>0.23799999999999999</v>
      </c>
      <c r="F68" s="1">
        <v>82</v>
      </c>
      <c r="G68" s="10">
        <f t="shared" si="42"/>
        <v>-0.16300000000000003</v>
      </c>
      <c r="I68" s="5">
        <v>0.45</v>
      </c>
      <c r="J68" s="1">
        <v>148</v>
      </c>
      <c r="K68" s="10">
        <f t="shared" si="43"/>
        <v>4.8999999999999988E-2</v>
      </c>
      <c r="M68" s="5">
        <v>0.53800000000000003</v>
      </c>
      <c r="N68" s="1">
        <v>157</v>
      </c>
      <c r="O68" s="10">
        <f t="shared" si="44"/>
        <v>0.13700000000000001</v>
      </c>
      <c r="Q68" s="5">
        <v>0.49399999999999999</v>
      </c>
      <c r="R68" s="1">
        <v>167</v>
      </c>
      <c r="S68" s="10">
        <f t="shared" si="45"/>
        <v>9.2999999999999972E-2</v>
      </c>
      <c r="U68" s="5">
        <v>0.46800000000000003</v>
      </c>
      <c r="V68" s="1">
        <v>225</v>
      </c>
      <c r="W68" s="10">
        <f t="shared" si="46"/>
        <v>6.7000000000000004E-2</v>
      </c>
      <c r="Y68" s="5">
        <v>0.48199999999999998</v>
      </c>
      <c r="Z68" s="1">
        <v>186</v>
      </c>
      <c r="AA68" s="10">
        <f t="shared" si="47"/>
        <v>8.0999999999999961E-2</v>
      </c>
      <c r="AC68" s="5">
        <v>0.437</v>
      </c>
      <c r="AD68" s="1">
        <v>139</v>
      </c>
      <c r="AE68" s="10">
        <f t="shared" si="48"/>
        <v>3.5999999999999976E-2</v>
      </c>
      <c r="AG68" s="5">
        <v>0.53600000000000003</v>
      </c>
      <c r="AH68" s="1">
        <v>111</v>
      </c>
      <c r="AI68" s="10">
        <f t="shared" si="49"/>
        <v>0.13500000000000001</v>
      </c>
      <c r="AK68" s="5">
        <v>0.48699999999999999</v>
      </c>
      <c r="AL68" s="1">
        <v>191</v>
      </c>
      <c r="AM68" s="10">
        <f t="shared" si="50"/>
        <v>8.5999999999999965E-2</v>
      </c>
      <c r="AO68" s="5">
        <v>0.46</v>
      </c>
      <c r="AP68" s="1">
        <v>216</v>
      </c>
      <c r="AQ68" s="10">
        <f t="shared" si="51"/>
        <v>5.8999999999999997E-2</v>
      </c>
      <c r="AS68" s="5">
        <v>0.443</v>
      </c>
      <c r="AT68" s="1">
        <v>262</v>
      </c>
      <c r="AU68" s="10">
        <f t="shared" si="52"/>
        <v>4.1999999999999982E-2</v>
      </c>
      <c r="AW68" s="5">
        <v>0.52400000000000002</v>
      </c>
      <c r="AX68" s="1">
        <v>164</v>
      </c>
      <c r="AY68" s="10">
        <f t="shared" si="53"/>
        <v>0.123</v>
      </c>
      <c r="BA68" s="5">
        <v>0.51500000000000001</v>
      </c>
      <c r="BB68" s="1">
        <v>243</v>
      </c>
      <c r="BC68" s="10">
        <f t="shared" si="54"/>
        <v>0.11399999999999999</v>
      </c>
      <c r="BE68" s="5">
        <v>0.56799999999999995</v>
      </c>
      <c r="BF68" s="1">
        <v>151</v>
      </c>
      <c r="BG68" s="10">
        <f t="shared" si="55"/>
        <v>0.16699999999999993</v>
      </c>
      <c r="BI68" s="5">
        <v>0.54100000000000004</v>
      </c>
      <c r="BJ68" s="1">
        <v>132</v>
      </c>
      <c r="BK68" s="10">
        <v>0.14000000000000001</v>
      </c>
      <c r="BM68" s="5">
        <v>0.51900000000000002</v>
      </c>
      <c r="BN68" s="1">
        <v>166</v>
      </c>
      <c r="BO68" s="10">
        <v>0.11799999999999999</v>
      </c>
      <c r="BQ68" s="5">
        <v>0.313</v>
      </c>
      <c r="BR68" s="1">
        <v>66</v>
      </c>
      <c r="BS68" s="10">
        <v>-8.8000000000000023E-2</v>
      </c>
      <c r="BU68" s="5">
        <v>0.123</v>
      </c>
      <c r="BV68" s="1">
        <v>23</v>
      </c>
      <c r="BW68" s="10">
        <v>-0.27800000000000002</v>
      </c>
      <c r="BY68" s="5">
        <v>0.3</v>
      </c>
      <c r="BZ68" s="1">
        <v>12</v>
      </c>
      <c r="CA68" s="10">
        <v>-0.10100000000000003</v>
      </c>
      <c r="CC68" s="5">
        <v>0.40200000000000002</v>
      </c>
      <c r="CD68" s="1">
        <v>53</v>
      </c>
      <c r="CE68" s="10">
        <v>1.0000000000000009E-3</v>
      </c>
      <c r="CG68" s="5">
        <v>0.311</v>
      </c>
      <c r="CH68" s="1">
        <v>92</v>
      </c>
      <c r="CI68" s="10">
        <v>-9.0000000000000024E-2</v>
      </c>
      <c r="CK68" s="5">
        <v>0.47399999999999998</v>
      </c>
      <c r="CL68" s="1">
        <v>193</v>
      </c>
      <c r="CM68" s="10">
        <v>7.2999999999999954E-2</v>
      </c>
      <c r="CO68" s="10">
        <v>0.38600000000000001</v>
      </c>
      <c r="CP68" s="24">
        <v>22</v>
      </c>
      <c r="CQ68" s="10">
        <v>-1.5000000000000013E-2</v>
      </c>
    </row>
    <row r="69" spans="1:95" x14ac:dyDescent="0.35">
      <c r="A69" s="4" t="s">
        <v>57</v>
      </c>
      <c r="B69" s="5">
        <v>0.26300000000000001</v>
      </c>
      <c r="C69" s="1">
        <v>254</v>
      </c>
      <c r="E69" s="5">
        <v>0.19500000000000001</v>
      </c>
      <c r="F69" s="1">
        <v>67</v>
      </c>
      <c r="G69" s="10">
        <f t="shared" si="42"/>
        <v>-6.8000000000000005E-2</v>
      </c>
      <c r="I69" s="5">
        <v>0.29799999999999999</v>
      </c>
      <c r="J69" s="1">
        <v>98</v>
      </c>
      <c r="K69" s="10">
        <f t="shared" si="43"/>
        <v>3.4999999999999976E-2</v>
      </c>
      <c r="M69" s="5">
        <v>0.30499999999999999</v>
      </c>
      <c r="N69" s="1">
        <v>89</v>
      </c>
      <c r="O69" s="10">
        <f t="shared" si="44"/>
        <v>4.1999999999999982E-2</v>
      </c>
      <c r="Q69" s="5">
        <v>0.254</v>
      </c>
      <c r="R69" s="1">
        <v>86</v>
      </c>
      <c r="S69" s="10">
        <f t="shared" si="45"/>
        <v>-9.000000000000008E-3</v>
      </c>
      <c r="U69" s="5">
        <v>0.30399999999999999</v>
      </c>
      <c r="V69" s="1">
        <v>146</v>
      </c>
      <c r="W69" s="10">
        <f t="shared" si="46"/>
        <v>4.0999999999999981E-2</v>
      </c>
      <c r="Y69" s="5">
        <v>0.28499999999999998</v>
      </c>
      <c r="Z69" s="1">
        <v>110</v>
      </c>
      <c r="AA69" s="10">
        <f t="shared" si="47"/>
        <v>2.1999999999999964E-2</v>
      </c>
      <c r="AC69" s="5">
        <v>0.223</v>
      </c>
      <c r="AD69" s="1">
        <v>71</v>
      </c>
      <c r="AE69" s="10">
        <f t="shared" si="48"/>
        <v>-4.0000000000000008E-2</v>
      </c>
      <c r="AG69" s="5">
        <v>0.31900000000000001</v>
      </c>
      <c r="AH69" s="1">
        <v>66</v>
      </c>
      <c r="AI69" s="10">
        <f t="shared" si="49"/>
        <v>5.5999999999999994E-2</v>
      </c>
      <c r="AK69" s="5">
        <v>0.29599999999999999</v>
      </c>
      <c r="AL69" s="1">
        <v>116</v>
      </c>
      <c r="AM69" s="10">
        <f t="shared" si="50"/>
        <v>3.2999999999999974E-2</v>
      </c>
      <c r="AO69" s="5">
        <v>0.30399999999999999</v>
      </c>
      <c r="AP69" s="1">
        <v>143</v>
      </c>
      <c r="AQ69" s="10">
        <f t="shared" si="51"/>
        <v>4.0999999999999981E-2</v>
      </c>
      <c r="AS69" s="5">
        <v>0.28599999999999998</v>
      </c>
      <c r="AT69" s="1">
        <v>169</v>
      </c>
      <c r="AU69" s="10">
        <f t="shared" si="52"/>
        <v>2.2999999999999965E-2</v>
      </c>
      <c r="AW69" s="5">
        <v>0.35099999999999998</v>
      </c>
      <c r="AX69" s="1">
        <v>110</v>
      </c>
      <c r="AY69" s="10">
        <f t="shared" si="53"/>
        <v>8.7999999999999967E-2</v>
      </c>
      <c r="BA69" s="5">
        <v>0.32</v>
      </c>
      <c r="BB69" s="1">
        <v>151</v>
      </c>
      <c r="BC69" s="10">
        <f t="shared" si="54"/>
        <v>5.6999999999999995E-2</v>
      </c>
      <c r="BE69" s="5">
        <v>0.36099999999999999</v>
      </c>
      <c r="BF69" s="1">
        <v>96</v>
      </c>
      <c r="BG69" s="10">
        <f t="shared" si="55"/>
        <v>9.7999999999999976E-2</v>
      </c>
      <c r="BI69" s="5">
        <v>0.39300000000000002</v>
      </c>
      <c r="BJ69" s="1">
        <v>96</v>
      </c>
      <c r="BK69" s="10">
        <v>0.13</v>
      </c>
      <c r="BM69" s="5">
        <v>0.35899999999999999</v>
      </c>
      <c r="BN69" s="1">
        <v>115</v>
      </c>
      <c r="BO69" s="10">
        <v>9.5999999999999974E-2</v>
      </c>
      <c r="BQ69" s="5">
        <v>0.16600000000000001</v>
      </c>
      <c r="BR69" s="1">
        <v>35</v>
      </c>
      <c r="BS69" s="10">
        <v>-9.7000000000000003E-2</v>
      </c>
      <c r="BU69" s="5">
        <v>4.2999999999999997E-2</v>
      </c>
      <c r="BV69" s="1">
        <v>8</v>
      </c>
      <c r="BW69" s="10">
        <v>-0.22000000000000003</v>
      </c>
      <c r="BY69" s="5">
        <v>0.25</v>
      </c>
      <c r="BZ69" s="1">
        <v>10</v>
      </c>
      <c r="CA69" s="10">
        <v>-1.3000000000000012E-2</v>
      </c>
      <c r="CC69" s="5">
        <v>0.26500000000000001</v>
      </c>
      <c r="CD69" s="1">
        <v>35</v>
      </c>
      <c r="CE69" s="10">
        <v>2.0000000000000018E-3</v>
      </c>
      <c r="CG69" s="5">
        <v>0.25700000000000001</v>
      </c>
      <c r="CH69" s="1">
        <v>76</v>
      </c>
      <c r="CI69" s="10">
        <v>-6.0000000000000053E-3</v>
      </c>
      <c r="CK69" s="5">
        <v>0.3</v>
      </c>
      <c r="CL69" s="1">
        <v>122</v>
      </c>
      <c r="CM69" s="10">
        <v>3.6999999999999977E-2</v>
      </c>
      <c r="CO69" s="10">
        <v>1.7999999999999999E-2</v>
      </c>
      <c r="CP69" s="24">
        <v>1</v>
      </c>
      <c r="CQ69" s="10">
        <v>-0.24500000000000002</v>
      </c>
    </row>
    <row r="70" spans="1:95" x14ac:dyDescent="0.35">
      <c r="A70" s="4" t="s">
        <v>58</v>
      </c>
      <c r="B70" s="5">
        <v>0.313</v>
      </c>
      <c r="C70" s="1">
        <v>302</v>
      </c>
      <c r="E70" s="5">
        <v>0.28499999999999998</v>
      </c>
      <c r="F70" s="1">
        <v>98</v>
      </c>
      <c r="G70" s="10">
        <f t="shared" si="42"/>
        <v>-2.8000000000000025E-2</v>
      </c>
      <c r="I70" s="5">
        <v>0.32800000000000001</v>
      </c>
      <c r="J70" s="1">
        <v>108</v>
      </c>
      <c r="K70" s="10">
        <f t="shared" si="43"/>
        <v>1.5000000000000013E-2</v>
      </c>
      <c r="M70" s="5">
        <v>0.32900000000000001</v>
      </c>
      <c r="N70" s="1">
        <v>96</v>
      </c>
      <c r="O70" s="10">
        <f t="shared" si="44"/>
        <v>1.6000000000000014E-2</v>
      </c>
      <c r="Q70" s="5">
        <v>0.35199999999999998</v>
      </c>
      <c r="R70" s="1">
        <v>119</v>
      </c>
      <c r="S70" s="10">
        <f t="shared" si="45"/>
        <v>3.8999999999999979E-2</v>
      </c>
      <c r="U70" s="5">
        <v>0.32600000000000001</v>
      </c>
      <c r="V70" s="1">
        <v>157</v>
      </c>
      <c r="W70" s="10">
        <f t="shared" si="46"/>
        <v>1.3000000000000012E-2</v>
      </c>
      <c r="Y70" s="5">
        <v>0.33400000000000002</v>
      </c>
      <c r="Z70" s="1">
        <v>129</v>
      </c>
      <c r="AA70" s="10">
        <f t="shared" si="47"/>
        <v>2.1000000000000019E-2</v>
      </c>
      <c r="AC70" s="5">
        <v>0.35199999999999998</v>
      </c>
      <c r="AD70" s="1">
        <v>112</v>
      </c>
      <c r="AE70" s="10">
        <f t="shared" si="48"/>
        <v>3.8999999999999979E-2</v>
      </c>
      <c r="AG70" s="5">
        <v>0.39100000000000001</v>
      </c>
      <c r="AH70" s="1">
        <v>81</v>
      </c>
      <c r="AI70" s="10">
        <f t="shared" si="49"/>
        <v>7.8000000000000014E-2</v>
      </c>
      <c r="AK70" s="5">
        <v>0.36</v>
      </c>
      <c r="AL70" s="1">
        <v>141</v>
      </c>
      <c r="AM70" s="10">
        <f t="shared" si="50"/>
        <v>4.6999999999999986E-2</v>
      </c>
      <c r="AO70" s="5">
        <v>0.374</v>
      </c>
      <c r="AP70" s="1">
        <v>176</v>
      </c>
      <c r="AQ70" s="10">
        <f t="shared" si="51"/>
        <v>6.0999999999999999E-2</v>
      </c>
      <c r="AS70" s="5">
        <v>0.34699999999999998</v>
      </c>
      <c r="AT70" s="1">
        <v>205</v>
      </c>
      <c r="AU70" s="10">
        <f t="shared" si="52"/>
        <v>3.3999999999999975E-2</v>
      </c>
      <c r="AW70" s="5">
        <v>0.36699999999999999</v>
      </c>
      <c r="AX70" s="1">
        <v>115</v>
      </c>
      <c r="AY70" s="10">
        <f t="shared" si="53"/>
        <v>5.3999999999999992E-2</v>
      </c>
      <c r="BA70" s="5">
        <v>0.34699999999999998</v>
      </c>
      <c r="BB70" s="1">
        <v>164</v>
      </c>
      <c r="BC70" s="10">
        <f t="shared" si="54"/>
        <v>3.3999999999999975E-2</v>
      </c>
      <c r="BE70" s="5">
        <v>0.34599999999999997</v>
      </c>
      <c r="BF70" s="1">
        <v>92</v>
      </c>
      <c r="BG70" s="10">
        <f t="shared" si="55"/>
        <v>3.2999999999999974E-2</v>
      </c>
      <c r="BI70" s="5">
        <v>0.35199999999999998</v>
      </c>
      <c r="BJ70" s="1">
        <v>86</v>
      </c>
      <c r="BK70" s="10">
        <v>3.8999999999999979E-2</v>
      </c>
      <c r="BM70" s="5">
        <v>0.31900000000000001</v>
      </c>
      <c r="BN70" s="1">
        <v>102</v>
      </c>
      <c r="BO70" s="10">
        <v>6.0000000000000053E-3</v>
      </c>
      <c r="BQ70" s="5">
        <v>0.34599999999999997</v>
      </c>
      <c r="BR70" s="1">
        <v>73</v>
      </c>
      <c r="BS70" s="10">
        <v>3.2999999999999974E-2</v>
      </c>
      <c r="BU70" s="5">
        <v>0.20899999999999999</v>
      </c>
      <c r="BV70" s="1">
        <v>39</v>
      </c>
      <c r="BW70" s="10">
        <v>-0.10400000000000001</v>
      </c>
      <c r="BY70" s="5">
        <v>0.25</v>
      </c>
      <c r="BZ70" s="1">
        <v>10</v>
      </c>
      <c r="CA70" s="10">
        <v>-6.3E-2</v>
      </c>
      <c r="CC70" s="5">
        <v>0.32600000000000001</v>
      </c>
      <c r="CD70" s="1">
        <v>43</v>
      </c>
      <c r="CE70" s="10">
        <v>1.3000000000000012E-2</v>
      </c>
      <c r="CG70" s="5">
        <v>0.34100000000000003</v>
      </c>
      <c r="CH70" s="1">
        <v>101</v>
      </c>
      <c r="CI70" s="10">
        <v>2.8000000000000025E-2</v>
      </c>
      <c r="CK70" s="5">
        <v>0.312</v>
      </c>
      <c r="CL70" s="1">
        <v>127</v>
      </c>
      <c r="CM70" s="10">
        <v>-1.0000000000000009E-3</v>
      </c>
      <c r="CO70" s="10">
        <v>0.22800000000000001</v>
      </c>
      <c r="CP70" s="24">
        <v>13</v>
      </c>
      <c r="CQ70" s="10">
        <v>-8.4999999999999992E-2</v>
      </c>
    </row>
    <row r="71" spans="1:95" x14ac:dyDescent="0.35">
      <c r="A71" s="4" t="s">
        <v>59</v>
      </c>
      <c r="B71" s="5">
        <v>0.14000000000000001</v>
      </c>
      <c r="C71" s="1">
        <v>135</v>
      </c>
      <c r="E71" s="5">
        <v>7.8E-2</v>
      </c>
      <c r="F71" s="1">
        <v>27</v>
      </c>
      <c r="G71" s="10">
        <f t="shared" si="42"/>
        <v>-6.2000000000000013E-2</v>
      </c>
      <c r="I71" s="5">
        <v>0.14599999999999999</v>
      </c>
      <c r="J71" s="1">
        <v>48</v>
      </c>
      <c r="K71" s="10">
        <f t="shared" si="43"/>
        <v>5.9999999999999776E-3</v>
      </c>
      <c r="M71" s="5">
        <v>0.20499999999999999</v>
      </c>
      <c r="N71" s="1">
        <v>60</v>
      </c>
      <c r="O71" s="10">
        <f t="shared" si="44"/>
        <v>6.4999999999999974E-2</v>
      </c>
      <c r="Q71" s="5">
        <v>0.183</v>
      </c>
      <c r="R71" s="1">
        <v>62</v>
      </c>
      <c r="S71" s="10">
        <f t="shared" si="45"/>
        <v>4.2999999999999983E-2</v>
      </c>
      <c r="U71" s="5">
        <v>0.189</v>
      </c>
      <c r="V71" s="1">
        <v>91</v>
      </c>
      <c r="W71" s="10">
        <f t="shared" si="46"/>
        <v>4.8999999999999988E-2</v>
      </c>
      <c r="Y71" s="5">
        <v>0.17399999999999999</v>
      </c>
      <c r="Z71" s="1">
        <v>67</v>
      </c>
      <c r="AA71" s="10">
        <f t="shared" si="47"/>
        <v>3.3999999999999975E-2</v>
      </c>
      <c r="AC71" s="5">
        <v>0.13200000000000001</v>
      </c>
      <c r="AD71" s="1">
        <v>42</v>
      </c>
      <c r="AE71" s="10">
        <f t="shared" si="48"/>
        <v>-8.0000000000000071E-3</v>
      </c>
      <c r="AG71" s="5">
        <v>0.222</v>
      </c>
      <c r="AH71" s="1">
        <v>46</v>
      </c>
      <c r="AI71" s="10">
        <f t="shared" si="49"/>
        <v>8.199999999999999E-2</v>
      </c>
      <c r="AK71" s="5">
        <v>0.186</v>
      </c>
      <c r="AL71" s="1">
        <v>73</v>
      </c>
      <c r="AM71" s="10">
        <f t="shared" si="50"/>
        <v>4.5999999999999985E-2</v>
      </c>
      <c r="AO71" s="5">
        <v>0.18099999999999999</v>
      </c>
      <c r="AP71" s="1">
        <v>85</v>
      </c>
      <c r="AQ71" s="10">
        <f t="shared" si="51"/>
        <v>4.0999999999999981E-2</v>
      </c>
      <c r="AS71" s="5">
        <v>0.152</v>
      </c>
      <c r="AT71" s="1">
        <v>90</v>
      </c>
      <c r="AU71" s="10">
        <f t="shared" si="52"/>
        <v>1.1999999999999983E-2</v>
      </c>
      <c r="AW71" s="5">
        <v>0.22</v>
      </c>
      <c r="AX71" s="1">
        <v>69</v>
      </c>
      <c r="AY71" s="10">
        <f t="shared" si="53"/>
        <v>7.9999999999999988E-2</v>
      </c>
      <c r="BA71" s="5">
        <v>0.191</v>
      </c>
      <c r="BB71" s="1">
        <v>90</v>
      </c>
      <c r="BC71" s="10">
        <f t="shared" si="54"/>
        <v>5.099999999999999E-2</v>
      </c>
      <c r="BE71" s="5">
        <v>0.22600000000000001</v>
      </c>
      <c r="BF71" s="1">
        <v>60</v>
      </c>
      <c r="BG71" s="10">
        <f t="shared" si="55"/>
        <v>8.5999999999999993E-2</v>
      </c>
      <c r="BI71" s="5">
        <v>0.123</v>
      </c>
      <c r="BJ71" s="1">
        <v>30</v>
      </c>
      <c r="BK71" s="10">
        <v>-1.7000000000000015E-2</v>
      </c>
      <c r="BM71" s="5">
        <v>0.222</v>
      </c>
      <c r="BN71" s="1">
        <v>71</v>
      </c>
      <c r="BO71" s="10">
        <v>8.199999999999999E-2</v>
      </c>
      <c r="BQ71" s="5">
        <v>0.114</v>
      </c>
      <c r="BR71" s="1">
        <v>24</v>
      </c>
      <c r="BS71" s="10">
        <v>-2.6000000000000009E-2</v>
      </c>
      <c r="BU71" s="5">
        <v>5.2999999999999999E-2</v>
      </c>
      <c r="BV71" s="1">
        <v>10</v>
      </c>
      <c r="BW71" s="10">
        <v>-8.7000000000000022E-2</v>
      </c>
      <c r="BY71" s="5">
        <v>0.05</v>
      </c>
      <c r="BZ71" s="1">
        <v>2</v>
      </c>
      <c r="CA71" s="10">
        <v>-9.0000000000000011E-2</v>
      </c>
      <c r="CC71" s="5">
        <v>0.13600000000000001</v>
      </c>
      <c r="CD71" s="1">
        <v>18</v>
      </c>
      <c r="CE71" s="10">
        <v>-4.0000000000000036E-3</v>
      </c>
      <c r="CG71" s="5">
        <v>9.8000000000000004E-2</v>
      </c>
      <c r="CH71" s="1">
        <v>29</v>
      </c>
      <c r="CI71" s="10">
        <v>-4.200000000000001E-2</v>
      </c>
      <c r="CK71" s="5">
        <v>0.182</v>
      </c>
      <c r="CL71" s="1">
        <v>74</v>
      </c>
      <c r="CM71" s="10">
        <v>4.1999999999999982E-2</v>
      </c>
      <c r="CO71" s="10">
        <v>3.5000000000000003E-2</v>
      </c>
      <c r="CP71" s="24">
        <v>2</v>
      </c>
      <c r="CQ71" s="10">
        <v>-0.10500000000000001</v>
      </c>
    </row>
    <row r="72" spans="1:95" x14ac:dyDescent="0.35">
      <c r="A72" s="4" t="s">
        <v>60</v>
      </c>
      <c r="B72" s="5">
        <v>0.35799999999999998</v>
      </c>
      <c r="C72" s="1">
        <v>345</v>
      </c>
      <c r="E72" s="5">
        <v>0.218</v>
      </c>
      <c r="F72" s="1">
        <v>75</v>
      </c>
      <c r="G72" s="10">
        <f t="shared" si="42"/>
        <v>-0.13999999999999999</v>
      </c>
      <c r="I72" s="5">
        <v>0.307</v>
      </c>
      <c r="J72" s="1">
        <v>101</v>
      </c>
      <c r="K72" s="10">
        <f t="shared" si="43"/>
        <v>-5.099999999999999E-2</v>
      </c>
      <c r="M72" s="5">
        <v>0.57899999999999996</v>
      </c>
      <c r="N72" s="1">
        <v>169</v>
      </c>
      <c r="O72" s="10">
        <f t="shared" si="44"/>
        <v>0.22099999999999997</v>
      </c>
      <c r="Q72" s="5">
        <v>0.45</v>
      </c>
      <c r="R72" s="1">
        <v>152</v>
      </c>
      <c r="S72" s="10">
        <f t="shared" si="45"/>
        <v>9.2000000000000026E-2</v>
      </c>
      <c r="U72" s="5">
        <v>0.41799999999999998</v>
      </c>
      <c r="V72" s="1">
        <v>201</v>
      </c>
      <c r="W72" s="10">
        <f t="shared" si="46"/>
        <v>0.06</v>
      </c>
      <c r="Y72" s="5">
        <v>0.45300000000000001</v>
      </c>
      <c r="Z72" s="1">
        <v>175</v>
      </c>
      <c r="AA72" s="10">
        <f t="shared" si="47"/>
        <v>9.5000000000000029E-2</v>
      </c>
      <c r="AC72" s="5">
        <v>0.46899999999999997</v>
      </c>
      <c r="AD72" s="1">
        <v>149</v>
      </c>
      <c r="AE72" s="10">
        <f t="shared" si="48"/>
        <v>0.11099999999999999</v>
      </c>
      <c r="AG72" s="5">
        <v>0.50700000000000001</v>
      </c>
      <c r="AH72" s="1">
        <v>105</v>
      </c>
      <c r="AI72" s="10">
        <f t="shared" si="49"/>
        <v>0.14900000000000002</v>
      </c>
      <c r="AK72" s="5">
        <v>0.43099999999999999</v>
      </c>
      <c r="AL72" s="1">
        <v>169</v>
      </c>
      <c r="AM72" s="10">
        <f t="shared" si="50"/>
        <v>7.3000000000000009E-2</v>
      </c>
      <c r="AO72" s="5">
        <v>0.43</v>
      </c>
      <c r="AP72" s="1">
        <v>202</v>
      </c>
      <c r="AQ72" s="10">
        <f t="shared" si="51"/>
        <v>7.2000000000000008E-2</v>
      </c>
      <c r="AS72" s="5">
        <v>0.41499999999999998</v>
      </c>
      <c r="AT72" s="1">
        <v>245</v>
      </c>
      <c r="AU72" s="10">
        <f t="shared" si="52"/>
        <v>5.6999999999999995E-2</v>
      </c>
      <c r="AW72" s="5">
        <v>0.46300000000000002</v>
      </c>
      <c r="AX72" s="1">
        <v>145</v>
      </c>
      <c r="AY72" s="10">
        <f t="shared" si="53"/>
        <v>0.10500000000000004</v>
      </c>
      <c r="BA72" s="5">
        <v>0.42799999999999999</v>
      </c>
      <c r="BB72" s="1">
        <v>202</v>
      </c>
      <c r="BC72" s="10">
        <f t="shared" si="54"/>
        <v>7.0000000000000007E-2</v>
      </c>
      <c r="BE72" s="5">
        <v>0.51100000000000001</v>
      </c>
      <c r="BF72" s="1">
        <v>136</v>
      </c>
      <c r="BG72" s="10">
        <f t="shared" si="55"/>
        <v>0.15300000000000002</v>
      </c>
      <c r="BI72" s="5">
        <v>0.25</v>
      </c>
      <c r="BJ72" s="1">
        <v>61</v>
      </c>
      <c r="BK72" s="10">
        <v>-0.10799999999999998</v>
      </c>
      <c r="BM72" s="5">
        <v>0.4</v>
      </c>
      <c r="BN72" s="1">
        <v>128</v>
      </c>
      <c r="BO72" s="10">
        <v>4.2000000000000037E-2</v>
      </c>
      <c r="BQ72" s="5">
        <v>0.29899999999999999</v>
      </c>
      <c r="BR72" s="1">
        <v>63</v>
      </c>
      <c r="BS72" s="10">
        <v>-5.8999999999999997E-2</v>
      </c>
      <c r="BU72" s="5">
        <v>0.49199999999999999</v>
      </c>
      <c r="BV72" s="1">
        <v>92</v>
      </c>
      <c r="BW72" s="10">
        <v>0.13400000000000001</v>
      </c>
      <c r="BY72" s="5">
        <v>0.4</v>
      </c>
      <c r="BZ72" s="1">
        <v>16</v>
      </c>
      <c r="CA72" s="10">
        <v>4.2000000000000037E-2</v>
      </c>
      <c r="CC72" s="5">
        <v>0.30299999999999999</v>
      </c>
      <c r="CD72" s="1">
        <v>40</v>
      </c>
      <c r="CE72" s="10">
        <v>-5.4999999999999993E-2</v>
      </c>
      <c r="CG72" s="5">
        <v>0.27</v>
      </c>
      <c r="CH72" s="1">
        <v>80</v>
      </c>
      <c r="CI72" s="10">
        <v>-8.7999999999999967E-2</v>
      </c>
      <c r="CK72" s="5">
        <v>0.36399999999999999</v>
      </c>
      <c r="CL72" s="1">
        <v>148</v>
      </c>
      <c r="CM72" s="10">
        <v>6.0000000000000053E-3</v>
      </c>
      <c r="CO72" s="10">
        <v>0.80700000000000005</v>
      </c>
      <c r="CP72" s="24">
        <v>46</v>
      </c>
      <c r="CQ72" s="10">
        <v>0.44900000000000007</v>
      </c>
    </row>
    <row r="73" spans="1:95" x14ac:dyDescent="0.35">
      <c r="A73" s="4" t="s">
        <v>61</v>
      </c>
      <c r="B73" s="5">
        <v>0.21</v>
      </c>
      <c r="C73" s="1">
        <v>203</v>
      </c>
      <c r="E73" s="5">
        <v>0.17699999999999999</v>
      </c>
      <c r="F73" s="1">
        <v>61</v>
      </c>
      <c r="G73" s="10">
        <f t="shared" si="42"/>
        <v>-3.3000000000000002E-2</v>
      </c>
      <c r="I73" s="5">
        <v>0.17299999999999999</v>
      </c>
      <c r="J73" s="1">
        <v>57</v>
      </c>
      <c r="K73" s="10">
        <f t="shared" si="43"/>
        <v>-3.7000000000000005E-2</v>
      </c>
      <c r="M73" s="5">
        <v>0.29099999999999998</v>
      </c>
      <c r="N73" s="1">
        <v>85</v>
      </c>
      <c r="O73" s="10">
        <f t="shared" si="44"/>
        <v>8.0999999999999989E-2</v>
      </c>
      <c r="Q73" s="5">
        <v>0.27800000000000002</v>
      </c>
      <c r="R73" s="1">
        <v>94</v>
      </c>
      <c r="S73" s="10">
        <f t="shared" si="45"/>
        <v>6.8000000000000033E-2</v>
      </c>
      <c r="U73" s="5">
        <v>0.254</v>
      </c>
      <c r="V73" s="1">
        <v>122</v>
      </c>
      <c r="W73" s="10">
        <f t="shared" si="46"/>
        <v>4.4000000000000011E-2</v>
      </c>
      <c r="Y73" s="5">
        <v>0.24399999999999999</v>
      </c>
      <c r="Z73" s="1">
        <v>94</v>
      </c>
      <c r="AA73" s="10">
        <f t="shared" si="47"/>
        <v>3.4000000000000002E-2</v>
      </c>
      <c r="AC73" s="5">
        <v>0.27</v>
      </c>
      <c r="AD73" s="1">
        <v>86</v>
      </c>
      <c r="AE73" s="10">
        <f t="shared" si="48"/>
        <v>6.0000000000000026E-2</v>
      </c>
      <c r="AG73" s="5">
        <v>0.29499999999999998</v>
      </c>
      <c r="AH73" s="1">
        <v>61</v>
      </c>
      <c r="AI73" s="10">
        <f t="shared" si="49"/>
        <v>8.4999999999999992E-2</v>
      </c>
      <c r="AK73" s="5">
        <v>0.224</v>
      </c>
      <c r="AL73" s="1">
        <v>88</v>
      </c>
      <c r="AM73" s="10">
        <f t="shared" si="50"/>
        <v>1.4000000000000012E-2</v>
      </c>
      <c r="AO73" s="5">
        <v>0.23200000000000001</v>
      </c>
      <c r="AP73" s="1">
        <v>109</v>
      </c>
      <c r="AQ73" s="10">
        <f t="shared" si="51"/>
        <v>2.200000000000002E-2</v>
      </c>
      <c r="AS73" s="5">
        <v>0.222</v>
      </c>
      <c r="AT73" s="1">
        <v>131</v>
      </c>
      <c r="AU73" s="10">
        <f t="shared" si="52"/>
        <v>1.2000000000000011E-2</v>
      </c>
      <c r="AW73" s="5">
        <v>0.24</v>
      </c>
      <c r="AX73" s="1">
        <v>75</v>
      </c>
      <c r="AY73" s="10">
        <f t="shared" si="53"/>
        <v>0.03</v>
      </c>
      <c r="BA73" s="5">
        <v>0.23899999999999999</v>
      </c>
      <c r="BB73" s="1">
        <v>113</v>
      </c>
      <c r="BC73" s="10">
        <f t="shared" si="54"/>
        <v>2.8999999999999998E-2</v>
      </c>
      <c r="BE73" s="5">
        <v>0.27800000000000002</v>
      </c>
      <c r="BF73" s="1">
        <v>74</v>
      </c>
      <c r="BG73" s="10">
        <f t="shared" si="55"/>
        <v>6.8000000000000033E-2</v>
      </c>
      <c r="BI73" s="5">
        <v>0.14299999999999999</v>
      </c>
      <c r="BJ73" s="1">
        <v>35</v>
      </c>
      <c r="BK73" s="10">
        <v>-6.7000000000000004E-2</v>
      </c>
      <c r="BM73" s="5">
        <v>0.17499999999999999</v>
      </c>
      <c r="BN73" s="1">
        <v>56</v>
      </c>
      <c r="BO73" s="10">
        <v>-3.5000000000000003E-2</v>
      </c>
      <c r="BQ73" s="5">
        <v>0.218</v>
      </c>
      <c r="BR73" s="1">
        <v>46</v>
      </c>
      <c r="BS73" s="10">
        <v>8.0000000000000071E-3</v>
      </c>
      <c r="BU73" s="5">
        <v>0.35299999999999998</v>
      </c>
      <c r="BV73" s="1">
        <v>66</v>
      </c>
      <c r="BW73" s="10">
        <v>0.14299999999999999</v>
      </c>
      <c r="BY73" s="5">
        <v>0.22500000000000001</v>
      </c>
      <c r="BZ73" s="1">
        <v>9</v>
      </c>
      <c r="CA73" s="10">
        <v>1.5000000000000013E-2</v>
      </c>
      <c r="CC73" s="5">
        <v>0.25</v>
      </c>
      <c r="CD73" s="1">
        <v>33</v>
      </c>
      <c r="CE73" s="10">
        <v>4.0000000000000008E-2</v>
      </c>
      <c r="CG73" s="5">
        <v>0.14499999999999999</v>
      </c>
      <c r="CH73" s="1">
        <v>43</v>
      </c>
      <c r="CI73" s="10">
        <v>-6.5000000000000002E-2</v>
      </c>
      <c r="CK73" s="5">
        <v>0.20399999999999999</v>
      </c>
      <c r="CL73" s="1">
        <v>83</v>
      </c>
      <c r="CM73" s="10">
        <v>-6.0000000000000053E-3</v>
      </c>
      <c r="CO73" s="10">
        <v>0.45600000000000002</v>
      </c>
      <c r="CP73" s="24">
        <v>26</v>
      </c>
      <c r="CQ73" s="10">
        <v>0.24600000000000002</v>
      </c>
    </row>
    <row r="74" spans="1:95" x14ac:dyDescent="0.35">
      <c r="A74" s="4" t="s">
        <v>62</v>
      </c>
      <c r="B74" s="5">
        <v>0.30499999999999999</v>
      </c>
      <c r="C74" s="1">
        <v>294</v>
      </c>
      <c r="E74" s="5">
        <v>0.20599999999999999</v>
      </c>
      <c r="F74" s="1">
        <v>71</v>
      </c>
      <c r="G74" s="10">
        <f t="shared" si="42"/>
        <v>-9.9000000000000005E-2</v>
      </c>
      <c r="I74" s="5">
        <v>0.28599999999999998</v>
      </c>
      <c r="J74" s="1">
        <v>94</v>
      </c>
      <c r="K74" s="10">
        <f t="shared" si="43"/>
        <v>-1.9000000000000017E-2</v>
      </c>
      <c r="M74" s="5">
        <v>0.442</v>
      </c>
      <c r="N74" s="1">
        <v>129</v>
      </c>
      <c r="O74" s="10">
        <f t="shared" si="44"/>
        <v>0.13700000000000001</v>
      </c>
      <c r="Q74" s="5">
        <v>0.40200000000000002</v>
      </c>
      <c r="R74" s="1">
        <v>136</v>
      </c>
      <c r="S74" s="10">
        <f t="shared" si="45"/>
        <v>9.7000000000000031E-2</v>
      </c>
      <c r="U74" s="5">
        <v>0.378</v>
      </c>
      <c r="V74" s="1">
        <v>182</v>
      </c>
      <c r="W74" s="10">
        <f t="shared" si="46"/>
        <v>7.3000000000000009E-2</v>
      </c>
      <c r="Y74" s="5">
        <v>0.36499999999999999</v>
      </c>
      <c r="Z74" s="1">
        <v>141</v>
      </c>
      <c r="AA74" s="10">
        <f t="shared" si="47"/>
        <v>0.06</v>
      </c>
      <c r="AC74" s="5">
        <v>0.39600000000000002</v>
      </c>
      <c r="AD74" s="1">
        <v>126</v>
      </c>
      <c r="AE74" s="10">
        <f t="shared" si="48"/>
        <v>9.1000000000000025E-2</v>
      </c>
      <c r="AG74" s="5">
        <v>0.46899999999999997</v>
      </c>
      <c r="AH74" s="1">
        <v>97</v>
      </c>
      <c r="AI74" s="10">
        <f t="shared" si="49"/>
        <v>0.16399999999999998</v>
      </c>
      <c r="AK74" s="5">
        <v>0.38</v>
      </c>
      <c r="AL74" s="1">
        <v>149</v>
      </c>
      <c r="AM74" s="10">
        <f t="shared" si="50"/>
        <v>7.5000000000000011E-2</v>
      </c>
      <c r="AO74" s="5">
        <v>0.379</v>
      </c>
      <c r="AP74" s="1">
        <v>178</v>
      </c>
      <c r="AQ74" s="10">
        <f t="shared" si="51"/>
        <v>7.400000000000001E-2</v>
      </c>
      <c r="AS74" s="5">
        <v>0.35399999999999998</v>
      </c>
      <c r="AT74" s="1">
        <v>209</v>
      </c>
      <c r="AU74" s="10">
        <f t="shared" si="52"/>
        <v>4.8999999999999988E-2</v>
      </c>
      <c r="AW74" s="5">
        <v>0.39600000000000002</v>
      </c>
      <c r="AX74" s="1">
        <v>124</v>
      </c>
      <c r="AY74" s="10">
        <f t="shared" si="53"/>
        <v>9.1000000000000025E-2</v>
      </c>
      <c r="BA74" s="5">
        <v>0.35599999999999998</v>
      </c>
      <c r="BB74" s="1">
        <v>168</v>
      </c>
      <c r="BC74" s="10">
        <f t="shared" si="54"/>
        <v>5.099999999999999E-2</v>
      </c>
      <c r="BE74" s="5">
        <v>0.41</v>
      </c>
      <c r="BF74" s="1">
        <v>109</v>
      </c>
      <c r="BG74" s="10">
        <f t="shared" si="55"/>
        <v>0.10499999999999998</v>
      </c>
      <c r="BI74" s="5">
        <v>0.20499999999999999</v>
      </c>
      <c r="BJ74" s="1">
        <v>50</v>
      </c>
      <c r="BK74" s="10">
        <v>-0.1</v>
      </c>
      <c r="BM74" s="5">
        <v>0.33400000000000002</v>
      </c>
      <c r="BN74" s="1">
        <v>107</v>
      </c>
      <c r="BO74" s="10">
        <v>2.9000000000000026E-2</v>
      </c>
      <c r="BQ74" s="5">
        <v>0.33600000000000002</v>
      </c>
      <c r="BR74" s="1">
        <v>71</v>
      </c>
      <c r="BS74" s="10">
        <v>3.1000000000000028E-2</v>
      </c>
      <c r="BU74" s="5">
        <v>0.35299999999999998</v>
      </c>
      <c r="BV74" s="1">
        <v>66</v>
      </c>
      <c r="BW74" s="10">
        <v>4.7999999999999987E-2</v>
      </c>
      <c r="BY74" s="5">
        <v>0.42499999999999999</v>
      </c>
      <c r="BZ74" s="1">
        <v>17</v>
      </c>
      <c r="CA74" s="10">
        <v>0.12</v>
      </c>
      <c r="CC74" s="5">
        <v>0.28799999999999998</v>
      </c>
      <c r="CD74" s="1">
        <v>38</v>
      </c>
      <c r="CE74" s="10">
        <v>-1.7000000000000015E-2</v>
      </c>
      <c r="CG74" s="5">
        <v>0.25</v>
      </c>
      <c r="CH74" s="1">
        <v>74</v>
      </c>
      <c r="CI74" s="10">
        <v>-5.4999999999999993E-2</v>
      </c>
      <c r="CK74" s="5">
        <v>0.32400000000000001</v>
      </c>
      <c r="CL74" s="1">
        <v>132</v>
      </c>
      <c r="CM74" s="10">
        <v>1.9000000000000017E-2</v>
      </c>
      <c r="CO74" s="10">
        <v>0.439</v>
      </c>
      <c r="CP74" s="24">
        <v>25</v>
      </c>
      <c r="CQ74" s="10">
        <v>0.13400000000000001</v>
      </c>
    </row>
    <row r="75" spans="1:95" x14ac:dyDescent="0.35">
      <c r="A75" s="4" t="s">
        <v>63</v>
      </c>
      <c r="B75" s="5">
        <v>0.51900000000000002</v>
      </c>
      <c r="C75" s="1">
        <v>501</v>
      </c>
      <c r="E75" s="5">
        <v>0.46200000000000002</v>
      </c>
      <c r="F75" s="1">
        <v>159</v>
      </c>
      <c r="G75" s="10">
        <f t="shared" si="42"/>
        <v>-5.6999999999999995E-2</v>
      </c>
      <c r="I75" s="5">
        <v>0.498</v>
      </c>
      <c r="J75" s="1">
        <v>164</v>
      </c>
      <c r="K75" s="10">
        <f t="shared" si="43"/>
        <v>-2.1000000000000019E-2</v>
      </c>
      <c r="M75" s="5">
        <v>0.61</v>
      </c>
      <c r="N75" s="1">
        <v>178</v>
      </c>
      <c r="O75" s="10">
        <f t="shared" si="44"/>
        <v>9.099999999999997E-2</v>
      </c>
      <c r="Q75" s="5">
        <v>0.59499999999999997</v>
      </c>
      <c r="R75" s="1">
        <v>201</v>
      </c>
      <c r="S75" s="10">
        <f t="shared" si="45"/>
        <v>7.5999999999999956E-2</v>
      </c>
      <c r="U75" s="5">
        <v>0.57199999999999995</v>
      </c>
      <c r="V75" s="1">
        <v>275</v>
      </c>
      <c r="W75" s="10">
        <f t="shared" si="46"/>
        <v>5.2999999999999936E-2</v>
      </c>
      <c r="Y75" s="5">
        <v>0.56499999999999995</v>
      </c>
      <c r="Z75" s="1">
        <v>218</v>
      </c>
      <c r="AA75" s="10">
        <f t="shared" si="47"/>
        <v>4.599999999999993E-2</v>
      </c>
      <c r="AC75" s="5">
        <v>0.58199999999999996</v>
      </c>
      <c r="AD75" s="1">
        <v>185</v>
      </c>
      <c r="AE75" s="10">
        <f t="shared" si="48"/>
        <v>6.2999999999999945E-2</v>
      </c>
      <c r="AG75" s="5">
        <v>0.56999999999999995</v>
      </c>
      <c r="AH75" s="1">
        <v>118</v>
      </c>
      <c r="AI75" s="10">
        <f t="shared" si="49"/>
        <v>5.0999999999999934E-2</v>
      </c>
      <c r="AK75" s="5">
        <v>0.57699999999999996</v>
      </c>
      <c r="AL75" s="1">
        <v>226</v>
      </c>
      <c r="AM75" s="10">
        <f t="shared" si="50"/>
        <v>5.799999999999994E-2</v>
      </c>
      <c r="AO75" s="5">
        <v>0.59399999999999997</v>
      </c>
      <c r="AP75" s="1">
        <v>279</v>
      </c>
      <c r="AQ75" s="10">
        <f t="shared" si="51"/>
        <v>7.4999999999999956E-2</v>
      </c>
      <c r="AS75" s="5">
        <v>0.58499999999999996</v>
      </c>
      <c r="AT75" s="1">
        <v>346</v>
      </c>
      <c r="AU75" s="10">
        <f t="shared" si="52"/>
        <v>6.5999999999999948E-2</v>
      </c>
      <c r="AW75" s="5">
        <v>0.58499999999999996</v>
      </c>
      <c r="AX75" s="1">
        <v>183</v>
      </c>
      <c r="AY75" s="10">
        <f t="shared" si="53"/>
        <v>6.5999999999999948E-2</v>
      </c>
      <c r="BA75" s="5">
        <v>0.51700000000000002</v>
      </c>
      <c r="BB75" s="1">
        <v>244</v>
      </c>
      <c r="BC75" s="10">
        <f t="shared" si="54"/>
        <v>-2.0000000000000018E-3</v>
      </c>
      <c r="BE75" s="5">
        <v>0.54900000000000004</v>
      </c>
      <c r="BF75" s="1">
        <v>146</v>
      </c>
      <c r="BG75" s="10">
        <f t="shared" si="55"/>
        <v>3.0000000000000027E-2</v>
      </c>
      <c r="BI75" s="5">
        <v>0.52900000000000003</v>
      </c>
      <c r="BJ75" s="1">
        <v>129</v>
      </c>
      <c r="BK75" s="10">
        <v>1.0000000000000009E-2</v>
      </c>
      <c r="BM75" s="5">
        <v>0.50600000000000001</v>
      </c>
      <c r="BN75" s="1">
        <v>162</v>
      </c>
      <c r="BO75" s="10">
        <v>-1.3000000000000012E-2</v>
      </c>
      <c r="BQ75" s="5">
        <v>0.52100000000000002</v>
      </c>
      <c r="BR75" s="1">
        <v>110</v>
      </c>
      <c r="BS75" s="10">
        <v>2.0000000000000018E-3</v>
      </c>
      <c r="BU75" s="5">
        <v>0.52900000000000003</v>
      </c>
      <c r="BV75" s="1">
        <v>99</v>
      </c>
      <c r="BW75" s="10">
        <v>1.0000000000000009E-2</v>
      </c>
      <c r="BY75" s="5">
        <v>0.5</v>
      </c>
      <c r="BZ75" s="1">
        <v>20</v>
      </c>
      <c r="CA75" s="10">
        <v>-1.9000000000000017E-2</v>
      </c>
      <c r="CC75" s="5">
        <v>0.52300000000000002</v>
      </c>
      <c r="CD75" s="1">
        <v>69</v>
      </c>
      <c r="CE75" s="10">
        <v>4.0000000000000036E-3</v>
      </c>
      <c r="CG75" s="5">
        <v>0.5</v>
      </c>
      <c r="CH75" s="1">
        <v>148</v>
      </c>
      <c r="CI75" s="10">
        <v>-1.9000000000000017E-2</v>
      </c>
      <c r="CK75" s="5">
        <v>0.53600000000000003</v>
      </c>
      <c r="CL75" s="1">
        <v>218</v>
      </c>
      <c r="CM75" s="10">
        <v>1.7000000000000015E-2</v>
      </c>
      <c r="CO75" s="10">
        <v>0.57899999999999996</v>
      </c>
      <c r="CP75" s="24">
        <v>33</v>
      </c>
      <c r="CQ75" s="10">
        <v>5.9999999999999942E-2</v>
      </c>
    </row>
    <row r="76" spans="1:95" x14ac:dyDescent="0.35">
      <c r="A76" s="4" t="s">
        <v>64</v>
      </c>
      <c r="B76" s="5">
        <v>0.17399999999999999</v>
      </c>
      <c r="C76" s="1">
        <v>168</v>
      </c>
      <c r="E76" s="5">
        <v>0.11899999999999999</v>
      </c>
      <c r="F76" s="1">
        <v>41</v>
      </c>
      <c r="G76" s="10">
        <f t="shared" si="42"/>
        <v>-5.4999999999999993E-2</v>
      </c>
      <c r="I76" s="5">
        <v>0.19500000000000001</v>
      </c>
      <c r="J76" s="1">
        <v>64</v>
      </c>
      <c r="K76" s="10">
        <f t="shared" si="43"/>
        <v>2.1000000000000019E-2</v>
      </c>
      <c r="M76" s="5">
        <v>0.216</v>
      </c>
      <c r="N76" s="1">
        <v>63</v>
      </c>
      <c r="O76" s="10">
        <f t="shared" si="44"/>
        <v>4.200000000000001E-2</v>
      </c>
      <c r="Q76" s="5">
        <v>0.21</v>
      </c>
      <c r="R76" s="1">
        <v>71</v>
      </c>
      <c r="S76" s="10">
        <f t="shared" si="45"/>
        <v>3.6000000000000004E-2</v>
      </c>
      <c r="U76" s="5">
        <v>0.214</v>
      </c>
      <c r="V76" s="1">
        <v>103</v>
      </c>
      <c r="W76" s="10">
        <f t="shared" si="46"/>
        <v>4.0000000000000008E-2</v>
      </c>
      <c r="Y76" s="5">
        <v>0.21</v>
      </c>
      <c r="Z76" s="1">
        <v>81</v>
      </c>
      <c r="AA76" s="10">
        <f t="shared" si="47"/>
        <v>3.6000000000000004E-2</v>
      </c>
      <c r="AC76" s="5">
        <v>0.19800000000000001</v>
      </c>
      <c r="AD76" s="1">
        <v>63</v>
      </c>
      <c r="AE76" s="10">
        <f t="shared" si="48"/>
        <v>2.4000000000000021E-2</v>
      </c>
      <c r="AG76" s="5">
        <v>0.193</v>
      </c>
      <c r="AH76" s="1">
        <v>40</v>
      </c>
      <c r="AI76" s="10">
        <f t="shared" si="49"/>
        <v>1.9000000000000017E-2</v>
      </c>
      <c r="AK76" s="5">
        <v>0.22700000000000001</v>
      </c>
      <c r="AL76" s="1">
        <v>89</v>
      </c>
      <c r="AM76" s="10">
        <f t="shared" si="50"/>
        <v>5.3000000000000019E-2</v>
      </c>
      <c r="AO76" s="5">
        <v>0.219</v>
      </c>
      <c r="AP76" s="1">
        <v>103</v>
      </c>
      <c r="AQ76" s="10">
        <f t="shared" si="51"/>
        <v>4.5000000000000012E-2</v>
      </c>
      <c r="AS76" s="5">
        <v>0.20599999999999999</v>
      </c>
      <c r="AT76" s="1">
        <v>122</v>
      </c>
      <c r="AU76" s="10">
        <f t="shared" si="52"/>
        <v>3.2000000000000001E-2</v>
      </c>
      <c r="AW76" s="5">
        <v>0.249</v>
      </c>
      <c r="AX76" s="1">
        <v>78</v>
      </c>
      <c r="AY76" s="10">
        <f t="shared" si="53"/>
        <v>7.5000000000000011E-2</v>
      </c>
      <c r="BA76" s="5">
        <v>0.20799999999999999</v>
      </c>
      <c r="BB76" s="1">
        <v>98</v>
      </c>
      <c r="BC76" s="10">
        <f t="shared" si="54"/>
        <v>3.4000000000000002E-2</v>
      </c>
      <c r="BE76" s="5">
        <v>0.19900000000000001</v>
      </c>
      <c r="BF76" s="1">
        <v>53</v>
      </c>
      <c r="BG76" s="10">
        <f t="shared" si="55"/>
        <v>2.5000000000000022E-2</v>
      </c>
      <c r="BI76" s="5">
        <v>0.13500000000000001</v>
      </c>
      <c r="BJ76" s="1">
        <v>33</v>
      </c>
      <c r="BK76" s="10">
        <v>-3.8999999999999979E-2</v>
      </c>
      <c r="BM76" s="5">
        <v>0.20599999999999999</v>
      </c>
      <c r="BN76" s="1">
        <v>66</v>
      </c>
      <c r="BO76" s="10">
        <v>3.2000000000000001E-2</v>
      </c>
      <c r="BQ76" s="5">
        <v>0.18</v>
      </c>
      <c r="BR76" s="1">
        <v>38</v>
      </c>
      <c r="BS76" s="10">
        <v>6.0000000000000053E-3</v>
      </c>
      <c r="BU76" s="5">
        <v>0.16600000000000001</v>
      </c>
      <c r="BV76" s="1">
        <v>31</v>
      </c>
      <c r="BW76" s="10">
        <v>-7.9999999999999793E-3</v>
      </c>
      <c r="BY76" s="5">
        <v>0.1</v>
      </c>
      <c r="BZ76" s="1">
        <v>4</v>
      </c>
      <c r="CA76" s="10">
        <v>-7.3999999999999982E-2</v>
      </c>
      <c r="CC76" s="5">
        <v>0.129</v>
      </c>
      <c r="CD76" s="1">
        <v>17</v>
      </c>
      <c r="CE76" s="10">
        <v>-4.4999999999999984E-2</v>
      </c>
      <c r="CG76" s="5">
        <v>0.19600000000000001</v>
      </c>
      <c r="CH76" s="1">
        <v>58</v>
      </c>
      <c r="CI76" s="10">
        <v>2.200000000000002E-2</v>
      </c>
      <c r="CK76" s="5">
        <v>0.182</v>
      </c>
      <c r="CL76" s="1">
        <v>74</v>
      </c>
      <c r="CM76" s="10">
        <v>8.0000000000000071E-3</v>
      </c>
      <c r="CO76" s="10">
        <v>0.193</v>
      </c>
      <c r="CP76" s="24">
        <v>11</v>
      </c>
      <c r="CQ76" s="10">
        <v>1.9000000000000017E-2</v>
      </c>
    </row>
    <row r="77" spans="1:95" x14ac:dyDescent="0.35">
      <c r="A77" s="4" t="s">
        <v>40</v>
      </c>
      <c r="B77" s="5">
        <v>2.4E-2</v>
      </c>
      <c r="C77" s="1">
        <v>23</v>
      </c>
      <c r="E77" s="5">
        <v>6.4000000000000001E-2</v>
      </c>
      <c r="F77" s="1">
        <v>22</v>
      </c>
      <c r="G77" s="10">
        <f t="shared" si="42"/>
        <v>0.04</v>
      </c>
      <c r="I77" s="5">
        <v>3.0000000000000001E-3</v>
      </c>
      <c r="J77" s="1">
        <v>1</v>
      </c>
      <c r="K77" s="10">
        <f t="shared" si="43"/>
        <v>-2.1000000000000001E-2</v>
      </c>
      <c r="M77" s="5">
        <v>0</v>
      </c>
      <c r="N77" s="1">
        <v>0</v>
      </c>
      <c r="O77" s="10">
        <f t="shared" si="44"/>
        <v>-2.4E-2</v>
      </c>
      <c r="Q77" s="5">
        <v>6.0000000000000001E-3</v>
      </c>
      <c r="R77" s="1">
        <v>2</v>
      </c>
      <c r="S77" s="10">
        <f t="shared" si="45"/>
        <v>-1.8000000000000002E-2</v>
      </c>
      <c r="U77" s="5">
        <v>0.01</v>
      </c>
      <c r="V77" s="1">
        <v>5</v>
      </c>
      <c r="W77" s="10">
        <f t="shared" si="46"/>
        <v>-1.4E-2</v>
      </c>
      <c r="Y77" s="5">
        <v>0.01</v>
      </c>
      <c r="Z77" s="1">
        <v>4</v>
      </c>
      <c r="AA77" s="10">
        <f t="shared" si="47"/>
        <v>-1.4E-2</v>
      </c>
      <c r="AC77" s="5">
        <v>6.0000000000000001E-3</v>
      </c>
      <c r="AD77" s="1">
        <v>2</v>
      </c>
      <c r="AE77" s="10">
        <f t="shared" si="48"/>
        <v>-1.8000000000000002E-2</v>
      </c>
      <c r="AG77" s="5">
        <v>0.01</v>
      </c>
      <c r="AH77" s="1">
        <v>2</v>
      </c>
      <c r="AI77" s="10">
        <f t="shared" si="49"/>
        <v>-1.4E-2</v>
      </c>
      <c r="AK77" s="5">
        <v>8.0000000000000002E-3</v>
      </c>
      <c r="AL77" s="1">
        <v>3</v>
      </c>
      <c r="AM77" s="10">
        <f t="shared" si="50"/>
        <v>-1.6E-2</v>
      </c>
      <c r="AO77" s="5">
        <v>6.0000000000000001E-3</v>
      </c>
      <c r="AP77" s="1">
        <v>3</v>
      </c>
      <c r="AQ77" s="10">
        <f t="shared" si="51"/>
        <v>-1.8000000000000002E-2</v>
      </c>
      <c r="AS77" s="5">
        <v>3.0000000000000001E-3</v>
      </c>
      <c r="AT77" s="1">
        <v>2</v>
      </c>
      <c r="AU77" s="10">
        <f t="shared" si="52"/>
        <v>-2.1000000000000001E-2</v>
      </c>
      <c r="AW77" s="5">
        <v>6.0000000000000001E-3</v>
      </c>
      <c r="AX77" s="1">
        <v>2</v>
      </c>
      <c r="AY77" s="10">
        <f t="shared" si="53"/>
        <v>-1.8000000000000002E-2</v>
      </c>
      <c r="BA77" s="5">
        <v>8.0000000000000002E-3</v>
      </c>
      <c r="BB77" s="1">
        <v>4</v>
      </c>
      <c r="BC77" s="10">
        <f t="shared" si="54"/>
        <v>-1.6E-2</v>
      </c>
      <c r="BE77" s="5">
        <v>0</v>
      </c>
      <c r="BF77" s="1">
        <v>0</v>
      </c>
      <c r="BG77" s="10">
        <f t="shared" si="55"/>
        <v>-2.4E-2</v>
      </c>
      <c r="BI77" s="5">
        <v>1.6E-2</v>
      </c>
      <c r="BJ77" s="1">
        <v>4</v>
      </c>
      <c r="BK77" s="10">
        <v>-8.0000000000000002E-3</v>
      </c>
      <c r="BM77" s="5">
        <v>1.6E-2</v>
      </c>
      <c r="BN77" s="1">
        <v>5</v>
      </c>
      <c r="BO77" s="10">
        <v>-8.0000000000000002E-3</v>
      </c>
      <c r="BQ77" s="5">
        <v>2.8000000000000001E-2</v>
      </c>
      <c r="BR77" s="1">
        <v>6</v>
      </c>
      <c r="BS77" s="10">
        <v>4.0000000000000001E-3</v>
      </c>
      <c r="BU77" s="5">
        <v>4.2999999999999997E-2</v>
      </c>
      <c r="BV77" s="1">
        <v>8</v>
      </c>
      <c r="BW77" s="10">
        <v>1.8999999999999996E-2</v>
      </c>
      <c r="BY77" s="5">
        <v>2.5000000000000001E-2</v>
      </c>
      <c r="BZ77" s="1">
        <v>1</v>
      </c>
      <c r="CA77" s="10">
        <v>1.0000000000000009E-3</v>
      </c>
      <c r="CC77" s="5">
        <v>0.03</v>
      </c>
      <c r="CD77" s="1">
        <v>4</v>
      </c>
      <c r="CE77" s="10">
        <v>5.9999999999999984E-3</v>
      </c>
      <c r="CG77" s="5">
        <v>4.7E-2</v>
      </c>
      <c r="CH77" s="1">
        <v>14</v>
      </c>
      <c r="CI77" s="10">
        <v>2.3E-2</v>
      </c>
      <c r="CK77" s="5">
        <v>0.01</v>
      </c>
      <c r="CL77" s="1">
        <v>4</v>
      </c>
      <c r="CM77" s="10">
        <v>-1.4E-2</v>
      </c>
      <c r="CO77" s="10">
        <v>0</v>
      </c>
      <c r="CP77" s="24">
        <v>0</v>
      </c>
      <c r="CQ77" s="10">
        <v>-2.4E-2</v>
      </c>
    </row>
    <row r="78" spans="1:95" x14ac:dyDescent="0.35">
      <c r="A78" s="4" t="s">
        <v>26</v>
      </c>
      <c r="B78" s="5">
        <v>3.4000000000000002E-2</v>
      </c>
      <c r="C78" s="1">
        <v>33</v>
      </c>
      <c r="E78" s="5">
        <v>4.9000000000000002E-2</v>
      </c>
      <c r="F78" s="1">
        <v>17</v>
      </c>
      <c r="G78" s="10">
        <f t="shared" si="42"/>
        <v>1.4999999999999999E-2</v>
      </c>
      <c r="I78" s="5">
        <v>2.4E-2</v>
      </c>
      <c r="J78" s="1">
        <v>8</v>
      </c>
      <c r="K78" s="10">
        <f t="shared" si="43"/>
        <v>-1.0000000000000002E-2</v>
      </c>
      <c r="M78" s="5">
        <v>2.7E-2</v>
      </c>
      <c r="N78" s="1">
        <v>8</v>
      </c>
      <c r="O78" s="10">
        <f t="shared" si="44"/>
        <v>-7.0000000000000027E-3</v>
      </c>
      <c r="Q78" s="5">
        <v>3.3000000000000002E-2</v>
      </c>
      <c r="R78" s="1">
        <v>11</v>
      </c>
      <c r="S78" s="10">
        <f t="shared" si="45"/>
        <v>-1.0000000000000009E-3</v>
      </c>
      <c r="U78" s="5">
        <v>2.9000000000000001E-2</v>
      </c>
      <c r="V78" s="1">
        <v>14</v>
      </c>
      <c r="W78" s="10">
        <f t="shared" si="46"/>
        <v>-5.000000000000001E-3</v>
      </c>
      <c r="Y78" s="5">
        <v>2.5999999999999999E-2</v>
      </c>
      <c r="Z78" s="1">
        <v>10</v>
      </c>
      <c r="AA78" s="10">
        <f t="shared" si="47"/>
        <v>-8.0000000000000036E-3</v>
      </c>
      <c r="AC78" s="5">
        <v>4.1000000000000002E-2</v>
      </c>
      <c r="AD78" s="1">
        <v>13</v>
      </c>
      <c r="AE78" s="10">
        <f t="shared" si="48"/>
        <v>6.9999999999999993E-3</v>
      </c>
      <c r="AG78" s="5">
        <v>3.4000000000000002E-2</v>
      </c>
      <c r="AH78" s="1">
        <v>7</v>
      </c>
      <c r="AI78" s="10">
        <f t="shared" si="49"/>
        <v>0</v>
      </c>
      <c r="AK78" s="5">
        <v>3.1E-2</v>
      </c>
      <c r="AL78" s="1">
        <v>12</v>
      </c>
      <c r="AM78" s="10">
        <f t="shared" si="50"/>
        <v>-3.0000000000000027E-3</v>
      </c>
      <c r="AO78" s="5">
        <v>3.2000000000000001E-2</v>
      </c>
      <c r="AP78" s="1">
        <v>15</v>
      </c>
      <c r="AQ78" s="10">
        <f t="shared" si="51"/>
        <v>-2.0000000000000018E-3</v>
      </c>
      <c r="AS78" s="5">
        <v>2.4E-2</v>
      </c>
      <c r="AT78" s="1">
        <v>14</v>
      </c>
      <c r="AU78" s="10">
        <f t="shared" si="52"/>
        <v>-1.0000000000000002E-2</v>
      </c>
      <c r="AW78" s="5">
        <v>2.5999999999999999E-2</v>
      </c>
      <c r="AX78" s="1">
        <v>8</v>
      </c>
      <c r="AY78" s="10">
        <f t="shared" si="53"/>
        <v>-8.0000000000000036E-3</v>
      </c>
      <c r="BA78" s="5">
        <v>2.5000000000000001E-2</v>
      </c>
      <c r="BB78" s="1">
        <v>12</v>
      </c>
      <c r="BC78" s="10">
        <f t="shared" si="54"/>
        <v>-9.0000000000000011E-3</v>
      </c>
      <c r="BE78" s="5">
        <v>1.9E-2</v>
      </c>
      <c r="BF78" s="1">
        <v>5</v>
      </c>
      <c r="BG78" s="10">
        <f t="shared" si="55"/>
        <v>-1.5000000000000003E-2</v>
      </c>
      <c r="BI78" s="5">
        <v>2.5000000000000001E-2</v>
      </c>
      <c r="BJ78" s="1">
        <v>6</v>
      </c>
      <c r="BK78" s="10">
        <v>-9.0000000000000011E-3</v>
      </c>
      <c r="BM78" s="5">
        <v>8.9999999999999993E-3</v>
      </c>
      <c r="BN78" s="1">
        <v>3</v>
      </c>
      <c r="BO78" s="10">
        <v>-2.5000000000000001E-2</v>
      </c>
      <c r="BQ78" s="5">
        <v>4.2999999999999997E-2</v>
      </c>
      <c r="BR78" s="1">
        <v>9</v>
      </c>
      <c r="BS78" s="10">
        <v>8.9999999999999941E-3</v>
      </c>
      <c r="BU78" s="5">
        <v>0.08</v>
      </c>
      <c r="BV78" s="1">
        <v>15</v>
      </c>
      <c r="BW78" s="10">
        <v>4.5999999999999999E-2</v>
      </c>
      <c r="BY78" s="5">
        <v>2.5000000000000001E-2</v>
      </c>
      <c r="BZ78" s="1">
        <v>1</v>
      </c>
      <c r="CA78" s="10">
        <v>-9.0000000000000011E-3</v>
      </c>
      <c r="CC78" s="5">
        <v>1.4999999999999999E-2</v>
      </c>
      <c r="CD78" s="1">
        <v>2</v>
      </c>
      <c r="CE78" s="10">
        <v>-1.9000000000000003E-2</v>
      </c>
      <c r="CG78" s="5">
        <v>2.4E-2</v>
      </c>
      <c r="CH78" s="1">
        <v>7</v>
      </c>
      <c r="CI78" s="10">
        <v>-1.0000000000000002E-2</v>
      </c>
      <c r="CK78" s="5">
        <v>4.3999999999999997E-2</v>
      </c>
      <c r="CL78" s="1">
        <v>18</v>
      </c>
      <c r="CM78" s="10">
        <v>9.999999999999995E-3</v>
      </c>
      <c r="CO78" s="10">
        <v>5.2999999999999999E-2</v>
      </c>
      <c r="CP78" s="24">
        <v>3</v>
      </c>
      <c r="CQ78" s="10">
        <v>1.8999999999999996E-2</v>
      </c>
    </row>
    <row r="79" spans="1:95" x14ac:dyDescent="0.35">
      <c r="A79" s="4" t="s">
        <v>11</v>
      </c>
      <c r="B79" s="5"/>
      <c r="E79" s="5"/>
      <c r="I79" s="5"/>
      <c r="M79" s="5"/>
      <c r="Q79" s="5"/>
      <c r="U79" s="5"/>
      <c r="Y79" s="5"/>
      <c r="AC79" s="5"/>
      <c r="AG79" s="5"/>
      <c r="AK79" s="5"/>
      <c r="AO79" s="5"/>
      <c r="AS79" s="5"/>
      <c r="AW79" s="5"/>
      <c r="BA79" s="5"/>
      <c r="BE79" s="5"/>
      <c r="BI79" s="5"/>
      <c r="BM79" s="5"/>
      <c r="BQ79" s="5"/>
      <c r="BU79" s="5"/>
      <c r="BY79" s="5"/>
      <c r="CC79" s="5"/>
      <c r="CG79" s="5"/>
      <c r="CK79" s="5"/>
      <c r="CO79" s="10"/>
    </row>
    <row r="80" spans="1:95" x14ac:dyDescent="0.35">
      <c r="A80" s="4" t="s">
        <v>11</v>
      </c>
      <c r="B80" s="5"/>
      <c r="E80" s="5"/>
      <c r="I80" s="5"/>
      <c r="M80" s="5"/>
      <c r="Q80" s="5"/>
      <c r="U80" s="5"/>
      <c r="Y80" s="5"/>
      <c r="AC80" s="5"/>
      <c r="AG80" s="5"/>
      <c r="AK80" s="5"/>
      <c r="AO80" s="5"/>
      <c r="AS80" s="5"/>
      <c r="AW80" s="5"/>
      <c r="BA80" s="5"/>
      <c r="BE80" s="5"/>
      <c r="BI80" s="5"/>
      <c r="BM80" s="5"/>
      <c r="BQ80" s="5"/>
      <c r="BU80" s="5"/>
      <c r="BY80" s="5"/>
      <c r="CC80" s="5"/>
      <c r="CG80" s="5"/>
      <c r="CK80" s="5"/>
      <c r="CO80" s="10"/>
    </row>
    <row r="81" spans="1:95" ht="26.25" x14ac:dyDescent="0.4">
      <c r="A81" s="3" t="s">
        <v>65</v>
      </c>
      <c r="B81" s="5"/>
      <c r="E81" s="5"/>
      <c r="I81" s="5"/>
      <c r="M81" s="5"/>
      <c r="Q81" s="5"/>
      <c r="U81" s="5"/>
      <c r="Y81" s="5"/>
      <c r="AC81" s="5"/>
      <c r="AG81" s="5"/>
      <c r="AK81" s="5"/>
      <c r="AO81" s="5"/>
      <c r="AS81" s="5"/>
      <c r="AW81" s="5"/>
      <c r="BA81" s="5"/>
      <c r="BE81" s="5"/>
      <c r="BI81" s="5"/>
      <c r="BM81" s="5"/>
      <c r="BQ81" s="5"/>
      <c r="BU81" s="5"/>
      <c r="BY81" s="5"/>
      <c r="CC81" s="5"/>
      <c r="CG81" s="5"/>
      <c r="CK81" s="5"/>
      <c r="CO81" s="10"/>
    </row>
    <row r="82" spans="1:95" ht="13.15" x14ac:dyDescent="0.4">
      <c r="A82" s="7" t="s">
        <v>42</v>
      </c>
      <c r="B82" s="7" t="s">
        <v>13</v>
      </c>
      <c r="C82" s="7" t="s">
        <v>14</v>
      </c>
      <c r="E82" s="7" t="s">
        <v>13</v>
      </c>
      <c r="F82" s="7" t="s">
        <v>14</v>
      </c>
      <c r="G82" s="9" t="s">
        <v>400</v>
      </c>
      <c r="I82" s="7" t="s">
        <v>13</v>
      </c>
      <c r="J82" s="7" t="s">
        <v>14</v>
      </c>
      <c r="K82" s="9" t="s">
        <v>400</v>
      </c>
      <c r="M82" s="7" t="s">
        <v>13</v>
      </c>
      <c r="N82" s="7" t="s">
        <v>14</v>
      </c>
      <c r="O82" s="9" t="s">
        <v>400</v>
      </c>
      <c r="Q82" s="7" t="s">
        <v>13</v>
      </c>
      <c r="R82" s="7" t="s">
        <v>14</v>
      </c>
      <c r="S82" s="9" t="s">
        <v>400</v>
      </c>
      <c r="U82" s="7" t="s">
        <v>13</v>
      </c>
      <c r="V82" s="7" t="s">
        <v>14</v>
      </c>
      <c r="W82" s="9" t="s">
        <v>400</v>
      </c>
      <c r="Y82" s="7" t="s">
        <v>13</v>
      </c>
      <c r="Z82" s="7" t="s">
        <v>14</v>
      </c>
      <c r="AA82" s="9" t="s">
        <v>400</v>
      </c>
      <c r="AC82" s="7" t="s">
        <v>13</v>
      </c>
      <c r="AD82" s="7" t="s">
        <v>14</v>
      </c>
      <c r="AE82" s="9" t="s">
        <v>400</v>
      </c>
      <c r="AG82" s="7" t="s">
        <v>13</v>
      </c>
      <c r="AH82" s="7" t="s">
        <v>14</v>
      </c>
      <c r="AI82" s="9" t="s">
        <v>400</v>
      </c>
      <c r="AK82" s="7" t="s">
        <v>13</v>
      </c>
      <c r="AL82" s="7" t="s">
        <v>14</v>
      </c>
      <c r="AM82" s="9" t="s">
        <v>400</v>
      </c>
      <c r="AO82" s="7" t="s">
        <v>13</v>
      </c>
      <c r="AP82" s="7" t="s">
        <v>14</v>
      </c>
      <c r="AQ82" s="9" t="s">
        <v>400</v>
      </c>
      <c r="AS82" s="7" t="s">
        <v>13</v>
      </c>
      <c r="AT82" s="7" t="s">
        <v>14</v>
      </c>
      <c r="AU82" s="9" t="s">
        <v>400</v>
      </c>
      <c r="AW82" s="7" t="s">
        <v>13</v>
      </c>
      <c r="AX82" s="7" t="s">
        <v>14</v>
      </c>
      <c r="AY82" s="9" t="s">
        <v>400</v>
      </c>
      <c r="BA82" s="7" t="s">
        <v>13</v>
      </c>
      <c r="BB82" s="7" t="s">
        <v>14</v>
      </c>
      <c r="BC82" s="9" t="s">
        <v>400</v>
      </c>
      <c r="BE82" s="7" t="s">
        <v>13</v>
      </c>
      <c r="BF82" s="7" t="s">
        <v>14</v>
      </c>
      <c r="BG82" s="9" t="s">
        <v>400</v>
      </c>
      <c r="BI82" s="7" t="s">
        <v>13</v>
      </c>
      <c r="BJ82" s="7" t="s">
        <v>14</v>
      </c>
      <c r="BK82" s="9" t="s">
        <v>400</v>
      </c>
      <c r="BM82" s="7" t="s">
        <v>13</v>
      </c>
      <c r="BN82" s="7" t="s">
        <v>14</v>
      </c>
      <c r="BO82" s="9" t="s">
        <v>400</v>
      </c>
      <c r="BQ82" s="7" t="s">
        <v>13</v>
      </c>
      <c r="BR82" s="7" t="s">
        <v>14</v>
      </c>
      <c r="BS82" s="9" t="s">
        <v>400</v>
      </c>
      <c r="BU82" s="7" t="s">
        <v>13</v>
      </c>
      <c r="BV82" s="7" t="s">
        <v>14</v>
      </c>
      <c r="BW82" s="9" t="s">
        <v>400</v>
      </c>
      <c r="BY82" s="7" t="s">
        <v>13</v>
      </c>
      <c r="BZ82" s="7" t="s">
        <v>14</v>
      </c>
      <c r="CA82" s="9" t="s">
        <v>400</v>
      </c>
      <c r="CC82" s="7" t="s">
        <v>13</v>
      </c>
      <c r="CD82" s="7" t="s">
        <v>14</v>
      </c>
      <c r="CE82" s="9" t="s">
        <v>400</v>
      </c>
      <c r="CG82" s="7" t="s">
        <v>13</v>
      </c>
      <c r="CH82" s="7" t="s">
        <v>14</v>
      </c>
      <c r="CI82" s="9" t="s">
        <v>400</v>
      </c>
      <c r="CK82" s="7" t="s">
        <v>13</v>
      </c>
      <c r="CL82" s="7" t="s">
        <v>14</v>
      </c>
      <c r="CM82" s="9" t="s">
        <v>400</v>
      </c>
      <c r="CO82" s="13" t="s">
        <v>13</v>
      </c>
      <c r="CP82" s="13" t="s">
        <v>14</v>
      </c>
      <c r="CQ82" s="9" t="s">
        <v>400</v>
      </c>
    </row>
    <row r="83" spans="1:95" x14ac:dyDescent="0.35">
      <c r="A83" s="4" t="s">
        <v>66</v>
      </c>
      <c r="B83" s="5">
        <v>0.47199999999999998</v>
      </c>
      <c r="C83" s="1">
        <v>417</v>
      </c>
      <c r="E83" s="5">
        <v>0.40899999999999997</v>
      </c>
      <c r="F83" s="1">
        <v>139</v>
      </c>
      <c r="G83" s="10">
        <f t="shared" ref="G83:G89" si="56">E83-$B83</f>
        <v>-6.3E-2</v>
      </c>
      <c r="I83" s="5">
        <v>0.48399999999999999</v>
      </c>
      <c r="J83" s="1">
        <v>151</v>
      </c>
      <c r="K83" s="10">
        <f t="shared" ref="K83:K89" si="57">I83-$B83</f>
        <v>1.2000000000000011E-2</v>
      </c>
      <c r="M83" s="5">
        <v>0.55000000000000004</v>
      </c>
      <c r="N83" s="1">
        <v>127</v>
      </c>
      <c r="O83" s="10">
        <f t="shared" ref="O83:O89" si="58">M83-$B83</f>
        <v>7.8000000000000069E-2</v>
      </c>
      <c r="Q83" s="5">
        <v>0.52600000000000002</v>
      </c>
      <c r="R83" s="1">
        <v>153</v>
      </c>
      <c r="S83" s="10">
        <f t="shared" ref="S83:S89" si="59">Q83-$B83</f>
        <v>5.4000000000000048E-2</v>
      </c>
      <c r="U83" s="5">
        <v>0.50700000000000001</v>
      </c>
      <c r="V83" s="1">
        <v>217</v>
      </c>
      <c r="W83" s="10">
        <f t="shared" ref="W83:W89" si="60">U83-$B83</f>
        <v>3.5000000000000031E-2</v>
      </c>
      <c r="Y83" s="5">
        <v>0.57499999999999996</v>
      </c>
      <c r="Z83" s="1">
        <v>192</v>
      </c>
      <c r="AA83" s="10">
        <f t="shared" ref="AA83:AA89" si="61">Y83-$B83</f>
        <v>0.10299999999999998</v>
      </c>
      <c r="AC83" s="5">
        <v>0.48499999999999999</v>
      </c>
      <c r="AD83" s="1">
        <v>133</v>
      </c>
      <c r="AE83" s="10">
        <f t="shared" ref="AE83:AE89" si="62">AC83-$B83</f>
        <v>1.3000000000000012E-2</v>
      </c>
      <c r="AG83" s="5">
        <v>0.56200000000000006</v>
      </c>
      <c r="AH83" s="1">
        <v>100</v>
      </c>
      <c r="AI83" s="10">
        <f t="shared" ref="AI83:AI89" si="63">AG83-$B83</f>
        <v>9.000000000000008E-2</v>
      </c>
      <c r="AK83" s="5">
        <v>0.54300000000000004</v>
      </c>
      <c r="AL83" s="1">
        <v>196</v>
      </c>
      <c r="AM83" s="10">
        <f t="shared" ref="AM83:AM89" si="64">AK83-$B83</f>
        <v>7.1000000000000063E-2</v>
      </c>
      <c r="AO83" s="5">
        <v>0.51800000000000002</v>
      </c>
      <c r="AP83" s="1">
        <v>217</v>
      </c>
      <c r="AQ83" s="10">
        <f t="shared" ref="AQ83:AQ89" si="65">AO83-$B83</f>
        <v>4.6000000000000041E-2</v>
      </c>
      <c r="AS83" s="5">
        <v>0.51600000000000001</v>
      </c>
      <c r="AT83" s="1">
        <v>277</v>
      </c>
      <c r="AU83" s="10">
        <f t="shared" ref="AU83:AU89" si="66">AS83-$B83</f>
        <v>4.4000000000000039E-2</v>
      </c>
      <c r="AW83" s="5">
        <v>0.53300000000000003</v>
      </c>
      <c r="AX83" s="1">
        <v>146</v>
      </c>
      <c r="AY83" s="10">
        <f t="shared" ref="AY83:AY89" si="67">AW83-$B83</f>
        <v>6.1000000000000054E-2</v>
      </c>
      <c r="BA83" s="5">
        <v>0.51600000000000001</v>
      </c>
      <c r="BB83" s="1">
        <v>216</v>
      </c>
      <c r="BC83" s="10">
        <f t="shared" ref="BC83:BC89" si="68">BA83-$B83</f>
        <v>4.4000000000000039E-2</v>
      </c>
      <c r="BE83" s="5">
        <v>0.57299999999999995</v>
      </c>
      <c r="BF83" s="1">
        <v>125</v>
      </c>
      <c r="BG83" s="10">
        <f t="shared" ref="BG83:BG89" si="69">BE83-$B83</f>
        <v>0.10099999999999998</v>
      </c>
      <c r="BI83" s="5">
        <v>0.55000000000000004</v>
      </c>
      <c r="BJ83" s="1">
        <v>131</v>
      </c>
      <c r="BK83" s="10">
        <v>7.8000000000000069E-2</v>
      </c>
      <c r="BM83" s="5">
        <v>0.45100000000000001</v>
      </c>
      <c r="BN83" s="1">
        <v>133</v>
      </c>
      <c r="BO83" s="10">
        <v>-2.0999999999999963E-2</v>
      </c>
      <c r="BQ83" s="5">
        <v>0.49</v>
      </c>
      <c r="BR83" s="1">
        <v>99</v>
      </c>
      <c r="BS83" s="10">
        <v>1.8000000000000016E-2</v>
      </c>
      <c r="BU83" s="5">
        <v>0.36599999999999999</v>
      </c>
      <c r="BV83" s="1">
        <v>53</v>
      </c>
      <c r="BW83" s="10">
        <v>-0.10599999999999998</v>
      </c>
      <c r="BY83" s="5">
        <v>0.5</v>
      </c>
      <c r="BZ83" s="1">
        <v>19</v>
      </c>
      <c r="CA83" s="10">
        <v>2.8000000000000025E-2</v>
      </c>
      <c r="CC83" s="5">
        <v>0.32500000000000001</v>
      </c>
      <c r="CD83" s="1">
        <v>41</v>
      </c>
      <c r="CE83" s="10">
        <v>-0.14699999999999996</v>
      </c>
      <c r="CG83" s="5">
        <v>0.377</v>
      </c>
      <c r="CH83" s="1">
        <v>110</v>
      </c>
      <c r="CI83" s="10">
        <v>-9.4999999999999973E-2</v>
      </c>
      <c r="CK83" s="5">
        <v>0.59699999999999998</v>
      </c>
      <c r="CL83" s="1">
        <v>233</v>
      </c>
      <c r="CM83" s="10">
        <v>0.125</v>
      </c>
      <c r="CO83" s="41" t="s">
        <v>486</v>
      </c>
      <c r="CP83" s="41"/>
      <c r="CQ83" s="41"/>
    </row>
    <row r="84" spans="1:95" x14ac:dyDescent="0.35">
      <c r="A84" s="4" t="s">
        <v>67</v>
      </c>
      <c r="B84" s="5">
        <v>0.67</v>
      </c>
      <c r="C84" s="1">
        <v>592</v>
      </c>
      <c r="E84" s="5">
        <v>0.65</v>
      </c>
      <c r="F84" s="1">
        <v>221</v>
      </c>
      <c r="G84" s="10">
        <f t="shared" si="56"/>
        <v>-2.0000000000000018E-2</v>
      </c>
      <c r="I84" s="5">
        <v>0.66700000000000004</v>
      </c>
      <c r="J84" s="1">
        <v>208</v>
      </c>
      <c r="K84" s="10">
        <f t="shared" si="57"/>
        <v>-3.0000000000000027E-3</v>
      </c>
      <c r="M84" s="5">
        <v>0.70599999999999996</v>
      </c>
      <c r="N84" s="1">
        <v>163</v>
      </c>
      <c r="O84" s="10">
        <f t="shared" si="58"/>
        <v>3.5999999999999921E-2</v>
      </c>
      <c r="Q84" s="5">
        <v>0.69099999999999995</v>
      </c>
      <c r="R84" s="1">
        <v>201</v>
      </c>
      <c r="S84" s="10">
        <f t="shared" si="59"/>
        <v>2.0999999999999908E-2</v>
      </c>
      <c r="U84" s="5">
        <v>0.70599999999999996</v>
      </c>
      <c r="V84" s="1">
        <v>302</v>
      </c>
      <c r="W84" s="10">
        <f t="shared" si="60"/>
        <v>3.5999999999999921E-2</v>
      </c>
      <c r="Y84" s="5">
        <v>0.67100000000000004</v>
      </c>
      <c r="Z84" s="1">
        <v>224</v>
      </c>
      <c r="AA84" s="10">
        <f t="shared" si="61"/>
        <v>1.0000000000000009E-3</v>
      </c>
      <c r="AC84" s="5">
        <v>0.755</v>
      </c>
      <c r="AD84" s="1">
        <v>207</v>
      </c>
      <c r="AE84" s="10">
        <f t="shared" si="62"/>
        <v>8.4999999999999964E-2</v>
      </c>
      <c r="AG84" s="5">
        <v>0.69099999999999995</v>
      </c>
      <c r="AH84" s="1">
        <v>123</v>
      </c>
      <c r="AI84" s="10">
        <f t="shared" si="63"/>
        <v>2.0999999999999908E-2</v>
      </c>
      <c r="AK84" s="5">
        <v>0.71699999999999997</v>
      </c>
      <c r="AL84" s="1">
        <v>259</v>
      </c>
      <c r="AM84" s="10">
        <f t="shared" si="64"/>
        <v>4.6999999999999931E-2</v>
      </c>
      <c r="AO84" s="5">
        <v>0.69</v>
      </c>
      <c r="AP84" s="1">
        <v>289</v>
      </c>
      <c r="AQ84" s="10">
        <f t="shared" si="65"/>
        <v>1.9999999999999907E-2</v>
      </c>
      <c r="AS84" s="5">
        <v>0.70399999999999996</v>
      </c>
      <c r="AT84" s="1">
        <v>378</v>
      </c>
      <c r="AU84" s="10">
        <f t="shared" si="66"/>
        <v>3.3999999999999919E-2</v>
      </c>
      <c r="AW84" s="5">
        <v>0.71199999999999997</v>
      </c>
      <c r="AX84" s="1">
        <v>195</v>
      </c>
      <c r="AY84" s="10">
        <f t="shared" si="67"/>
        <v>4.1999999999999926E-2</v>
      </c>
      <c r="BA84" s="5">
        <v>0.69199999999999995</v>
      </c>
      <c r="BB84" s="1">
        <v>290</v>
      </c>
      <c r="BC84" s="10">
        <f t="shared" si="68"/>
        <v>2.1999999999999909E-2</v>
      </c>
      <c r="BE84" s="5">
        <v>0.66500000000000004</v>
      </c>
      <c r="BF84" s="1">
        <v>145</v>
      </c>
      <c r="BG84" s="10">
        <f t="shared" si="69"/>
        <v>-5.0000000000000044E-3</v>
      </c>
      <c r="BI84" s="5">
        <v>0.60099999999999998</v>
      </c>
      <c r="BJ84" s="1">
        <v>143</v>
      </c>
      <c r="BK84" s="10">
        <v>-6.9000000000000061E-2</v>
      </c>
      <c r="BM84" s="5">
        <v>0.69199999999999995</v>
      </c>
      <c r="BN84" s="1">
        <v>204</v>
      </c>
      <c r="BO84" s="10">
        <v>2.1999999999999909E-2</v>
      </c>
      <c r="BQ84" s="5">
        <v>0.63400000000000001</v>
      </c>
      <c r="BR84" s="1">
        <v>128</v>
      </c>
      <c r="BS84" s="10">
        <v>-3.6000000000000032E-2</v>
      </c>
      <c r="BU84" s="5">
        <v>0.78600000000000003</v>
      </c>
      <c r="BV84" s="1">
        <v>114</v>
      </c>
      <c r="BW84" s="10">
        <v>0.11599999999999999</v>
      </c>
      <c r="BY84" s="5">
        <v>0.73699999999999999</v>
      </c>
      <c r="BZ84" s="1">
        <v>28</v>
      </c>
      <c r="CA84" s="10">
        <v>6.6999999999999948E-2</v>
      </c>
      <c r="CC84" s="5">
        <v>0.72199999999999998</v>
      </c>
      <c r="CD84" s="1">
        <v>91</v>
      </c>
      <c r="CE84" s="10">
        <v>5.1999999999999935E-2</v>
      </c>
      <c r="CG84" s="5">
        <v>0.72899999999999998</v>
      </c>
      <c r="CH84" s="1">
        <v>213</v>
      </c>
      <c r="CI84" s="10">
        <v>5.8999999999999941E-2</v>
      </c>
      <c r="CK84" s="5">
        <v>0.58699999999999997</v>
      </c>
      <c r="CL84" s="1">
        <v>229</v>
      </c>
      <c r="CM84" s="10">
        <v>-8.3000000000000074E-2</v>
      </c>
      <c r="CO84" s="41"/>
      <c r="CP84" s="41"/>
      <c r="CQ84" s="41"/>
    </row>
    <row r="85" spans="1:95" x14ac:dyDescent="0.35">
      <c r="A85" s="4" t="s">
        <v>68</v>
      </c>
      <c r="B85" s="5">
        <v>0.17899999999999999</v>
      </c>
      <c r="C85" s="1">
        <v>158</v>
      </c>
      <c r="E85" s="5">
        <v>7.3999999999999996E-2</v>
      </c>
      <c r="F85" s="1">
        <v>25</v>
      </c>
      <c r="G85" s="10">
        <f t="shared" si="56"/>
        <v>-0.105</v>
      </c>
      <c r="I85" s="5">
        <v>0.218</v>
      </c>
      <c r="J85" s="1">
        <v>68</v>
      </c>
      <c r="K85" s="10">
        <f t="shared" si="57"/>
        <v>3.9000000000000007E-2</v>
      </c>
      <c r="M85" s="5">
        <v>0.28100000000000003</v>
      </c>
      <c r="N85" s="1">
        <v>65</v>
      </c>
      <c r="O85" s="10">
        <f t="shared" si="58"/>
        <v>0.10200000000000004</v>
      </c>
      <c r="Q85" s="5">
        <v>0.23400000000000001</v>
      </c>
      <c r="R85" s="1">
        <v>68</v>
      </c>
      <c r="S85" s="10">
        <f t="shared" si="59"/>
        <v>5.5000000000000021E-2</v>
      </c>
      <c r="U85" s="5">
        <v>0.23400000000000001</v>
      </c>
      <c r="V85" s="1">
        <v>100</v>
      </c>
      <c r="W85" s="10">
        <f t="shared" si="60"/>
        <v>5.5000000000000021E-2</v>
      </c>
      <c r="Y85" s="5">
        <v>0.22500000000000001</v>
      </c>
      <c r="Z85" s="1">
        <v>75</v>
      </c>
      <c r="AA85" s="10">
        <f t="shared" si="61"/>
        <v>4.6000000000000013E-2</v>
      </c>
      <c r="AC85" s="5">
        <v>0.186</v>
      </c>
      <c r="AD85" s="1">
        <v>51</v>
      </c>
      <c r="AE85" s="10">
        <f t="shared" si="62"/>
        <v>7.0000000000000062E-3</v>
      </c>
      <c r="AG85" s="5">
        <v>0.24199999999999999</v>
      </c>
      <c r="AH85" s="1">
        <v>43</v>
      </c>
      <c r="AI85" s="10">
        <f t="shared" si="63"/>
        <v>6.3E-2</v>
      </c>
      <c r="AK85" s="5">
        <v>0.23</v>
      </c>
      <c r="AL85" s="1">
        <v>83</v>
      </c>
      <c r="AM85" s="10">
        <f t="shared" si="64"/>
        <v>5.1000000000000018E-2</v>
      </c>
      <c r="AO85" s="5">
        <v>0.22700000000000001</v>
      </c>
      <c r="AP85" s="1">
        <v>95</v>
      </c>
      <c r="AQ85" s="10">
        <f t="shared" si="65"/>
        <v>4.8000000000000015E-2</v>
      </c>
      <c r="AS85" s="5">
        <v>0.186</v>
      </c>
      <c r="AT85" s="1">
        <v>100</v>
      </c>
      <c r="AU85" s="10">
        <f t="shared" si="66"/>
        <v>7.0000000000000062E-3</v>
      </c>
      <c r="AW85" s="5">
        <v>0.22600000000000001</v>
      </c>
      <c r="AX85" s="1">
        <v>62</v>
      </c>
      <c r="AY85" s="10">
        <f t="shared" si="67"/>
        <v>4.7000000000000014E-2</v>
      </c>
      <c r="BA85" s="5">
        <v>0.253</v>
      </c>
      <c r="BB85" s="1">
        <v>106</v>
      </c>
      <c r="BC85" s="10">
        <f t="shared" si="68"/>
        <v>7.400000000000001E-2</v>
      </c>
      <c r="BE85" s="5">
        <v>0.26100000000000001</v>
      </c>
      <c r="BF85" s="1">
        <v>57</v>
      </c>
      <c r="BG85" s="10">
        <f t="shared" si="69"/>
        <v>8.2000000000000017E-2</v>
      </c>
      <c r="BI85" s="5">
        <v>0.18099999999999999</v>
      </c>
      <c r="BJ85" s="1">
        <v>43</v>
      </c>
      <c r="BK85" s="10">
        <v>2.0000000000000018E-3</v>
      </c>
      <c r="BM85" s="5">
        <v>0.27100000000000002</v>
      </c>
      <c r="BN85" s="1">
        <v>80</v>
      </c>
      <c r="BO85" s="10">
        <v>9.2000000000000026E-2</v>
      </c>
      <c r="BQ85" s="5">
        <v>0.124</v>
      </c>
      <c r="BR85" s="1">
        <v>25</v>
      </c>
      <c r="BS85" s="10">
        <v>-5.4999999999999993E-2</v>
      </c>
      <c r="BU85" s="5">
        <v>6.2E-2</v>
      </c>
      <c r="BV85" s="1">
        <v>9</v>
      </c>
      <c r="BW85" s="10">
        <v>-0.11699999999999999</v>
      </c>
      <c r="BY85" s="5">
        <v>0.158</v>
      </c>
      <c r="BZ85" s="1">
        <v>6</v>
      </c>
      <c r="CA85" s="10">
        <v>-2.0999999999999991E-2</v>
      </c>
      <c r="CC85" s="5">
        <v>0.23799999999999999</v>
      </c>
      <c r="CD85" s="1">
        <v>30</v>
      </c>
      <c r="CE85" s="10">
        <v>5.8999999999999997E-2</v>
      </c>
      <c r="CG85" s="5">
        <v>9.9000000000000005E-2</v>
      </c>
      <c r="CH85" s="1">
        <v>29</v>
      </c>
      <c r="CI85" s="10">
        <v>-7.9999999999999988E-2</v>
      </c>
      <c r="CK85" s="5">
        <v>0.218</v>
      </c>
      <c r="CL85" s="1">
        <v>85</v>
      </c>
      <c r="CM85" s="10">
        <v>3.9000000000000007E-2</v>
      </c>
      <c r="CO85" s="41"/>
      <c r="CP85" s="41"/>
      <c r="CQ85" s="41"/>
    </row>
    <row r="86" spans="1:95" ht="25.5" x14ac:dyDescent="0.35">
      <c r="A86" s="4" t="s">
        <v>69</v>
      </c>
      <c r="B86" s="5">
        <v>0.308</v>
      </c>
      <c r="C86" s="1">
        <v>272</v>
      </c>
      <c r="E86" s="5">
        <v>0.25</v>
      </c>
      <c r="F86" s="1">
        <v>85</v>
      </c>
      <c r="G86" s="10">
        <f t="shared" si="56"/>
        <v>-5.7999999999999996E-2</v>
      </c>
      <c r="I86" s="5">
        <v>0.28199999999999997</v>
      </c>
      <c r="J86" s="1">
        <v>88</v>
      </c>
      <c r="K86" s="10">
        <f t="shared" si="57"/>
        <v>-2.6000000000000023E-2</v>
      </c>
      <c r="M86" s="5">
        <v>0.42899999999999999</v>
      </c>
      <c r="N86" s="1">
        <v>99</v>
      </c>
      <c r="O86" s="10">
        <f t="shared" si="58"/>
        <v>0.121</v>
      </c>
      <c r="Q86" s="5">
        <v>0.39500000000000002</v>
      </c>
      <c r="R86" s="1">
        <v>115</v>
      </c>
      <c r="S86" s="10">
        <f t="shared" si="59"/>
        <v>8.7000000000000022E-2</v>
      </c>
      <c r="U86" s="5">
        <v>0.35299999999999998</v>
      </c>
      <c r="V86" s="1">
        <v>151</v>
      </c>
      <c r="W86" s="10">
        <f t="shared" si="60"/>
        <v>4.4999999999999984E-2</v>
      </c>
      <c r="Y86" s="5">
        <v>0.374</v>
      </c>
      <c r="Z86" s="1">
        <v>125</v>
      </c>
      <c r="AA86" s="10">
        <f t="shared" si="61"/>
        <v>6.6000000000000003E-2</v>
      </c>
      <c r="AC86" s="5">
        <v>0.38300000000000001</v>
      </c>
      <c r="AD86" s="1">
        <v>105</v>
      </c>
      <c r="AE86" s="10">
        <f t="shared" si="62"/>
        <v>7.5000000000000011E-2</v>
      </c>
      <c r="AG86" s="5">
        <v>0.39900000000000002</v>
      </c>
      <c r="AH86" s="1">
        <v>71</v>
      </c>
      <c r="AI86" s="10">
        <f t="shared" si="63"/>
        <v>9.1000000000000025E-2</v>
      </c>
      <c r="AK86" s="5">
        <v>0.35199999999999998</v>
      </c>
      <c r="AL86" s="1">
        <v>127</v>
      </c>
      <c r="AM86" s="10">
        <f t="shared" si="64"/>
        <v>4.3999999999999984E-2</v>
      </c>
      <c r="AO86" s="5">
        <v>0.36499999999999999</v>
      </c>
      <c r="AP86" s="1">
        <v>153</v>
      </c>
      <c r="AQ86" s="10">
        <f t="shared" si="65"/>
        <v>5.6999999999999995E-2</v>
      </c>
      <c r="AS86" s="5">
        <v>0.34799999999999998</v>
      </c>
      <c r="AT86" s="1">
        <v>187</v>
      </c>
      <c r="AU86" s="10">
        <f t="shared" si="66"/>
        <v>3.999999999999998E-2</v>
      </c>
      <c r="AW86" s="5">
        <v>0.36499999999999999</v>
      </c>
      <c r="AX86" s="1">
        <v>100</v>
      </c>
      <c r="AY86" s="10">
        <f t="shared" si="67"/>
        <v>5.6999999999999995E-2</v>
      </c>
      <c r="BA86" s="5">
        <v>0.34399999999999997</v>
      </c>
      <c r="BB86" s="1">
        <v>144</v>
      </c>
      <c r="BC86" s="10">
        <f t="shared" si="68"/>
        <v>3.5999999999999976E-2</v>
      </c>
      <c r="BE86" s="5">
        <v>0.36699999999999999</v>
      </c>
      <c r="BF86" s="1">
        <v>80</v>
      </c>
      <c r="BG86" s="10">
        <f t="shared" si="69"/>
        <v>5.8999999999999997E-2</v>
      </c>
      <c r="BI86" s="5">
        <v>0.34</v>
      </c>
      <c r="BJ86" s="1">
        <v>81</v>
      </c>
      <c r="BK86" s="10">
        <v>3.2000000000000028E-2</v>
      </c>
      <c r="BM86" s="5">
        <v>0.29499999999999998</v>
      </c>
      <c r="BN86" s="1">
        <v>87</v>
      </c>
      <c r="BO86" s="10">
        <v>-1.3000000000000012E-2</v>
      </c>
      <c r="BQ86" s="5">
        <v>0.33700000000000002</v>
      </c>
      <c r="BR86" s="1">
        <v>68</v>
      </c>
      <c r="BS86" s="10">
        <v>2.9000000000000026E-2</v>
      </c>
      <c r="BU86" s="5">
        <v>0.248</v>
      </c>
      <c r="BV86" s="1">
        <v>36</v>
      </c>
      <c r="BW86" s="10">
        <v>-0.06</v>
      </c>
      <c r="BY86" s="5">
        <v>0.21099999999999999</v>
      </c>
      <c r="BZ86" s="1">
        <v>8</v>
      </c>
      <c r="CA86" s="10">
        <v>-9.7000000000000003E-2</v>
      </c>
      <c r="CC86" s="5">
        <v>0.30199999999999999</v>
      </c>
      <c r="CD86" s="1">
        <v>38</v>
      </c>
      <c r="CE86" s="10">
        <v>-6.0000000000000053E-3</v>
      </c>
      <c r="CG86" s="5">
        <v>0.27400000000000002</v>
      </c>
      <c r="CH86" s="1">
        <v>80</v>
      </c>
      <c r="CI86" s="10">
        <v>-3.3999999999999975E-2</v>
      </c>
      <c r="CK86" s="5">
        <v>0.34899999999999998</v>
      </c>
      <c r="CL86" s="1">
        <v>136</v>
      </c>
      <c r="CM86" s="10">
        <v>4.0999999999999981E-2</v>
      </c>
      <c r="CO86" s="10"/>
      <c r="CQ86" s="10"/>
    </row>
    <row r="87" spans="1:95" x14ac:dyDescent="0.35">
      <c r="A87" s="4" t="s">
        <v>70</v>
      </c>
      <c r="B87" s="5">
        <v>0.16900000000000001</v>
      </c>
      <c r="C87" s="1">
        <v>149</v>
      </c>
      <c r="E87" s="5">
        <v>0.115</v>
      </c>
      <c r="F87" s="1">
        <v>39</v>
      </c>
      <c r="G87" s="10">
        <f t="shared" si="56"/>
        <v>-5.4000000000000006E-2</v>
      </c>
      <c r="I87" s="5">
        <v>0.17299999999999999</v>
      </c>
      <c r="J87" s="1">
        <v>54</v>
      </c>
      <c r="K87" s="10">
        <f t="shared" si="57"/>
        <v>3.9999999999999758E-3</v>
      </c>
      <c r="M87" s="5">
        <v>0.24199999999999999</v>
      </c>
      <c r="N87" s="1">
        <v>56</v>
      </c>
      <c r="O87" s="10">
        <f t="shared" si="58"/>
        <v>7.2999999999999982E-2</v>
      </c>
      <c r="Q87" s="5">
        <v>0.216</v>
      </c>
      <c r="R87" s="1">
        <v>63</v>
      </c>
      <c r="S87" s="10">
        <f t="shared" si="59"/>
        <v>4.6999999999999986E-2</v>
      </c>
      <c r="U87" s="5">
        <v>0.20599999999999999</v>
      </c>
      <c r="V87" s="1">
        <v>88</v>
      </c>
      <c r="W87" s="10">
        <f t="shared" si="60"/>
        <v>3.6999999999999977E-2</v>
      </c>
      <c r="Y87" s="5">
        <v>0.192</v>
      </c>
      <c r="Z87" s="1">
        <v>64</v>
      </c>
      <c r="AA87" s="10">
        <f t="shared" si="61"/>
        <v>2.2999999999999993E-2</v>
      </c>
      <c r="AC87" s="5">
        <v>0.186</v>
      </c>
      <c r="AD87" s="1">
        <v>51</v>
      </c>
      <c r="AE87" s="10">
        <f t="shared" si="62"/>
        <v>1.6999999999999987E-2</v>
      </c>
      <c r="AG87" s="5">
        <v>0.219</v>
      </c>
      <c r="AH87" s="1">
        <v>39</v>
      </c>
      <c r="AI87" s="10">
        <f t="shared" si="63"/>
        <v>4.9999999999999989E-2</v>
      </c>
      <c r="AK87" s="5">
        <v>0.23300000000000001</v>
      </c>
      <c r="AL87" s="1">
        <v>84</v>
      </c>
      <c r="AM87" s="10">
        <f t="shared" si="64"/>
        <v>6.4000000000000001E-2</v>
      </c>
      <c r="AO87" s="5">
        <v>0.21199999999999999</v>
      </c>
      <c r="AP87" s="1">
        <v>89</v>
      </c>
      <c r="AQ87" s="10">
        <f t="shared" si="65"/>
        <v>4.2999999999999983E-2</v>
      </c>
      <c r="AS87" s="5">
        <v>0.19900000000000001</v>
      </c>
      <c r="AT87" s="1">
        <v>107</v>
      </c>
      <c r="AU87" s="10">
        <f t="shared" si="66"/>
        <v>0.03</v>
      </c>
      <c r="AW87" s="5">
        <v>0.219</v>
      </c>
      <c r="AX87" s="1">
        <v>60</v>
      </c>
      <c r="AY87" s="10">
        <f t="shared" si="67"/>
        <v>4.9999999999999989E-2</v>
      </c>
      <c r="BA87" s="5">
        <v>0.20300000000000001</v>
      </c>
      <c r="BB87" s="1">
        <v>85</v>
      </c>
      <c r="BC87" s="10">
        <f t="shared" si="68"/>
        <v>3.4000000000000002E-2</v>
      </c>
      <c r="BE87" s="5">
        <v>0.24299999999999999</v>
      </c>
      <c r="BF87" s="1">
        <v>53</v>
      </c>
      <c r="BG87" s="10">
        <f t="shared" si="69"/>
        <v>7.3999999999999982E-2</v>
      </c>
      <c r="BI87" s="5">
        <v>0.19700000000000001</v>
      </c>
      <c r="BJ87" s="1">
        <v>47</v>
      </c>
      <c r="BK87" s="10">
        <v>2.7999999999999997E-2</v>
      </c>
      <c r="BM87" s="5">
        <v>0.217</v>
      </c>
      <c r="BN87" s="1">
        <v>64</v>
      </c>
      <c r="BO87" s="10">
        <v>4.7999999999999987E-2</v>
      </c>
      <c r="BQ87" s="5">
        <v>0.14399999999999999</v>
      </c>
      <c r="BR87" s="1">
        <v>29</v>
      </c>
      <c r="BS87" s="10">
        <v>-2.5000000000000022E-2</v>
      </c>
      <c r="BU87" s="5">
        <v>6.2E-2</v>
      </c>
      <c r="BV87" s="1">
        <v>9</v>
      </c>
      <c r="BW87" s="10">
        <v>-0.10700000000000001</v>
      </c>
      <c r="BY87" s="5">
        <v>5.2999999999999999E-2</v>
      </c>
      <c r="BZ87" s="1">
        <v>2</v>
      </c>
      <c r="CA87" s="10">
        <v>-0.11600000000000002</v>
      </c>
      <c r="CC87" s="5">
        <v>0.13500000000000001</v>
      </c>
      <c r="CD87" s="1">
        <v>17</v>
      </c>
      <c r="CE87" s="10">
        <v>-3.4000000000000002E-2</v>
      </c>
      <c r="CG87" s="5">
        <v>0.14000000000000001</v>
      </c>
      <c r="CH87" s="1">
        <v>41</v>
      </c>
      <c r="CI87" s="10">
        <v>-2.8999999999999998E-2</v>
      </c>
      <c r="CK87" s="5">
        <v>0.218</v>
      </c>
      <c r="CL87" s="1">
        <v>85</v>
      </c>
      <c r="CM87" s="10">
        <v>4.8999999999999988E-2</v>
      </c>
      <c r="CO87" s="10"/>
      <c r="CQ87" s="10"/>
    </row>
    <row r="88" spans="1:95" x14ac:dyDescent="0.35">
      <c r="A88" s="4" t="s">
        <v>71</v>
      </c>
      <c r="B88" s="5">
        <v>0.24299999999999999</v>
      </c>
      <c r="C88" s="1">
        <v>215</v>
      </c>
      <c r="E88" s="5">
        <v>0.14099999999999999</v>
      </c>
      <c r="F88" s="1">
        <v>48</v>
      </c>
      <c r="G88" s="10">
        <f t="shared" si="56"/>
        <v>-0.10200000000000001</v>
      </c>
      <c r="I88" s="5">
        <v>0.26</v>
      </c>
      <c r="J88" s="1">
        <v>81</v>
      </c>
      <c r="K88" s="10">
        <f t="shared" si="57"/>
        <v>1.7000000000000015E-2</v>
      </c>
      <c r="M88" s="5">
        <v>0.372</v>
      </c>
      <c r="N88" s="1">
        <v>86</v>
      </c>
      <c r="O88" s="10">
        <f t="shared" si="58"/>
        <v>0.129</v>
      </c>
      <c r="Q88" s="5">
        <v>0.316</v>
      </c>
      <c r="R88" s="1">
        <v>92</v>
      </c>
      <c r="S88" s="10">
        <f t="shared" si="59"/>
        <v>7.3000000000000009E-2</v>
      </c>
      <c r="U88" s="5">
        <v>0.30399999999999999</v>
      </c>
      <c r="V88" s="1">
        <v>130</v>
      </c>
      <c r="W88" s="10">
        <f t="shared" si="60"/>
        <v>6.0999999999999999E-2</v>
      </c>
      <c r="Y88" s="5">
        <v>0.30199999999999999</v>
      </c>
      <c r="Z88" s="1">
        <v>101</v>
      </c>
      <c r="AA88" s="10">
        <f t="shared" si="61"/>
        <v>5.8999999999999997E-2</v>
      </c>
      <c r="AC88" s="5">
        <v>0.29599999999999999</v>
      </c>
      <c r="AD88" s="1">
        <v>81</v>
      </c>
      <c r="AE88" s="10">
        <f t="shared" si="62"/>
        <v>5.2999999999999992E-2</v>
      </c>
      <c r="AG88" s="5">
        <v>0.33700000000000002</v>
      </c>
      <c r="AH88" s="1">
        <v>60</v>
      </c>
      <c r="AI88" s="10">
        <f t="shared" si="63"/>
        <v>9.4000000000000028E-2</v>
      </c>
      <c r="AK88" s="5">
        <v>0.31</v>
      </c>
      <c r="AL88" s="1">
        <v>112</v>
      </c>
      <c r="AM88" s="10">
        <f t="shared" si="64"/>
        <v>6.7000000000000004E-2</v>
      </c>
      <c r="AO88" s="5">
        <v>0.32200000000000001</v>
      </c>
      <c r="AP88" s="1">
        <v>135</v>
      </c>
      <c r="AQ88" s="10">
        <f t="shared" si="65"/>
        <v>7.9000000000000015E-2</v>
      </c>
      <c r="AS88" s="5">
        <v>0.27900000000000003</v>
      </c>
      <c r="AT88" s="1">
        <v>150</v>
      </c>
      <c r="AU88" s="10">
        <f t="shared" si="66"/>
        <v>3.6000000000000032E-2</v>
      </c>
      <c r="AW88" s="5">
        <v>0.35</v>
      </c>
      <c r="AX88" s="1">
        <v>96</v>
      </c>
      <c r="AY88" s="10">
        <f t="shared" si="67"/>
        <v>0.10699999999999998</v>
      </c>
      <c r="BA88" s="5">
        <v>0.315</v>
      </c>
      <c r="BB88" s="1">
        <v>132</v>
      </c>
      <c r="BC88" s="10">
        <f t="shared" si="68"/>
        <v>7.2000000000000008E-2</v>
      </c>
      <c r="BE88" s="5">
        <v>0.41699999999999998</v>
      </c>
      <c r="BF88" s="1">
        <v>91</v>
      </c>
      <c r="BG88" s="10">
        <f t="shared" si="69"/>
        <v>0.17399999999999999</v>
      </c>
      <c r="BI88" s="5">
        <v>0.24399999999999999</v>
      </c>
      <c r="BJ88" s="1">
        <v>58</v>
      </c>
      <c r="BK88" s="10">
        <v>1.0000000000000009E-3</v>
      </c>
      <c r="BM88" s="5">
        <v>0.33900000000000002</v>
      </c>
      <c r="BN88" s="1">
        <v>100</v>
      </c>
      <c r="BO88" s="10">
        <v>9.600000000000003E-2</v>
      </c>
      <c r="BQ88" s="5">
        <v>0.193</v>
      </c>
      <c r="BR88" s="1">
        <v>39</v>
      </c>
      <c r="BS88" s="10">
        <v>-4.9999999999999989E-2</v>
      </c>
      <c r="BU88" s="5">
        <v>0.124</v>
      </c>
      <c r="BV88" s="1">
        <v>18</v>
      </c>
      <c r="BW88" s="10">
        <v>-0.11899999999999999</v>
      </c>
      <c r="BY88" s="5">
        <v>0.23699999999999999</v>
      </c>
      <c r="BZ88" s="1">
        <v>9</v>
      </c>
      <c r="CA88" s="10">
        <v>-6.0000000000000053E-3</v>
      </c>
      <c r="CC88" s="5">
        <v>0.246</v>
      </c>
      <c r="CD88" s="1">
        <v>31</v>
      </c>
      <c r="CE88" s="10">
        <v>3.0000000000000027E-3</v>
      </c>
      <c r="CG88" s="5">
        <v>0.188</v>
      </c>
      <c r="CH88" s="1">
        <v>55</v>
      </c>
      <c r="CI88" s="10">
        <v>-5.4999999999999993E-2</v>
      </c>
      <c r="CK88" s="5">
        <v>0.27900000000000003</v>
      </c>
      <c r="CL88" s="1">
        <v>109</v>
      </c>
      <c r="CM88" s="10">
        <v>3.6000000000000032E-2</v>
      </c>
      <c r="CO88" s="10"/>
      <c r="CQ88" s="10"/>
    </row>
    <row r="89" spans="1:95" x14ac:dyDescent="0.35">
      <c r="A89" s="4" t="s">
        <v>26</v>
      </c>
      <c r="B89" s="5">
        <v>8.0000000000000002E-3</v>
      </c>
      <c r="C89" s="1">
        <v>7</v>
      </c>
      <c r="E89" s="5">
        <v>1.4999999999999999E-2</v>
      </c>
      <c r="F89" s="1">
        <v>5</v>
      </c>
      <c r="G89" s="10">
        <f t="shared" si="56"/>
        <v>6.9999999999999993E-3</v>
      </c>
      <c r="I89" s="5">
        <v>0</v>
      </c>
      <c r="J89" s="1">
        <v>0</v>
      </c>
      <c r="K89" s="10">
        <f t="shared" si="57"/>
        <v>-8.0000000000000002E-3</v>
      </c>
      <c r="M89" s="5">
        <v>8.9999999999999993E-3</v>
      </c>
      <c r="N89" s="1">
        <v>2</v>
      </c>
      <c r="O89" s="10">
        <f t="shared" si="58"/>
        <v>9.9999999999999915E-4</v>
      </c>
      <c r="Q89" s="5">
        <v>0.01</v>
      </c>
      <c r="R89" s="1">
        <v>3</v>
      </c>
      <c r="S89" s="10">
        <f t="shared" si="59"/>
        <v>2E-3</v>
      </c>
      <c r="U89" s="5">
        <v>5.0000000000000001E-3</v>
      </c>
      <c r="V89" s="1">
        <v>2</v>
      </c>
      <c r="W89" s="10">
        <f t="shared" si="60"/>
        <v>-3.0000000000000001E-3</v>
      </c>
      <c r="Y89" s="5">
        <v>1.2E-2</v>
      </c>
      <c r="Z89" s="1">
        <v>4</v>
      </c>
      <c r="AA89" s="10">
        <f t="shared" si="61"/>
        <v>4.0000000000000001E-3</v>
      </c>
      <c r="AC89" s="5">
        <v>1.0999999999999999E-2</v>
      </c>
      <c r="AD89" s="1">
        <v>3</v>
      </c>
      <c r="AE89" s="10">
        <f t="shared" si="62"/>
        <v>2.9999999999999992E-3</v>
      </c>
      <c r="AG89" s="5">
        <v>1.7000000000000001E-2</v>
      </c>
      <c r="AH89" s="1">
        <v>3</v>
      </c>
      <c r="AI89" s="10">
        <f t="shared" si="63"/>
        <v>9.0000000000000011E-3</v>
      </c>
      <c r="AK89" s="5">
        <v>1.0999999999999999E-2</v>
      </c>
      <c r="AL89" s="1">
        <v>4</v>
      </c>
      <c r="AM89" s="10">
        <f t="shared" si="64"/>
        <v>2.9999999999999992E-3</v>
      </c>
      <c r="AO89" s="5">
        <v>0.01</v>
      </c>
      <c r="AP89" s="1">
        <v>4</v>
      </c>
      <c r="AQ89" s="10">
        <f t="shared" si="65"/>
        <v>2E-3</v>
      </c>
      <c r="AS89" s="5">
        <v>7.0000000000000001E-3</v>
      </c>
      <c r="AT89" s="1">
        <v>4</v>
      </c>
      <c r="AU89" s="10">
        <f t="shared" si="66"/>
        <v>-1E-3</v>
      </c>
      <c r="AW89" s="5">
        <v>1.0999999999999999E-2</v>
      </c>
      <c r="AX89" s="1">
        <v>3</v>
      </c>
      <c r="AY89" s="10">
        <f t="shared" si="67"/>
        <v>2.9999999999999992E-3</v>
      </c>
      <c r="BA89" s="5">
        <v>7.0000000000000001E-3</v>
      </c>
      <c r="BB89" s="1">
        <v>3</v>
      </c>
      <c r="BC89" s="10">
        <f t="shared" si="68"/>
        <v>-1E-3</v>
      </c>
      <c r="BE89" s="5">
        <v>1.4E-2</v>
      </c>
      <c r="BF89" s="1">
        <v>3</v>
      </c>
      <c r="BG89" s="10">
        <f t="shared" si="69"/>
        <v>6.0000000000000001E-3</v>
      </c>
      <c r="BI89" s="5">
        <v>1.2999999999999999E-2</v>
      </c>
      <c r="BJ89" s="1">
        <v>3</v>
      </c>
      <c r="BK89" s="10">
        <v>4.9999999999999992E-3</v>
      </c>
      <c r="BM89" s="5">
        <v>7.0000000000000001E-3</v>
      </c>
      <c r="BN89" s="1">
        <v>2</v>
      </c>
      <c r="BO89" s="10">
        <v>-1E-3</v>
      </c>
      <c r="BQ89" s="5">
        <v>0</v>
      </c>
      <c r="BR89" s="1">
        <v>0</v>
      </c>
      <c r="BS89" s="10">
        <v>-8.0000000000000002E-3</v>
      </c>
      <c r="BU89" s="5">
        <v>1.4E-2</v>
      </c>
      <c r="BV89" s="1">
        <v>2</v>
      </c>
      <c r="BW89" s="10">
        <v>6.0000000000000001E-3</v>
      </c>
      <c r="BY89" s="5">
        <v>0</v>
      </c>
      <c r="BZ89" s="1">
        <v>0</v>
      </c>
      <c r="CA89" s="10">
        <v>-8.0000000000000002E-3</v>
      </c>
      <c r="CC89" s="5">
        <v>0</v>
      </c>
      <c r="CD89" s="1">
        <v>0</v>
      </c>
      <c r="CE89" s="10">
        <v>-8.0000000000000002E-3</v>
      </c>
      <c r="CG89" s="5">
        <v>1.7000000000000001E-2</v>
      </c>
      <c r="CH89" s="1">
        <v>5</v>
      </c>
      <c r="CI89" s="10">
        <v>9.0000000000000011E-3</v>
      </c>
      <c r="CK89" s="5">
        <v>5.0000000000000001E-3</v>
      </c>
      <c r="CL89" s="1">
        <v>2</v>
      </c>
      <c r="CM89" s="10">
        <v>-3.0000000000000001E-3</v>
      </c>
      <c r="CO89" s="10"/>
      <c r="CQ89" s="10"/>
    </row>
    <row r="90" spans="1:95" x14ac:dyDescent="0.35">
      <c r="A90" s="4" t="s">
        <v>11</v>
      </c>
      <c r="B90" s="5"/>
      <c r="E90" s="5"/>
      <c r="I90" s="5"/>
      <c r="M90" s="5"/>
      <c r="Q90" s="5"/>
      <c r="U90" s="5"/>
      <c r="Y90" s="5"/>
      <c r="AC90" s="5"/>
      <c r="AG90" s="5"/>
      <c r="AK90" s="5"/>
      <c r="AO90" s="5"/>
      <c r="AS90" s="5"/>
      <c r="AW90" s="5"/>
      <c r="BA90" s="5"/>
      <c r="BE90" s="5"/>
      <c r="BI90" s="5"/>
      <c r="BM90" s="5"/>
      <c r="BQ90" s="5"/>
      <c r="BU90" s="5"/>
      <c r="BY90" s="5"/>
      <c r="CC90" s="5"/>
      <c r="CG90" s="5"/>
      <c r="CK90" s="5"/>
      <c r="CO90" s="10"/>
    </row>
    <row r="91" spans="1:95" x14ac:dyDescent="0.35">
      <c r="A91" s="4" t="s">
        <v>11</v>
      </c>
      <c r="B91" s="5"/>
      <c r="E91" s="5"/>
      <c r="I91" s="5"/>
      <c r="M91" s="5"/>
      <c r="Q91" s="5"/>
      <c r="U91" s="5"/>
      <c r="Y91" s="5"/>
      <c r="AC91" s="5"/>
      <c r="AG91" s="5"/>
      <c r="AK91" s="5"/>
      <c r="AO91" s="5"/>
      <c r="AS91" s="5"/>
      <c r="AW91" s="5"/>
      <c r="BA91" s="5"/>
      <c r="BE91" s="5"/>
      <c r="BI91" s="5"/>
      <c r="BM91" s="5"/>
      <c r="BQ91" s="5"/>
      <c r="BU91" s="5"/>
      <c r="BY91" s="5"/>
      <c r="CC91" s="5"/>
      <c r="CG91" s="5"/>
      <c r="CK91" s="5"/>
      <c r="CO91" s="10"/>
    </row>
    <row r="92" spans="1:95" ht="78.75" x14ac:dyDescent="0.4">
      <c r="A92" s="3" t="s">
        <v>72</v>
      </c>
      <c r="B92" s="5"/>
      <c r="E92" s="5"/>
      <c r="I92" s="5"/>
      <c r="M92" s="5"/>
      <c r="Q92" s="5"/>
      <c r="U92" s="5"/>
      <c r="Y92" s="5"/>
      <c r="AC92" s="5"/>
      <c r="AG92" s="5"/>
      <c r="AK92" s="5"/>
      <c r="AO92" s="5"/>
      <c r="AS92" s="5"/>
      <c r="AW92" s="5"/>
      <c r="BA92" s="5"/>
      <c r="BE92" s="5"/>
      <c r="BI92" s="5"/>
      <c r="BM92" s="5"/>
      <c r="BQ92" s="5"/>
      <c r="BU92" s="5"/>
      <c r="BY92" s="5"/>
      <c r="CC92" s="5"/>
      <c r="CG92" s="5"/>
      <c r="CK92" s="5"/>
      <c r="CO92" s="10"/>
    </row>
    <row r="93" spans="1:95" ht="13.15" x14ac:dyDescent="0.4">
      <c r="A93" s="7" t="s">
        <v>42</v>
      </c>
      <c r="B93" s="7" t="s">
        <v>13</v>
      </c>
      <c r="C93" s="7" t="s">
        <v>14</v>
      </c>
      <c r="E93" s="7" t="s">
        <v>13</v>
      </c>
      <c r="F93" s="7" t="s">
        <v>14</v>
      </c>
      <c r="G93" s="9" t="s">
        <v>400</v>
      </c>
      <c r="I93" s="7" t="s">
        <v>13</v>
      </c>
      <c r="J93" s="7" t="s">
        <v>14</v>
      </c>
      <c r="K93" s="9" t="s">
        <v>400</v>
      </c>
      <c r="M93" s="7" t="s">
        <v>13</v>
      </c>
      <c r="N93" s="7" t="s">
        <v>14</v>
      </c>
      <c r="O93" s="9" t="s">
        <v>400</v>
      </c>
      <c r="Q93" s="7" t="s">
        <v>13</v>
      </c>
      <c r="R93" s="7" t="s">
        <v>14</v>
      </c>
      <c r="S93" s="9" t="s">
        <v>400</v>
      </c>
      <c r="U93" s="7" t="s">
        <v>13</v>
      </c>
      <c r="V93" s="7" t="s">
        <v>14</v>
      </c>
      <c r="W93" s="9" t="s">
        <v>400</v>
      </c>
      <c r="Y93" s="7" t="s">
        <v>13</v>
      </c>
      <c r="Z93" s="7" t="s">
        <v>14</v>
      </c>
      <c r="AA93" s="9" t="s">
        <v>400</v>
      </c>
      <c r="AC93" s="7" t="s">
        <v>13</v>
      </c>
      <c r="AD93" s="7" t="s">
        <v>14</v>
      </c>
      <c r="AE93" s="9" t="s">
        <v>400</v>
      </c>
      <c r="AG93" s="7" t="s">
        <v>13</v>
      </c>
      <c r="AH93" s="7" t="s">
        <v>14</v>
      </c>
      <c r="AI93" s="9" t="s">
        <v>400</v>
      </c>
      <c r="AK93" s="7" t="s">
        <v>13</v>
      </c>
      <c r="AL93" s="7" t="s">
        <v>14</v>
      </c>
      <c r="AM93" s="9" t="s">
        <v>400</v>
      </c>
      <c r="AO93" s="7" t="s">
        <v>13</v>
      </c>
      <c r="AP93" s="7" t="s">
        <v>14</v>
      </c>
      <c r="AQ93" s="9" t="s">
        <v>400</v>
      </c>
      <c r="AS93" s="7" t="s">
        <v>13</v>
      </c>
      <c r="AT93" s="7" t="s">
        <v>14</v>
      </c>
      <c r="AU93" s="9" t="s">
        <v>400</v>
      </c>
      <c r="AW93" s="7" t="s">
        <v>13</v>
      </c>
      <c r="AX93" s="7" t="s">
        <v>14</v>
      </c>
      <c r="AY93" s="9" t="s">
        <v>400</v>
      </c>
      <c r="BA93" s="7" t="s">
        <v>13</v>
      </c>
      <c r="BB93" s="7" t="s">
        <v>14</v>
      </c>
      <c r="BC93" s="9" t="s">
        <v>400</v>
      </c>
      <c r="BE93" s="7" t="s">
        <v>13</v>
      </c>
      <c r="BF93" s="7" t="s">
        <v>14</v>
      </c>
      <c r="BG93" s="9" t="s">
        <v>400</v>
      </c>
      <c r="BI93" s="7" t="s">
        <v>13</v>
      </c>
      <c r="BJ93" s="7" t="s">
        <v>14</v>
      </c>
      <c r="BK93" s="9" t="s">
        <v>400</v>
      </c>
      <c r="BM93" s="7" t="s">
        <v>13</v>
      </c>
      <c r="BN93" s="7" t="s">
        <v>14</v>
      </c>
      <c r="BO93" s="9" t="s">
        <v>400</v>
      </c>
      <c r="BQ93" s="7" t="s">
        <v>13</v>
      </c>
      <c r="BR93" s="7" t="s">
        <v>14</v>
      </c>
      <c r="BS93" s="9" t="s">
        <v>400</v>
      </c>
      <c r="BU93" s="7" t="s">
        <v>13</v>
      </c>
      <c r="BV93" s="7" t="s">
        <v>14</v>
      </c>
      <c r="BW93" s="9" t="s">
        <v>400</v>
      </c>
      <c r="BY93" s="7" t="s">
        <v>13</v>
      </c>
      <c r="BZ93" s="7" t="s">
        <v>14</v>
      </c>
      <c r="CA93" s="9" t="s">
        <v>400</v>
      </c>
      <c r="CC93" s="7" t="s">
        <v>13</v>
      </c>
      <c r="CD93" s="7" t="s">
        <v>14</v>
      </c>
      <c r="CE93" s="9" t="s">
        <v>400</v>
      </c>
      <c r="CG93" s="7" t="s">
        <v>13</v>
      </c>
      <c r="CH93" s="7" t="s">
        <v>14</v>
      </c>
      <c r="CI93" s="9" t="s">
        <v>400</v>
      </c>
      <c r="CK93" s="7" t="s">
        <v>13</v>
      </c>
      <c r="CL93" s="7" t="s">
        <v>14</v>
      </c>
      <c r="CM93" s="9" t="s">
        <v>400</v>
      </c>
      <c r="CO93" s="13" t="s">
        <v>13</v>
      </c>
      <c r="CP93" s="13" t="s">
        <v>14</v>
      </c>
      <c r="CQ93" s="9" t="s">
        <v>400</v>
      </c>
    </row>
    <row r="94" spans="1:95" x14ac:dyDescent="0.35">
      <c r="A94" s="4" t="s">
        <v>73</v>
      </c>
      <c r="B94" s="5">
        <v>0.10199999999999999</v>
      </c>
      <c r="C94" s="1">
        <v>98</v>
      </c>
      <c r="E94" s="5">
        <v>8.9999999999999993E-3</v>
      </c>
      <c r="F94" s="1">
        <v>3</v>
      </c>
      <c r="G94" s="10">
        <f>E94-$B94</f>
        <v>-9.2999999999999999E-2</v>
      </c>
      <c r="I94" s="5">
        <v>4.9000000000000002E-2</v>
      </c>
      <c r="J94" s="1">
        <v>16</v>
      </c>
      <c r="K94" s="10">
        <f>I94-$B94</f>
        <v>-5.2999999999999992E-2</v>
      </c>
      <c r="M94" s="5">
        <v>0.27100000000000002</v>
      </c>
      <c r="N94" s="1">
        <v>79</v>
      </c>
      <c r="O94" s="10">
        <f>M94-$B94</f>
        <v>0.16900000000000004</v>
      </c>
      <c r="Q94" s="5">
        <v>0.16900000000000001</v>
      </c>
      <c r="R94" s="1">
        <v>57</v>
      </c>
      <c r="S94" s="10">
        <f>Q94-$B94</f>
        <v>6.7000000000000018E-2</v>
      </c>
      <c r="U94" s="5">
        <v>0.14799999999999999</v>
      </c>
      <c r="V94" s="1">
        <v>71</v>
      </c>
      <c r="W94" s="10">
        <f>U94-$B94</f>
        <v>4.5999999999999999E-2</v>
      </c>
      <c r="Y94" s="5">
        <v>0.16300000000000001</v>
      </c>
      <c r="Z94" s="1">
        <v>63</v>
      </c>
      <c r="AA94" s="10">
        <f>Y94-$B94</f>
        <v>6.1000000000000013E-2</v>
      </c>
      <c r="AC94" s="5">
        <v>0.14399999999999999</v>
      </c>
      <c r="AD94" s="1">
        <v>46</v>
      </c>
      <c r="AE94" s="10">
        <f>AC94-$B94</f>
        <v>4.1999999999999996E-2</v>
      </c>
      <c r="AG94" s="5">
        <v>0.188</v>
      </c>
      <c r="AH94" s="1">
        <v>39</v>
      </c>
      <c r="AI94" s="10">
        <f>AG94-$B94</f>
        <v>8.6000000000000007E-2</v>
      </c>
      <c r="AK94" s="5">
        <v>0.14499999999999999</v>
      </c>
      <c r="AL94" s="1">
        <v>57</v>
      </c>
      <c r="AM94" s="10">
        <f>AK94-$B94</f>
        <v>4.2999999999999997E-2</v>
      </c>
      <c r="AO94" s="5">
        <v>0.13900000000000001</v>
      </c>
      <c r="AP94" s="1">
        <v>65</v>
      </c>
      <c r="AQ94" s="10">
        <f>AO94-$B94</f>
        <v>3.7000000000000019E-2</v>
      </c>
      <c r="AS94" s="5">
        <v>0.114</v>
      </c>
      <c r="AT94" s="1">
        <v>67</v>
      </c>
      <c r="AU94" s="10">
        <f>AS94-$B94</f>
        <v>1.2000000000000011E-2</v>
      </c>
      <c r="AW94" s="5">
        <v>0.151</v>
      </c>
      <c r="AX94" s="1">
        <v>47</v>
      </c>
      <c r="AY94" s="10">
        <f>AW94-$B94</f>
        <v>4.9000000000000002E-2</v>
      </c>
      <c r="BA94" s="5">
        <v>0.159</v>
      </c>
      <c r="BB94" s="1">
        <v>75</v>
      </c>
      <c r="BC94" s="10">
        <f>BA94-$B94</f>
        <v>5.7000000000000009E-2</v>
      </c>
      <c r="BE94" s="5">
        <v>0.21199999999999999</v>
      </c>
      <c r="BF94" s="1">
        <v>56</v>
      </c>
      <c r="BG94" s="10">
        <f>BE94-$B94</f>
        <v>0.11</v>
      </c>
      <c r="BI94" s="5">
        <v>6.0999999999999999E-2</v>
      </c>
      <c r="BJ94" s="1">
        <v>15</v>
      </c>
      <c r="BK94" s="10">
        <v>-4.0999999999999995E-2</v>
      </c>
      <c r="BM94" s="5">
        <v>0.13900000000000001</v>
      </c>
      <c r="BN94" s="1">
        <v>44</v>
      </c>
      <c r="BO94" s="10">
        <v>3.7000000000000019E-2</v>
      </c>
      <c r="BQ94" s="5">
        <v>4.7E-2</v>
      </c>
      <c r="BR94" s="1">
        <v>10</v>
      </c>
      <c r="BS94" s="10">
        <v>-5.4999999999999993E-2</v>
      </c>
      <c r="BU94" s="5">
        <v>0.15</v>
      </c>
      <c r="BV94" s="1">
        <v>28</v>
      </c>
      <c r="BW94" s="10">
        <v>4.8000000000000001E-2</v>
      </c>
      <c r="BY94" s="5">
        <v>7.4999999999999997E-2</v>
      </c>
      <c r="BZ94" s="1">
        <v>3</v>
      </c>
      <c r="CA94" s="10">
        <v>-2.6999999999999996E-2</v>
      </c>
      <c r="CC94" s="5">
        <v>0.106</v>
      </c>
      <c r="CD94" s="1">
        <v>14</v>
      </c>
      <c r="CE94" s="10">
        <v>4.0000000000000036E-3</v>
      </c>
      <c r="CG94" s="5">
        <v>3.6999999999999998E-2</v>
      </c>
      <c r="CH94" s="1">
        <v>11</v>
      </c>
      <c r="CI94" s="10">
        <v>-6.5000000000000002E-2</v>
      </c>
      <c r="CK94" s="5">
        <v>0.104</v>
      </c>
      <c r="CL94" s="1">
        <v>42</v>
      </c>
      <c r="CM94" s="10">
        <v>2.0000000000000018E-3</v>
      </c>
      <c r="CO94" s="10">
        <v>0.40400000000000003</v>
      </c>
      <c r="CP94" s="24">
        <v>23</v>
      </c>
      <c r="CQ94" s="10">
        <v>0.30200000000000005</v>
      </c>
    </row>
    <row r="95" spans="1:95" x14ac:dyDescent="0.35">
      <c r="A95" s="4" t="s">
        <v>74</v>
      </c>
      <c r="B95" s="5">
        <v>0.215</v>
      </c>
      <c r="C95" s="1">
        <v>207</v>
      </c>
      <c r="E95" s="5">
        <v>3.2000000000000001E-2</v>
      </c>
      <c r="F95" s="1">
        <v>11</v>
      </c>
      <c r="G95" s="10">
        <f>E95-$B95</f>
        <v>-0.183</v>
      </c>
      <c r="I95" s="5">
        <v>0.25600000000000001</v>
      </c>
      <c r="J95" s="1">
        <v>84</v>
      </c>
      <c r="K95" s="10">
        <f>I95-$B95</f>
        <v>4.1000000000000009E-2</v>
      </c>
      <c r="M95" s="5">
        <v>0.38500000000000001</v>
      </c>
      <c r="N95" s="1">
        <v>112</v>
      </c>
      <c r="O95" s="10">
        <f>M95-$B95</f>
        <v>0.17</v>
      </c>
      <c r="Q95" s="5">
        <v>0.32</v>
      </c>
      <c r="R95" s="1">
        <v>108</v>
      </c>
      <c r="S95" s="10">
        <f>Q95-$B95</f>
        <v>0.10500000000000001</v>
      </c>
      <c r="U95" s="5">
        <v>0.27900000000000003</v>
      </c>
      <c r="V95" s="1">
        <v>134</v>
      </c>
      <c r="W95" s="10">
        <f>U95-$B95</f>
        <v>6.4000000000000029E-2</v>
      </c>
      <c r="Y95" s="5">
        <v>0.26600000000000001</v>
      </c>
      <c r="Z95" s="1">
        <v>103</v>
      </c>
      <c r="AA95" s="10">
        <f>Y95-$B95</f>
        <v>5.1000000000000018E-2</v>
      </c>
      <c r="AC95" s="5">
        <v>0.26300000000000001</v>
      </c>
      <c r="AD95" s="1">
        <v>84</v>
      </c>
      <c r="AE95" s="10">
        <f>AC95-$B95</f>
        <v>4.8000000000000015E-2</v>
      </c>
      <c r="AG95" s="5">
        <v>0.35699999999999998</v>
      </c>
      <c r="AH95" s="1">
        <v>74</v>
      </c>
      <c r="AI95" s="10">
        <f>AG95-$B95</f>
        <v>0.14199999999999999</v>
      </c>
      <c r="AK95" s="5">
        <v>0.29799999999999999</v>
      </c>
      <c r="AL95" s="1">
        <v>117</v>
      </c>
      <c r="AM95" s="10">
        <f>AK95-$B95</f>
        <v>8.299999999999999E-2</v>
      </c>
      <c r="AO95" s="5">
        <v>0.27100000000000002</v>
      </c>
      <c r="AP95" s="1">
        <v>127</v>
      </c>
      <c r="AQ95" s="10">
        <f>AO95-$B95</f>
        <v>5.6000000000000022E-2</v>
      </c>
      <c r="AS95" s="5">
        <v>0.24099999999999999</v>
      </c>
      <c r="AT95" s="1">
        <v>142</v>
      </c>
      <c r="AU95" s="10">
        <f>AS95-$B95</f>
        <v>2.5999999999999995E-2</v>
      </c>
      <c r="AW95" s="5">
        <v>0.28499999999999998</v>
      </c>
      <c r="AX95" s="1">
        <v>89</v>
      </c>
      <c r="AY95" s="10">
        <f>AW95-$B95</f>
        <v>6.9999999999999979E-2</v>
      </c>
      <c r="BA95" s="5">
        <v>0.30099999999999999</v>
      </c>
      <c r="BB95" s="1">
        <v>142</v>
      </c>
      <c r="BC95" s="10">
        <f>BA95-$B95</f>
        <v>8.5999999999999993E-2</v>
      </c>
      <c r="BE95" s="5">
        <v>0.34499999999999997</v>
      </c>
      <c r="BF95" s="1">
        <v>91</v>
      </c>
      <c r="BG95" s="10">
        <f>BE95-$B95</f>
        <v>0.12999999999999998</v>
      </c>
      <c r="BI95" s="5">
        <v>0.17599999999999999</v>
      </c>
      <c r="BJ95" s="1">
        <v>43</v>
      </c>
      <c r="BK95" s="10">
        <v>-3.9000000000000007E-2</v>
      </c>
      <c r="BM95" s="5">
        <v>0.34399999999999997</v>
      </c>
      <c r="BN95" s="1">
        <v>109</v>
      </c>
      <c r="BO95" s="10">
        <v>0.12899999999999998</v>
      </c>
      <c r="BQ95" s="5">
        <v>0.16</v>
      </c>
      <c r="BR95" s="1">
        <v>34</v>
      </c>
      <c r="BS95" s="10">
        <v>-5.4999999999999993E-2</v>
      </c>
      <c r="BU95" s="5">
        <v>0.107</v>
      </c>
      <c r="BV95" s="1">
        <v>20</v>
      </c>
      <c r="BW95" s="10">
        <v>-0.108</v>
      </c>
      <c r="BY95" s="5">
        <v>0.1</v>
      </c>
      <c r="BZ95" s="1">
        <v>4</v>
      </c>
      <c r="CA95" s="10">
        <v>-0.11499999999999999</v>
      </c>
      <c r="CC95" s="5">
        <v>0.22700000000000001</v>
      </c>
      <c r="CD95" s="1">
        <v>30</v>
      </c>
      <c r="CE95" s="10">
        <v>1.2000000000000011E-2</v>
      </c>
      <c r="CG95" s="5">
        <v>0.13800000000000001</v>
      </c>
      <c r="CH95" s="1">
        <v>41</v>
      </c>
      <c r="CI95" s="10">
        <v>-7.6999999999999985E-2</v>
      </c>
      <c r="CK95" s="5">
        <v>0.27900000000000003</v>
      </c>
      <c r="CL95" s="1">
        <v>113</v>
      </c>
      <c r="CM95" s="10">
        <v>6.4000000000000029E-2</v>
      </c>
      <c r="CO95" s="10">
        <v>0.193</v>
      </c>
      <c r="CP95" s="24">
        <v>11</v>
      </c>
      <c r="CQ95" s="10">
        <v>-2.1999999999999992E-2</v>
      </c>
    </row>
    <row r="96" spans="1:95" x14ac:dyDescent="0.35">
      <c r="A96" s="4" t="s">
        <v>75</v>
      </c>
      <c r="B96" s="5">
        <v>0.35099999999999998</v>
      </c>
      <c r="C96" s="1">
        <v>338</v>
      </c>
      <c r="E96" s="5">
        <v>0.20899999999999999</v>
      </c>
      <c r="F96" s="1">
        <v>72</v>
      </c>
      <c r="G96" s="10">
        <f>E96-$B96</f>
        <v>-0.14199999999999999</v>
      </c>
      <c r="I96" s="5">
        <v>0.51500000000000001</v>
      </c>
      <c r="J96" s="1">
        <v>169</v>
      </c>
      <c r="K96" s="10">
        <f>I96-$B96</f>
        <v>0.16400000000000003</v>
      </c>
      <c r="M96" s="5">
        <v>0.33300000000000002</v>
      </c>
      <c r="N96" s="1">
        <v>97</v>
      </c>
      <c r="O96" s="10">
        <f>M96-$B96</f>
        <v>-1.799999999999996E-2</v>
      </c>
      <c r="Q96" s="5">
        <v>0.33400000000000002</v>
      </c>
      <c r="R96" s="1">
        <v>113</v>
      </c>
      <c r="S96" s="10">
        <f>Q96-$B96</f>
        <v>-1.699999999999996E-2</v>
      </c>
      <c r="U96" s="5">
        <v>0.35099999999999998</v>
      </c>
      <c r="V96" s="1">
        <v>169</v>
      </c>
      <c r="W96" s="10">
        <f>U96-$B96</f>
        <v>0</v>
      </c>
      <c r="Y96" s="5">
        <v>0.37</v>
      </c>
      <c r="Z96" s="1">
        <v>143</v>
      </c>
      <c r="AA96" s="10">
        <f>Y96-$B96</f>
        <v>1.9000000000000017E-2</v>
      </c>
      <c r="AC96" s="5">
        <v>0.38900000000000001</v>
      </c>
      <c r="AD96" s="1">
        <v>124</v>
      </c>
      <c r="AE96" s="10">
        <f>AC96-$B96</f>
        <v>3.8000000000000034E-2</v>
      </c>
      <c r="AG96" s="5">
        <v>0.27500000000000002</v>
      </c>
      <c r="AH96" s="1">
        <v>57</v>
      </c>
      <c r="AI96" s="10">
        <f>AG96-$B96</f>
        <v>-7.5999999999999956E-2</v>
      </c>
      <c r="AK96" s="5">
        <v>0.33700000000000002</v>
      </c>
      <c r="AL96" s="1">
        <v>132</v>
      </c>
      <c r="AM96" s="10">
        <f>AK96-$B96</f>
        <v>-1.3999999999999957E-2</v>
      </c>
      <c r="AO96" s="5">
        <v>0.35499999999999998</v>
      </c>
      <c r="AP96" s="1">
        <v>166</v>
      </c>
      <c r="AQ96" s="10">
        <f>AO96-$B96</f>
        <v>4.0000000000000036E-3</v>
      </c>
      <c r="AS96" s="5">
        <v>0.40100000000000002</v>
      </c>
      <c r="AT96" s="1">
        <v>236</v>
      </c>
      <c r="AU96" s="10">
        <f>AS96-$B96</f>
        <v>5.0000000000000044E-2</v>
      </c>
      <c r="AW96" s="5">
        <v>0.36899999999999999</v>
      </c>
      <c r="AX96" s="1">
        <v>115</v>
      </c>
      <c r="AY96" s="10">
        <f>AW96-$B96</f>
        <v>1.8000000000000016E-2</v>
      </c>
      <c r="BA96" s="5">
        <v>0.374</v>
      </c>
      <c r="BB96" s="1">
        <v>176</v>
      </c>
      <c r="BC96" s="10">
        <f>BA96-$B96</f>
        <v>2.300000000000002E-2</v>
      </c>
      <c r="BE96" s="5">
        <v>0.33</v>
      </c>
      <c r="BF96" s="1">
        <v>87</v>
      </c>
      <c r="BG96" s="10">
        <f>BE96-$B96</f>
        <v>-2.0999999999999963E-2</v>
      </c>
      <c r="BI96" s="5">
        <v>0.40600000000000003</v>
      </c>
      <c r="BJ96" s="1">
        <v>99</v>
      </c>
      <c r="BK96" s="10">
        <v>5.5000000000000049E-2</v>
      </c>
      <c r="BM96" s="5">
        <v>0.32500000000000001</v>
      </c>
      <c r="BN96" s="1">
        <v>103</v>
      </c>
      <c r="BO96" s="10">
        <v>-2.5999999999999968E-2</v>
      </c>
      <c r="BQ96" s="5">
        <v>0.34399999999999997</v>
      </c>
      <c r="BR96" s="1">
        <v>73</v>
      </c>
      <c r="BS96" s="10">
        <v>-7.0000000000000062E-3</v>
      </c>
      <c r="BU96" s="5">
        <v>0.33200000000000002</v>
      </c>
      <c r="BV96" s="1">
        <v>62</v>
      </c>
      <c r="BW96" s="10">
        <v>-1.8999999999999961E-2</v>
      </c>
      <c r="BY96" s="5">
        <v>0.5</v>
      </c>
      <c r="BZ96" s="1">
        <v>20</v>
      </c>
      <c r="CA96" s="10">
        <v>0.14900000000000002</v>
      </c>
      <c r="CC96" s="5">
        <v>0.318</v>
      </c>
      <c r="CD96" s="1">
        <v>42</v>
      </c>
      <c r="CE96" s="10">
        <v>-3.2999999999999974E-2</v>
      </c>
      <c r="CG96" s="5">
        <v>0.39100000000000001</v>
      </c>
      <c r="CH96" s="1">
        <v>116</v>
      </c>
      <c r="CI96" s="10">
        <v>4.0000000000000036E-2</v>
      </c>
      <c r="CK96" s="5">
        <v>0.33300000000000002</v>
      </c>
      <c r="CL96" s="1">
        <v>135</v>
      </c>
      <c r="CM96" s="10">
        <v>-1.799999999999996E-2</v>
      </c>
      <c r="CO96" s="10">
        <v>0.26300000000000001</v>
      </c>
      <c r="CP96" s="24">
        <v>15</v>
      </c>
      <c r="CQ96" s="10">
        <v>-8.7999999999999967E-2</v>
      </c>
    </row>
    <row r="97" spans="1:95" x14ac:dyDescent="0.35">
      <c r="A97" s="4" t="s">
        <v>76</v>
      </c>
      <c r="B97" s="5">
        <v>0.188</v>
      </c>
      <c r="C97" s="1">
        <v>181</v>
      </c>
      <c r="E97" s="5">
        <v>0.36</v>
      </c>
      <c r="F97" s="1">
        <v>124</v>
      </c>
      <c r="G97" s="10">
        <f>E97-$B97</f>
        <v>0.17199999999999999</v>
      </c>
      <c r="I97" s="5">
        <v>0.16500000000000001</v>
      </c>
      <c r="J97" s="1">
        <v>54</v>
      </c>
      <c r="K97" s="10">
        <f>I97-$B97</f>
        <v>-2.2999999999999993E-2</v>
      </c>
      <c r="M97" s="5">
        <v>0.01</v>
      </c>
      <c r="N97" s="1">
        <v>3</v>
      </c>
      <c r="O97" s="10">
        <f>M97-$B97</f>
        <v>-0.17799999999999999</v>
      </c>
      <c r="Q97" s="5">
        <v>0.13300000000000001</v>
      </c>
      <c r="R97" s="1">
        <v>45</v>
      </c>
      <c r="S97" s="10">
        <f>Q97-$B97</f>
        <v>-5.4999999999999993E-2</v>
      </c>
      <c r="U97" s="5">
        <v>0.222</v>
      </c>
      <c r="V97" s="1">
        <v>107</v>
      </c>
      <c r="W97" s="10">
        <f>U97-$B97</f>
        <v>3.4000000000000002E-2</v>
      </c>
      <c r="Y97" s="5">
        <v>0.20200000000000001</v>
      </c>
      <c r="Z97" s="1">
        <v>78</v>
      </c>
      <c r="AA97" s="10">
        <f>Y97-$B97</f>
        <v>1.4000000000000012E-2</v>
      </c>
      <c r="AC97" s="5">
        <v>0.20399999999999999</v>
      </c>
      <c r="AD97" s="1">
        <v>65</v>
      </c>
      <c r="AE97" s="10">
        <f>AC97-$B97</f>
        <v>1.5999999999999986E-2</v>
      </c>
      <c r="AG97" s="5">
        <v>0.17899999999999999</v>
      </c>
      <c r="AH97" s="1">
        <v>37</v>
      </c>
      <c r="AI97" s="10">
        <f>AG97-$B97</f>
        <v>-9.000000000000008E-3</v>
      </c>
      <c r="AK97" s="5">
        <v>0.21199999999999999</v>
      </c>
      <c r="AL97" s="1">
        <v>83</v>
      </c>
      <c r="AM97" s="10">
        <f>AK97-$B97</f>
        <v>2.3999999999999994E-2</v>
      </c>
      <c r="AO97" s="5">
        <v>0.16500000000000001</v>
      </c>
      <c r="AP97" s="1">
        <v>77</v>
      </c>
      <c r="AQ97" s="10">
        <f>AO97-$B97</f>
        <v>-2.2999999999999993E-2</v>
      </c>
      <c r="AS97" s="5">
        <v>0.17799999999999999</v>
      </c>
      <c r="AT97" s="1">
        <v>105</v>
      </c>
      <c r="AU97" s="10">
        <f>AS97-$B97</f>
        <v>-1.0000000000000009E-2</v>
      </c>
      <c r="AW97" s="5">
        <v>0.14699999999999999</v>
      </c>
      <c r="AX97" s="1">
        <v>46</v>
      </c>
      <c r="AY97" s="10">
        <f>AW97-$B97</f>
        <v>-4.1000000000000009E-2</v>
      </c>
      <c r="BA97" s="5">
        <v>0.125</v>
      </c>
      <c r="BB97" s="1">
        <v>59</v>
      </c>
      <c r="BC97" s="10">
        <f>BA97-$B97</f>
        <v>-6.3E-2</v>
      </c>
      <c r="BE97" s="5">
        <v>9.0999999999999998E-2</v>
      </c>
      <c r="BF97" s="1">
        <v>24</v>
      </c>
      <c r="BG97" s="10">
        <f>BE97-$B97</f>
        <v>-9.7000000000000003E-2</v>
      </c>
      <c r="BI97" s="5">
        <v>0.20100000000000001</v>
      </c>
      <c r="BJ97" s="1">
        <v>49</v>
      </c>
      <c r="BK97" s="10">
        <v>1.3000000000000012E-2</v>
      </c>
      <c r="BM97" s="5">
        <v>0.123</v>
      </c>
      <c r="BN97" s="1">
        <v>39</v>
      </c>
      <c r="BO97" s="10">
        <v>-6.5000000000000002E-2</v>
      </c>
      <c r="BQ97" s="5">
        <v>0.245</v>
      </c>
      <c r="BR97" s="1">
        <v>52</v>
      </c>
      <c r="BS97" s="10">
        <v>5.6999999999999995E-2</v>
      </c>
      <c r="BU97" s="5">
        <v>0.219</v>
      </c>
      <c r="BV97" s="1">
        <v>41</v>
      </c>
      <c r="BW97" s="10">
        <v>3.1E-2</v>
      </c>
      <c r="BY97" s="5">
        <v>0.15</v>
      </c>
      <c r="BZ97" s="1">
        <v>6</v>
      </c>
      <c r="CA97" s="10">
        <v>-3.8000000000000006E-2</v>
      </c>
      <c r="CC97" s="5">
        <v>0.20499999999999999</v>
      </c>
      <c r="CD97" s="1">
        <v>27</v>
      </c>
      <c r="CE97" s="10">
        <v>1.6999999999999987E-2</v>
      </c>
      <c r="CG97" s="5">
        <v>0.22600000000000001</v>
      </c>
      <c r="CH97" s="1">
        <v>67</v>
      </c>
      <c r="CI97" s="10">
        <v>3.8000000000000006E-2</v>
      </c>
      <c r="CK97" s="5">
        <v>0.17799999999999999</v>
      </c>
      <c r="CL97" s="1">
        <v>72</v>
      </c>
      <c r="CM97" s="10">
        <v>-1.0000000000000009E-2</v>
      </c>
      <c r="CO97" s="10">
        <v>8.7999999999999995E-2</v>
      </c>
      <c r="CP97" s="24">
        <v>5</v>
      </c>
      <c r="CQ97" s="10">
        <v>-0.1</v>
      </c>
    </row>
    <row r="98" spans="1:95" x14ac:dyDescent="0.35">
      <c r="A98" s="4" t="s">
        <v>77</v>
      </c>
      <c r="B98" s="5">
        <v>0.14399999999999999</v>
      </c>
      <c r="C98" s="1">
        <v>139</v>
      </c>
      <c r="E98" s="5">
        <v>0.39</v>
      </c>
      <c r="F98" s="1">
        <v>134</v>
      </c>
      <c r="G98" s="10">
        <f>E98-$B98</f>
        <v>0.24600000000000002</v>
      </c>
      <c r="I98" s="5">
        <v>1.4999999999999999E-2</v>
      </c>
      <c r="J98" s="1">
        <v>5</v>
      </c>
      <c r="K98" s="10">
        <f>I98-$B98</f>
        <v>-0.129</v>
      </c>
      <c r="M98" s="5">
        <v>0</v>
      </c>
      <c r="N98" s="1">
        <v>0</v>
      </c>
      <c r="O98" s="10">
        <f>M98-$B98</f>
        <v>-0.14399999999999999</v>
      </c>
      <c r="Q98" s="5">
        <v>4.3999999999999997E-2</v>
      </c>
      <c r="R98" s="1">
        <v>15</v>
      </c>
      <c r="S98" s="10">
        <f>Q98-$B98</f>
        <v>-9.9999999999999992E-2</v>
      </c>
      <c r="U98" s="5">
        <v>0</v>
      </c>
      <c r="V98" s="1">
        <v>0</v>
      </c>
      <c r="W98" s="10">
        <f>U98-$B98</f>
        <v>-0.14399999999999999</v>
      </c>
      <c r="Y98" s="5">
        <v>0</v>
      </c>
      <c r="Z98" s="1">
        <v>0</v>
      </c>
      <c r="AA98" s="10">
        <f>Y98-$B98</f>
        <v>-0.14399999999999999</v>
      </c>
      <c r="AC98" s="5">
        <v>0</v>
      </c>
      <c r="AD98" s="1">
        <v>0</v>
      </c>
      <c r="AE98" s="10">
        <f>AC98-$B98</f>
        <v>-0.14399999999999999</v>
      </c>
      <c r="AG98" s="5">
        <v>0</v>
      </c>
      <c r="AH98" s="1">
        <v>0</v>
      </c>
      <c r="AI98" s="10">
        <f>AG98-$B98</f>
        <v>-0.14399999999999999</v>
      </c>
      <c r="AK98" s="5">
        <v>8.0000000000000002E-3</v>
      </c>
      <c r="AL98" s="1">
        <v>3</v>
      </c>
      <c r="AM98" s="10">
        <f>AK98-$B98</f>
        <v>-0.13599999999999998</v>
      </c>
      <c r="AO98" s="5">
        <v>7.0999999999999994E-2</v>
      </c>
      <c r="AP98" s="1">
        <v>33</v>
      </c>
      <c r="AQ98" s="10">
        <f>AO98-$B98</f>
        <v>-7.2999999999999995E-2</v>
      </c>
      <c r="AS98" s="5">
        <v>6.6000000000000003E-2</v>
      </c>
      <c r="AT98" s="1">
        <v>39</v>
      </c>
      <c r="AU98" s="10">
        <f>AS98-$B98</f>
        <v>-7.7999999999999986E-2</v>
      </c>
      <c r="AW98" s="5">
        <v>4.8000000000000001E-2</v>
      </c>
      <c r="AX98" s="1">
        <v>15</v>
      </c>
      <c r="AY98" s="10">
        <f>AW98-$B98</f>
        <v>-9.5999999999999988E-2</v>
      </c>
      <c r="BA98" s="5">
        <v>0.04</v>
      </c>
      <c r="BB98" s="1">
        <v>19</v>
      </c>
      <c r="BC98" s="10">
        <f>BA98-$B98</f>
        <v>-0.10399999999999998</v>
      </c>
      <c r="BE98" s="5">
        <v>2.3E-2</v>
      </c>
      <c r="BF98" s="1">
        <v>6</v>
      </c>
      <c r="BG98" s="10">
        <f>BE98-$B98</f>
        <v>-0.121</v>
      </c>
      <c r="BI98" s="5">
        <v>0.156</v>
      </c>
      <c r="BJ98" s="1">
        <v>38</v>
      </c>
      <c r="BK98" s="10">
        <v>1.2000000000000011E-2</v>
      </c>
      <c r="BM98" s="5">
        <v>6.9000000000000006E-2</v>
      </c>
      <c r="BN98" s="1">
        <v>22</v>
      </c>
      <c r="BO98" s="10">
        <v>-7.4999999999999983E-2</v>
      </c>
      <c r="BQ98" s="5">
        <v>0.20300000000000001</v>
      </c>
      <c r="BR98" s="1">
        <v>43</v>
      </c>
      <c r="BS98" s="10">
        <v>5.9000000000000025E-2</v>
      </c>
      <c r="BU98" s="5">
        <v>0.193</v>
      </c>
      <c r="BV98" s="1">
        <v>36</v>
      </c>
      <c r="BW98" s="10">
        <v>4.9000000000000016E-2</v>
      </c>
      <c r="BY98" s="5">
        <v>0.17499999999999999</v>
      </c>
      <c r="BZ98" s="1">
        <v>7</v>
      </c>
      <c r="CA98" s="10">
        <v>3.1E-2</v>
      </c>
      <c r="CC98" s="5">
        <v>0.14399999999999999</v>
      </c>
      <c r="CD98" s="1">
        <v>19</v>
      </c>
      <c r="CE98" s="10">
        <v>0</v>
      </c>
      <c r="CG98" s="5">
        <v>0.20899999999999999</v>
      </c>
      <c r="CH98" s="1">
        <v>62</v>
      </c>
      <c r="CI98" s="10">
        <v>6.5000000000000002E-2</v>
      </c>
      <c r="CK98" s="5">
        <v>0.106</v>
      </c>
      <c r="CL98" s="1">
        <v>43</v>
      </c>
      <c r="CM98" s="10">
        <v>-3.7999999999999992E-2</v>
      </c>
      <c r="CO98" s="10">
        <v>5.2999999999999999E-2</v>
      </c>
      <c r="CP98" s="24">
        <v>3</v>
      </c>
      <c r="CQ98" s="10">
        <v>-9.0999999999999998E-2</v>
      </c>
    </row>
    <row r="99" spans="1:95" x14ac:dyDescent="0.35">
      <c r="A99" s="4" t="s">
        <v>42</v>
      </c>
      <c r="B99" s="5" t="s">
        <v>78</v>
      </c>
      <c r="C99" s="1">
        <v>963</v>
      </c>
      <c r="E99" s="5" t="s">
        <v>78</v>
      </c>
      <c r="F99" s="1">
        <v>344</v>
      </c>
      <c r="I99" s="5" t="s">
        <v>78</v>
      </c>
      <c r="J99" s="1">
        <v>328</v>
      </c>
      <c r="M99" s="5" t="s">
        <v>78</v>
      </c>
      <c r="N99" s="1">
        <v>291</v>
      </c>
      <c r="Q99" s="5" t="s">
        <v>78</v>
      </c>
      <c r="R99" s="1">
        <v>338</v>
      </c>
      <c r="U99" s="5" t="s">
        <v>78</v>
      </c>
      <c r="V99" s="1">
        <v>481</v>
      </c>
      <c r="Y99" s="5" t="s">
        <v>78</v>
      </c>
      <c r="Z99" s="16">
        <v>387</v>
      </c>
      <c r="AC99" s="5" t="s">
        <v>78</v>
      </c>
      <c r="AD99" s="16">
        <v>319</v>
      </c>
      <c r="AG99" s="5" t="s">
        <v>78</v>
      </c>
      <c r="AH99" s="16">
        <v>207</v>
      </c>
      <c r="AK99" s="5" t="s">
        <v>78</v>
      </c>
      <c r="AL99" s="1">
        <v>392</v>
      </c>
      <c r="AO99" s="5" t="s">
        <v>78</v>
      </c>
      <c r="AP99" s="1">
        <v>468</v>
      </c>
      <c r="AS99" s="5" t="s">
        <v>78</v>
      </c>
      <c r="AT99" s="16">
        <v>589</v>
      </c>
      <c r="AW99" s="5" t="s">
        <v>78</v>
      </c>
      <c r="AX99" s="16">
        <v>312</v>
      </c>
      <c r="BA99" s="5" t="s">
        <v>78</v>
      </c>
      <c r="BB99" s="1">
        <v>471</v>
      </c>
      <c r="BE99" s="5" t="s">
        <v>78</v>
      </c>
      <c r="BF99" s="1">
        <v>264</v>
      </c>
      <c r="BI99" s="5" t="s">
        <v>78</v>
      </c>
      <c r="BJ99" s="16">
        <v>244</v>
      </c>
      <c r="BM99" s="5" t="s">
        <v>78</v>
      </c>
      <c r="BN99" s="16">
        <v>317</v>
      </c>
      <c r="BQ99" s="5" t="s">
        <v>78</v>
      </c>
      <c r="BR99" s="16">
        <v>212</v>
      </c>
      <c r="BU99" s="5" t="s">
        <v>78</v>
      </c>
      <c r="BV99" s="16">
        <v>187</v>
      </c>
      <c r="BY99" s="5" t="s">
        <v>78</v>
      </c>
      <c r="BZ99" s="16">
        <v>40</v>
      </c>
      <c r="CC99" s="5" t="s">
        <v>78</v>
      </c>
      <c r="CD99" s="16">
        <v>132</v>
      </c>
      <c r="CG99" s="5" t="s">
        <v>78</v>
      </c>
      <c r="CH99" s="16">
        <v>297</v>
      </c>
      <c r="CK99" s="5" t="s">
        <v>78</v>
      </c>
      <c r="CL99" s="16">
        <v>405</v>
      </c>
      <c r="CO99" s="10" t="s">
        <v>78</v>
      </c>
      <c r="CP99" s="29">
        <v>57</v>
      </c>
    </row>
    <row r="100" spans="1:95" x14ac:dyDescent="0.35">
      <c r="A100" s="4" t="s">
        <v>11</v>
      </c>
      <c r="B100" s="5"/>
      <c r="E100" s="5"/>
      <c r="I100" s="5"/>
      <c r="M100" s="5"/>
      <c r="Q100" s="5"/>
      <c r="U100" s="5"/>
      <c r="Y100" s="5"/>
      <c r="AC100" s="5"/>
      <c r="AG100" s="5"/>
      <c r="AK100" s="5"/>
      <c r="AO100" s="5"/>
      <c r="AS100" s="5"/>
      <c r="AW100" s="5"/>
      <c r="BA100" s="5"/>
      <c r="BE100" s="5"/>
      <c r="BI100" s="5"/>
      <c r="BM100" s="5"/>
      <c r="BQ100" s="5"/>
      <c r="BU100" s="5"/>
      <c r="BY100" s="5"/>
      <c r="CC100" s="5"/>
      <c r="CG100" s="5"/>
      <c r="CK100" s="5"/>
      <c r="CO100" s="10"/>
    </row>
    <row r="101" spans="1:95" x14ac:dyDescent="0.35">
      <c r="A101" s="4" t="s">
        <v>11</v>
      </c>
      <c r="B101" s="5"/>
      <c r="E101" s="5"/>
      <c r="I101" s="5"/>
      <c r="M101" s="5"/>
      <c r="Q101" s="5"/>
      <c r="U101" s="5"/>
      <c r="Y101" s="5"/>
      <c r="AC101" s="5"/>
      <c r="AG101" s="5"/>
      <c r="AK101" s="5"/>
      <c r="AO101" s="5"/>
      <c r="AS101" s="5"/>
      <c r="AW101" s="5"/>
      <c r="BA101" s="5"/>
      <c r="BE101" s="5"/>
      <c r="BI101" s="5"/>
      <c r="BM101" s="5"/>
      <c r="BQ101" s="5"/>
      <c r="BU101" s="5"/>
      <c r="BY101" s="5"/>
      <c r="CC101" s="5"/>
      <c r="CG101" s="5"/>
      <c r="CK101" s="5"/>
      <c r="CO101" s="10"/>
    </row>
    <row r="102" spans="1:95" ht="26.25" x14ac:dyDescent="0.4">
      <c r="A102" s="3" t="s">
        <v>79</v>
      </c>
      <c r="B102" s="5"/>
      <c r="E102" s="5"/>
      <c r="I102" s="5"/>
      <c r="M102" s="5"/>
      <c r="Q102" s="5"/>
      <c r="U102" s="5"/>
      <c r="Y102" s="5"/>
      <c r="AC102" s="5"/>
      <c r="AG102" s="5"/>
      <c r="AK102" s="5"/>
      <c r="AO102" s="5"/>
      <c r="AS102" s="5"/>
      <c r="AW102" s="5"/>
      <c r="BA102" s="5"/>
      <c r="BE102" s="5"/>
      <c r="BI102" s="5"/>
      <c r="BM102" s="5"/>
      <c r="BQ102" s="5"/>
      <c r="BU102" s="5"/>
      <c r="BY102" s="5"/>
      <c r="CC102" s="5"/>
      <c r="CG102" s="5"/>
      <c r="CK102" s="5"/>
      <c r="CO102" s="10"/>
    </row>
    <row r="103" spans="1:95" ht="13.15" x14ac:dyDescent="0.4">
      <c r="A103" s="7" t="s">
        <v>42</v>
      </c>
      <c r="B103" s="7" t="s">
        <v>13</v>
      </c>
      <c r="C103" s="7" t="s">
        <v>14</v>
      </c>
      <c r="E103" s="7" t="s">
        <v>13</v>
      </c>
      <c r="F103" s="7" t="s">
        <v>14</v>
      </c>
      <c r="G103" s="9" t="s">
        <v>400</v>
      </c>
      <c r="I103" s="7" t="s">
        <v>13</v>
      </c>
      <c r="J103" s="7" t="s">
        <v>14</v>
      </c>
      <c r="K103" s="9" t="s">
        <v>400</v>
      </c>
      <c r="M103" s="7" t="s">
        <v>13</v>
      </c>
      <c r="N103" s="7" t="s">
        <v>14</v>
      </c>
      <c r="O103" s="9" t="s">
        <v>400</v>
      </c>
      <c r="Q103" s="7" t="s">
        <v>13</v>
      </c>
      <c r="R103" s="7" t="s">
        <v>14</v>
      </c>
      <c r="S103" s="9" t="s">
        <v>400</v>
      </c>
      <c r="U103" s="7" t="s">
        <v>13</v>
      </c>
      <c r="V103" s="7" t="s">
        <v>14</v>
      </c>
      <c r="W103" s="9" t="s">
        <v>400</v>
      </c>
      <c r="Y103" s="7" t="s">
        <v>13</v>
      </c>
      <c r="Z103" s="7" t="s">
        <v>14</v>
      </c>
      <c r="AA103" s="9" t="s">
        <v>400</v>
      </c>
      <c r="AC103" s="7" t="s">
        <v>13</v>
      </c>
      <c r="AD103" s="7" t="s">
        <v>14</v>
      </c>
      <c r="AE103" s="9" t="s">
        <v>400</v>
      </c>
      <c r="AG103" s="7" t="s">
        <v>13</v>
      </c>
      <c r="AH103" s="7" t="s">
        <v>14</v>
      </c>
      <c r="AI103" s="9" t="s">
        <v>400</v>
      </c>
      <c r="AK103" s="7" t="s">
        <v>13</v>
      </c>
      <c r="AL103" s="7" t="s">
        <v>14</v>
      </c>
      <c r="AM103" s="9" t="s">
        <v>400</v>
      </c>
      <c r="AO103" s="7" t="s">
        <v>13</v>
      </c>
      <c r="AP103" s="7" t="s">
        <v>14</v>
      </c>
      <c r="AQ103" s="9" t="s">
        <v>400</v>
      </c>
      <c r="AS103" s="7" t="s">
        <v>13</v>
      </c>
      <c r="AT103" s="7" t="s">
        <v>14</v>
      </c>
      <c r="AU103" s="9" t="s">
        <v>400</v>
      </c>
      <c r="AW103" s="7" t="s">
        <v>13</v>
      </c>
      <c r="AX103" s="7" t="s">
        <v>14</v>
      </c>
      <c r="AY103" s="9" t="s">
        <v>400</v>
      </c>
      <c r="BA103" s="7" t="s">
        <v>13</v>
      </c>
      <c r="BB103" s="7" t="s">
        <v>14</v>
      </c>
      <c r="BC103" s="9" t="s">
        <v>400</v>
      </c>
      <c r="BE103" s="7" t="s">
        <v>13</v>
      </c>
      <c r="BF103" s="7" t="s">
        <v>14</v>
      </c>
      <c r="BG103" s="9" t="s">
        <v>400</v>
      </c>
      <c r="BI103" s="7" t="s">
        <v>13</v>
      </c>
      <c r="BJ103" s="7" t="s">
        <v>14</v>
      </c>
      <c r="BK103" s="9" t="s">
        <v>400</v>
      </c>
      <c r="BM103" s="7" t="s">
        <v>13</v>
      </c>
      <c r="BN103" s="7" t="s">
        <v>14</v>
      </c>
      <c r="BO103" s="9" t="s">
        <v>400</v>
      </c>
      <c r="BQ103" s="7" t="s">
        <v>13</v>
      </c>
      <c r="BR103" s="7" t="s">
        <v>14</v>
      </c>
      <c r="BS103" s="9" t="s">
        <v>400</v>
      </c>
      <c r="BU103" s="7" t="s">
        <v>13</v>
      </c>
      <c r="BV103" s="7" t="s">
        <v>14</v>
      </c>
      <c r="BW103" s="9" t="s">
        <v>400</v>
      </c>
      <c r="BY103" s="7" t="s">
        <v>13</v>
      </c>
      <c r="BZ103" s="7" t="s">
        <v>14</v>
      </c>
      <c r="CA103" s="9" t="s">
        <v>400</v>
      </c>
      <c r="CC103" s="7" t="s">
        <v>13</v>
      </c>
      <c r="CD103" s="7" t="s">
        <v>14</v>
      </c>
      <c r="CE103" s="9" t="s">
        <v>400</v>
      </c>
      <c r="CG103" s="7" t="s">
        <v>13</v>
      </c>
      <c r="CH103" s="7" t="s">
        <v>14</v>
      </c>
      <c r="CI103" s="9" t="s">
        <v>400</v>
      </c>
      <c r="CK103" s="7" t="s">
        <v>13</v>
      </c>
      <c r="CL103" s="7" t="s">
        <v>14</v>
      </c>
      <c r="CM103" s="9" t="s">
        <v>400</v>
      </c>
      <c r="CO103" s="13" t="s">
        <v>13</v>
      </c>
      <c r="CP103" s="13" t="s">
        <v>14</v>
      </c>
      <c r="CQ103" s="9" t="s">
        <v>400</v>
      </c>
    </row>
    <row r="104" spans="1:95" x14ac:dyDescent="0.35">
      <c r="A104" s="4" t="s">
        <v>80</v>
      </c>
      <c r="B104" s="5">
        <v>0.47599999999999998</v>
      </c>
      <c r="C104" s="1">
        <v>387</v>
      </c>
      <c r="E104" s="5">
        <v>0.39200000000000002</v>
      </c>
      <c r="F104" s="1">
        <v>80</v>
      </c>
      <c r="G104" s="10">
        <f t="shared" ref="G104:G115" si="70">E104-$B104</f>
        <v>-8.3999999999999964E-2</v>
      </c>
      <c r="I104" s="5">
        <v>0.40500000000000003</v>
      </c>
      <c r="J104" s="1">
        <v>130</v>
      </c>
      <c r="K104" s="10">
        <f t="shared" ref="K104:K115" si="71">I104-$B104</f>
        <v>-7.0999999999999952E-2</v>
      </c>
      <c r="M104" s="5">
        <v>0.61499999999999999</v>
      </c>
      <c r="N104" s="1">
        <v>177</v>
      </c>
      <c r="O104" s="10">
        <f t="shared" ref="O104:O115" si="72">M104-$B104</f>
        <v>0.13900000000000001</v>
      </c>
      <c r="Q104" s="5">
        <v>0.52300000000000002</v>
      </c>
      <c r="R104" s="1">
        <v>168</v>
      </c>
      <c r="S104" s="10">
        <f t="shared" ref="S104:S115" si="73">Q104-$B104</f>
        <v>4.7000000000000042E-2</v>
      </c>
      <c r="U104" s="5">
        <v>0.497</v>
      </c>
      <c r="V104" s="1">
        <v>239</v>
      </c>
      <c r="W104" s="10">
        <f t="shared" ref="W104:W115" si="74">U104-$B104</f>
        <v>2.1000000000000019E-2</v>
      </c>
      <c r="Y104" s="5">
        <v>1</v>
      </c>
      <c r="Z104" s="1">
        <v>387</v>
      </c>
      <c r="AA104" s="10">
        <f t="shared" ref="AA104:AA115" si="75">Y104-$B104</f>
        <v>0.52400000000000002</v>
      </c>
      <c r="AC104" s="5">
        <v>0.53900000000000003</v>
      </c>
      <c r="AD104" s="1">
        <v>172</v>
      </c>
      <c r="AE104" s="10">
        <f t="shared" ref="AE104:AE115" si="76">AC104-$B104</f>
        <v>6.3000000000000056E-2</v>
      </c>
      <c r="AG104" s="5">
        <v>0.53600000000000003</v>
      </c>
      <c r="AH104" s="1">
        <v>111</v>
      </c>
      <c r="AI104" s="10">
        <f t="shared" ref="AI104:AI115" si="77">AG104-$B104</f>
        <v>6.0000000000000053E-2</v>
      </c>
      <c r="AK104" s="5">
        <v>0.46300000000000002</v>
      </c>
      <c r="AL104" s="1">
        <v>180</v>
      </c>
      <c r="AM104" s="10">
        <f t="shared" ref="AM104:AM115" si="78">AK104-$B104</f>
        <v>-1.2999999999999956E-2</v>
      </c>
      <c r="AO104" s="5">
        <v>0.52800000000000002</v>
      </c>
      <c r="AP104" s="1">
        <v>228</v>
      </c>
      <c r="AQ104" s="10">
        <f t="shared" ref="AQ104:AQ115" si="79">AO104-$B104</f>
        <v>5.2000000000000046E-2</v>
      </c>
      <c r="AS104" s="5">
        <v>0.51400000000000001</v>
      </c>
      <c r="AT104" s="1">
        <v>281</v>
      </c>
      <c r="AU104" s="10">
        <f t="shared" ref="AU104:AU115" si="80">AS104-$B104</f>
        <v>3.8000000000000034E-2</v>
      </c>
      <c r="AW104" s="5">
        <v>0.59199999999999997</v>
      </c>
      <c r="AX104" s="1">
        <v>174</v>
      </c>
      <c r="AY104" s="10">
        <f t="shared" ref="AY104:AY115" si="81">AW104-$B104</f>
        <v>0.11599999999999999</v>
      </c>
      <c r="BA104" s="5">
        <v>0.52</v>
      </c>
      <c r="BB104" s="1">
        <v>233</v>
      </c>
      <c r="BC104" s="10">
        <f t="shared" ref="BC104:BC115" si="82">BA104-$B104</f>
        <v>4.4000000000000039E-2</v>
      </c>
      <c r="BE104" s="5">
        <v>0.58199999999999996</v>
      </c>
      <c r="BF104" s="1">
        <v>149</v>
      </c>
      <c r="BG104" s="10">
        <f t="shared" ref="BG104:BG115" si="83">BE104-$B104</f>
        <v>0.10599999999999998</v>
      </c>
      <c r="BI104" s="5">
        <v>0.47299999999999998</v>
      </c>
      <c r="BJ104" s="1">
        <v>96</v>
      </c>
      <c r="BK104" s="10">
        <v>-3.0000000000000027E-3</v>
      </c>
      <c r="BM104" s="5">
        <v>0.45</v>
      </c>
      <c r="BN104" s="1">
        <v>131</v>
      </c>
      <c r="BO104" s="10">
        <v>-2.5999999999999968E-2</v>
      </c>
      <c r="BQ104" s="5">
        <v>0.50900000000000001</v>
      </c>
      <c r="BR104" s="1">
        <v>85</v>
      </c>
      <c r="BS104" s="10">
        <v>3.3000000000000029E-2</v>
      </c>
      <c r="BU104" s="5">
        <v>0.503</v>
      </c>
      <c r="BV104" s="1">
        <v>75</v>
      </c>
      <c r="BW104" s="10">
        <v>2.7000000000000024E-2</v>
      </c>
      <c r="BY104" s="5">
        <v>0.5</v>
      </c>
      <c r="BZ104" s="1">
        <v>16</v>
      </c>
      <c r="CA104" s="10">
        <v>2.4000000000000021E-2</v>
      </c>
      <c r="CC104" s="5">
        <v>0.42699999999999999</v>
      </c>
      <c r="CD104" s="1">
        <v>47</v>
      </c>
      <c r="CE104" s="10">
        <v>-4.8999999999999988E-2</v>
      </c>
      <c r="CG104" s="5">
        <v>0.33200000000000002</v>
      </c>
      <c r="CH104" s="1">
        <v>77</v>
      </c>
      <c r="CI104" s="10">
        <v>-0.14399999999999996</v>
      </c>
      <c r="CK104" s="5">
        <v>0.55300000000000005</v>
      </c>
      <c r="CL104" s="1">
        <v>198</v>
      </c>
      <c r="CM104" s="10">
        <v>7.7000000000000068E-2</v>
      </c>
      <c r="CO104" s="10">
        <v>0.59299999999999997</v>
      </c>
      <c r="CP104" s="24">
        <v>32</v>
      </c>
      <c r="CQ104" s="10">
        <v>0.11699999999999999</v>
      </c>
    </row>
    <row r="105" spans="1:95" x14ac:dyDescent="0.35">
      <c r="A105" s="4" t="s">
        <v>81</v>
      </c>
      <c r="B105" s="5">
        <v>0.39200000000000002</v>
      </c>
      <c r="C105" s="1">
        <v>319</v>
      </c>
      <c r="E105" s="5">
        <v>0.32800000000000001</v>
      </c>
      <c r="F105" s="1">
        <v>67</v>
      </c>
      <c r="G105" s="10">
        <f t="shared" si="70"/>
        <v>-6.4000000000000001E-2</v>
      </c>
      <c r="I105" s="5">
        <v>0.34899999999999998</v>
      </c>
      <c r="J105" s="1">
        <v>112</v>
      </c>
      <c r="K105" s="10">
        <f t="shared" si="71"/>
        <v>-4.3000000000000038E-2</v>
      </c>
      <c r="M105" s="5">
        <v>0.48599999999999999</v>
      </c>
      <c r="N105" s="1">
        <v>140</v>
      </c>
      <c r="O105" s="10">
        <f t="shared" si="72"/>
        <v>9.3999999999999972E-2</v>
      </c>
      <c r="Q105" s="5">
        <v>0.48899999999999999</v>
      </c>
      <c r="R105" s="1">
        <v>157</v>
      </c>
      <c r="S105" s="10">
        <f t="shared" si="73"/>
        <v>9.6999999999999975E-2</v>
      </c>
      <c r="U105" s="5">
        <v>0.40100000000000002</v>
      </c>
      <c r="V105" s="1">
        <v>193</v>
      </c>
      <c r="W105" s="10">
        <f t="shared" si="74"/>
        <v>9.000000000000008E-3</v>
      </c>
      <c r="Y105" s="5">
        <v>0.44400000000000001</v>
      </c>
      <c r="Z105" s="1">
        <v>172</v>
      </c>
      <c r="AA105" s="10">
        <f t="shared" si="75"/>
        <v>5.1999999999999991E-2</v>
      </c>
      <c r="AC105" s="5">
        <v>1</v>
      </c>
      <c r="AD105" s="1">
        <v>319</v>
      </c>
      <c r="AE105" s="10">
        <f t="shared" si="76"/>
        <v>0.60799999999999998</v>
      </c>
      <c r="AG105" s="5">
        <v>0.48799999999999999</v>
      </c>
      <c r="AH105" s="1">
        <v>101</v>
      </c>
      <c r="AI105" s="10">
        <f t="shared" si="77"/>
        <v>9.5999999999999974E-2</v>
      </c>
      <c r="AK105" s="5">
        <v>0.442</v>
      </c>
      <c r="AL105" s="1">
        <v>172</v>
      </c>
      <c r="AM105" s="10">
        <f t="shared" si="78"/>
        <v>4.9999999999999989E-2</v>
      </c>
      <c r="AO105" s="5">
        <v>0.44900000000000001</v>
      </c>
      <c r="AP105" s="1">
        <v>194</v>
      </c>
      <c r="AQ105" s="10">
        <f t="shared" si="79"/>
        <v>5.6999999999999995E-2</v>
      </c>
      <c r="AS105" s="5">
        <v>0.42199999999999999</v>
      </c>
      <c r="AT105" s="1">
        <v>231</v>
      </c>
      <c r="AU105" s="10">
        <f t="shared" si="80"/>
        <v>2.9999999999999971E-2</v>
      </c>
      <c r="AW105" s="5">
        <v>0.439</v>
      </c>
      <c r="AX105" s="1">
        <v>129</v>
      </c>
      <c r="AY105" s="10">
        <f t="shared" si="81"/>
        <v>4.6999999999999986E-2</v>
      </c>
      <c r="BA105" s="5">
        <v>0.42199999999999999</v>
      </c>
      <c r="BB105" s="1">
        <v>189</v>
      </c>
      <c r="BC105" s="10">
        <f t="shared" si="82"/>
        <v>2.9999999999999971E-2</v>
      </c>
      <c r="BE105" s="5">
        <v>0.46100000000000002</v>
      </c>
      <c r="BF105" s="1">
        <v>118</v>
      </c>
      <c r="BG105" s="10">
        <f t="shared" si="83"/>
        <v>6.9000000000000006E-2</v>
      </c>
      <c r="BI105" s="5">
        <v>0.41899999999999998</v>
      </c>
      <c r="BJ105" s="1">
        <v>85</v>
      </c>
      <c r="BK105" s="10">
        <v>2.6999999999999968E-2</v>
      </c>
      <c r="BM105" s="5">
        <v>0.36099999999999999</v>
      </c>
      <c r="BN105" s="1">
        <v>105</v>
      </c>
      <c r="BO105" s="10">
        <v>-3.1000000000000028E-2</v>
      </c>
      <c r="BQ105" s="5">
        <v>0.38900000000000001</v>
      </c>
      <c r="BR105" s="1">
        <v>65</v>
      </c>
      <c r="BS105" s="10">
        <v>-3.0000000000000027E-3</v>
      </c>
      <c r="BU105" s="5">
        <v>0.42299999999999999</v>
      </c>
      <c r="BV105" s="1">
        <v>63</v>
      </c>
      <c r="BW105" s="10">
        <v>3.0999999999999972E-2</v>
      </c>
      <c r="BY105" s="5">
        <v>0.46899999999999997</v>
      </c>
      <c r="BZ105" s="1">
        <v>15</v>
      </c>
      <c r="CA105" s="10">
        <v>7.6999999999999957E-2</v>
      </c>
      <c r="CC105" s="5">
        <v>0.5</v>
      </c>
      <c r="CD105" s="1">
        <v>55</v>
      </c>
      <c r="CE105" s="10">
        <v>0.10799999999999998</v>
      </c>
      <c r="CG105" s="5">
        <v>0.35299999999999998</v>
      </c>
      <c r="CH105" s="1">
        <v>82</v>
      </c>
      <c r="CI105" s="10">
        <v>-3.9000000000000035E-2</v>
      </c>
      <c r="CK105" s="5">
        <v>0.34899999999999998</v>
      </c>
      <c r="CL105" s="1">
        <v>125</v>
      </c>
      <c r="CM105" s="10">
        <v>-4.3000000000000038E-2</v>
      </c>
      <c r="CO105" s="10">
        <v>0.61099999999999999</v>
      </c>
      <c r="CP105" s="24">
        <v>33</v>
      </c>
      <c r="CQ105" s="10">
        <v>0.21899999999999997</v>
      </c>
    </row>
    <row r="106" spans="1:95" x14ac:dyDescent="0.35">
      <c r="A106" s="4" t="s">
        <v>82</v>
      </c>
      <c r="B106" s="5">
        <v>0.185</v>
      </c>
      <c r="C106" s="1">
        <v>150</v>
      </c>
      <c r="E106" s="5">
        <v>8.7999999999999995E-2</v>
      </c>
      <c r="F106" s="1">
        <v>18</v>
      </c>
      <c r="G106" s="10">
        <f t="shared" si="70"/>
        <v>-9.7000000000000003E-2</v>
      </c>
      <c r="I106" s="5">
        <v>0.17399999999999999</v>
      </c>
      <c r="J106" s="1">
        <v>56</v>
      </c>
      <c r="K106" s="10">
        <f t="shared" si="71"/>
        <v>-1.100000000000001E-2</v>
      </c>
      <c r="M106" s="5">
        <v>0.26400000000000001</v>
      </c>
      <c r="N106" s="1">
        <v>76</v>
      </c>
      <c r="O106" s="10">
        <f t="shared" si="72"/>
        <v>7.9000000000000015E-2</v>
      </c>
      <c r="Q106" s="5">
        <v>0.23400000000000001</v>
      </c>
      <c r="R106" s="1">
        <v>75</v>
      </c>
      <c r="S106" s="10">
        <f t="shared" si="73"/>
        <v>4.9000000000000016E-2</v>
      </c>
      <c r="U106" s="5">
        <v>0.183</v>
      </c>
      <c r="V106" s="1">
        <v>88</v>
      </c>
      <c r="W106" s="10">
        <f t="shared" si="74"/>
        <v>-2.0000000000000018E-3</v>
      </c>
      <c r="Y106" s="5">
        <v>0.17799999999999999</v>
      </c>
      <c r="Z106" s="1">
        <v>69</v>
      </c>
      <c r="AA106" s="10">
        <f t="shared" si="75"/>
        <v>-7.0000000000000062E-3</v>
      </c>
      <c r="AC106" s="5">
        <v>0.17199999999999999</v>
      </c>
      <c r="AD106" s="1">
        <v>55</v>
      </c>
      <c r="AE106" s="10">
        <f t="shared" si="76"/>
        <v>-1.3000000000000012E-2</v>
      </c>
      <c r="AG106" s="5">
        <v>0.19800000000000001</v>
      </c>
      <c r="AH106" s="1">
        <v>41</v>
      </c>
      <c r="AI106" s="10">
        <f t="shared" si="77"/>
        <v>1.3000000000000012E-2</v>
      </c>
      <c r="AK106" s="5">
        <v>0.249</v>
      </c>
      <c r="AL106" s="1">
        <v>97</v>
      </c>
      <c r="AM106" s="10">
        <f t="shared" si="78"/>
        <v>6.4000000000000001E-2</v>
      </c>
      <c r="AO106" s="5">
        <v>0.23599999999999999</v>
      </c>
      <c r="AP106" s="1">
        <v>102</v>
      </c>
      <c r="AQ106" s="10">
        <f t="shared" si="79"/>
        <v>5.099999999999999E-2</v>
      </c>
      <c r="AS106" s="5">
        <v>0.19400000000000001</v>
      </c>
      <c r="AT106" s="1">
        <v>106</v>
      </c>
      <c r="AU106" s="10">
        <f t="shared" si="80"/>
        <v>9.000000000000008E-3</v>
      </c>
      <c r="AW106" s="5">
        <v>0.20399999999999999</v>
      </c>
      <c r="AX106" s="1">
        <v>60</v>
      </c>
      <c r="AY106" s="10">
        <f t="shared" si="81"/>
        <v>1.8999999999999989E-2</v>
      </c>
      <c r="BA106" s="5">
        <v>0.22800000000000001</v>
      </c>
      <c r="BB106" s="1">
        <v>102</v>
      </c>
      <c r="BC106" s="10">
        <f t="shared" si="82"/>
        <v>4.300000000000001E-2</v>
      </c>
      <c r="BE106" s="5">
        <v>0.25</v>
      </c>
      <c r="BF106" s="1">
        <v>64</v>
      </c>
      <c r="BG106" s="10">
        <f t="shared" si="83"/>
        <v>6.5000000000000002E-2</v>
      </c>
      <c r="BI106" s="5">
        <v>8.8999999999999996E-2</v>
      </c>
      <c r="BJ106" s="1">
        <v>18</v>
      </c>
      <c r="BK106" s="10">
        <v>-9.6000000000000002E-2</v>
      </c>
      <c r="BM106" s="5">
        <v>0.39500000000000002</v>
      </c>
      <c r="BN106" s="1">
        <v>115</v>
      </c>
      <c r="BO106" s="10">
        <v>0.21000000000000002</v>
      </c>
      <c r="BQ106" s="5">
        <v>6.6000000000000003E-2</v>
      </c>
      <c r="BR106" s="1">
        <v>11</v>
      </c>
      <c r="BS106" s="10">
        <v>-0.11899999999999999</v>
      </c>
      <c r="BU106" s="5">
        <v>2.7E-2</v>
      </c>
      <c r="BV106" s="1">
        <v>4</v>
      </c>
      <c r="BW106" s="10">
        <v>-0.158</v>
      </c>
      <c r="BY106" s="5">
        <v>0.156</v>
      </c>
      <c r="BZ106" s="1">
        <v>5</v>
      </c>
      <c r="CA106" s="10">
        <v>-2.8999999999999998E-2</v>
      </c>
      <c r="CC106" s="5">
        <v>0.182</v>
      </c>
      <c r="CD106" s="1">
        <v>20</v>
      </c>
      <c r="CE106" s="10">
        <v>-3.0000000000000027E-3</v>
      </c>
      <c r="CG106" s="5">
        <v>0.16800000000000001</v>
      </c>
      <c r="CH106" s="1">
        <v>39</v>
      </c>
      <c r="CI106" s="10">
        <v>-1.6999999999999987E-2</v>
      </c>
      <c r="CK106" s="5">
        <v>0.20399999999999999</v>
      </c>
      <c r="CL106" s="1">
        <v>73</v>
      </c>
      <c r="CM106" s="10">
        <v>1.8999999999999989E-2</v>
      </c>
      <c r="CO106" s="10">
        <v>0.111</v>
      </c>
      <c r="CP106" s="24">
        <v>6</v>
      </c>
      <c r="CQ106" s="10">
        <v>-7.3999999999999996E-2</v>
      </c>
    </row>
    <row r="107" spans="1:95" x14ac:dyDescent="0.35">
      <c r="A107" s="4" t="s">
        <v>83</v>
      </c>
      <c r="B107" s="5">
        <v>0.255</v>
      </c>
      <c r="C107" s="1">
        <v>207</v>
      </c>
      <c r="E107" s="5">
        <v>0.16700000000000001</v>
      </c>
      <c r="F107" s="1">
        <v>34</v>
      </c>
      <c r="G107" s="10">
        <f t="shared" si="70"/>
        <v>-8.7999999999999995E-2</v>
      </c>
      <c r="I107" s="5">
        <v>0.16800000000000001</v>
      </c>
      <c r="J107" s="1">
        <v>54</v>
      </c>
      <c r="K107" s="10">
        <f t="shared" si="71"/>
        <v>-8.6999999999999994E-2</v>
      </c>
      <c r="M107" s="5">
        <v>0.41299999999999998</v>
      </c>
      <c r="N107" s="1">
        <v>119</v>
      </c>
      <c r="O107" s="10">
        <f t="shared" si="72"/>
        <v>0.15799999999999997</v>
      </c>
      <c r="Q107" s="5">
        <v>0.34</v>
      </c>
      <c r="R107" s="1">
        <v>109</v>
      </c>
      <c r="S107" s="10">
        <f t="shared" si="73"/>
        <v>8.500000000000002E-2</v>
      </c>
      <c r="U107" s="5">
        <v>0.318</v>
      </c>
      <c r="V107" s="1">
        <v>153</v>
      </c>
      <c r="W107" s="10">
        <f t="shared" si="74"/>
        <v>6.3E-2</v>
      </c>
      <c r="Y107" s="5">
        <v>0.28699999999999998</v>
      </c>
      <c r="Z107" s="1">
        <v>111</v>
      </c>
      <c r="AA107" s="10">
        <f t="shared" si="75"/>
        <v>3.1999999999999973E-2</v>
      </c>
      <c r="AC107" s="5">
        <v>0.317</v>
      </c>
      <c r="AD107" s="1">
        <v>101</v>
      </c>
      <c r="AE107" s="10">
        <f t="shared" si="76"/>
        <v>6.2E-2</v>
      </c>
      <c r="AG107" s="5">
        <v>1</v>
      </c>
      <c r="AH107" s="1">
        <v>207</v>
      </c>
      <c r="AI107" s="10">
        <f t="shared" si="77"/>
        <v>0.745</v>
      </c>
      <c r="AK107" s="5">
        <v>0.29799999999999999</v>
      </c>
      <c r="AL107" s="1">
        <v>116</v>
      </c>
      <c r="AM107" s="10">
        <f t="shared" si="78"/>
        <v>4.2999999999999983E-2</v>
      </c>
      <c r="AO107" s="5">
        <v>0.31900000000000001</v>
      </c>
      <c r="AP107" s="1">
        <v>138</v>
      </c>
      <c r="AQ107" s="10">
        <f t="shared" si="79"/>
        <v>6.4000000000000001E-2</v>
      </c>
      <c r="AS107" s="5">
        <v>0.26500000000000001</v>
      </c>
      <c r="AT107" s="1">
        <v>145</v>
      </c>
      <c r="AU107" s="10">
        <f t="shared" si="80"/>
        <v>1.0000000000000009E-2</v>
      </c>
      <c r="AW107" s="5">
        <v>0.35699999999999998</v>
      </c>
      <c r="AX107" s="1">
        <v>105</v>
      </c>
      <c r="AY107" s="10">
        <f t="shared" si="81"/>
        <v>0.10199999999999998</v>
      </c>
      <c r="BA107" s="5">
        <v>0.315</v>
      </c>
      <c r="BB107" s="1">
        <v>141</v>
      </c>
      <c r="BC107" s="10">
        <f t="shared" si="82"/>
        <v>0.06</v>
      </c>
      <c r="BE107" s="5">
        <v>0.38300000000000001</v>
      </c>
      <c r="BF107" s="1">
        <v>98</v>
      </c>
      <c r="BG107" s="10">
        <f t="shared" si="83"/>
        <v>0.128</v>
      </c>
      <c r="BI107" s="5">
        <v>0.22700000000000001</v>
      </c>
      <c r="BJ107" s="1">
        <v>46</v>
      </c>
      <c r="BK107" s="10">
        <v>-2.7999999999999997E-2</v>
      </c>
      <c r="BM107" s="5">
        <v>0.27100000000000002</v>
      </c>
      <c r="BN107" s="1">
        <v>79</v>
      </c>
      <c r="BO107" s="10">
        <v>1.6000000000000014E-2</v>
      </c>
      <c r="BQ107" s="5">
        <v>0.24</v>
      </c>
      <c r="BR107" s="1">
        <v>40</v>
      </c>
      <c r="BS107" s="10">
        <v>-1.5000000000000013E-2</v>
      </c>
      <c r="BU107" s="5">
        <v>0.28199999999999997</v>
      </c>
      <c r="BV107" s="1">
        <v>42</v>
      </c>
      <c r="BW107" s="10">
        <v>2.6999999999999968E-2</v>
      </c>
      <c r="BY107" s="5">
        <v>0.188</v>
      </c>
      <c r="BZ107" s="1">
        <v>6</v>
      </c>
      <c r="CA107" s="10">
        <v>-6.7000000000000004E-2</v>
      </c>
      <c r="CC107" s="5">
        <v>0.26400000000000001</v>
      </c>
      <c r="CD107" s="1">
        <v>29</v>
      </c>
      <c r="CE107" s="10">
        <v>9.000000000000008E-3</v>
      </c>
      <c r="CG107" s="5">
        <v>0.19</v>
      </c>
      <c r="CH107" s="1">
        <v>44</v>
      </c>
      <c r="CI107" s="10">
        <v>-6.5000000000000002E-2</v>
      </c>
      <c r="CK107" s="5">
        <v>0.29099999999999998</v>
      </c>
      <c r="CL107" s="1">
        <v>104</v>
      </c>
      <c r="CM107" s="10">
        <v>3.5999999999999976E-2</v>
      </c>
      <c r="CO107" s="10">
        <v>0.37</v>
      </c>
      <c r="CP107" s="24">
        <v>20</v>
      </c>
      <c r="CQ107" s="10">
        <v>0.11499999999999999</v>
      </c>
    </row>
    <row r="108" spans="1:95" ht="25.5" x14ac:dyDescent="0.35">
      <c r="A108" s="4" t="s">
        <v>84</v>
      </c>
      <c r="B108" s="5">
        <v>0.29199999999999998</v>
      </c>
      <c r="C108" s="1">
        <v>237</v>
      </c>
      <c r="E108" s="5">
        <v>0.245</v>
      </c>
      <c r="F108" s="1">
        <v>50</v>
      </c>
      <c r="G108" s="10">
        <f t="shared" si="70"/>
        <v>-4.6999999999999986E-2</v>
      </c>
      <c r="I108" s="5">
        <v>0.24299999999999999</v>
      </c>
      <c r="J108" s="1">
        <v>78</v>
      </c>
      <c r="K108" s="10">
        <f t="shared" si="71"/>
        <v>-4.8999999999999988E-2</v>
      </c>
      <c r="M108" s="5">
        <v>0.378</v>
      </c>
      <c r="N108" s="1">
        <v>109</v>
      </c>
      <c r="O108" s="10">
        <f t="shared" si="72"/>
        <v>8.6000000000000021E-2</v>
      </c>
      <c r="Q108" s="5">
        <v>0.43</v>
      </c>
      <c r="R108" s="1">
        <v>138</v>
      </c>
      <c r="S108" s="10">
        <f t="shared" si="73"/>
        <v>0.13800000000000001</v>
      </c>
      <c r="U108" s="5">
        <v>0.49299999999999999</v>
      </c>
      <c r="V108" s="1">
        <v>237</v>
      </c>
      <c r="W108" s="10">
        <f t="shared" si="74"/>
        <v>0.20100000000000001</v>
      </c>
      <c r="Y108" s="5">
        <v>0.313</v>
      </c>
      <c r="Z108" s="1">
        <v>121</v>
      </c>
      <c r="AA108" s="10">
        <f t="shared" si="75"/>
        <v>2.1000000000000019E-2</v>
      </c>
      <c r="AC108" s="5">
        <v>0.35099999999999998</v>
      </c>
      <c r="AD108" s="1">
        <v>112</v>
      </c>
      <c r="AE108" s="10">
        <f t="shared" si="76"/>
        <v>5.8999999999999997E-2</v>
      </c>
      <c r="AG108" s="5">
        <v>0.435</v>
      </c>
      <c r="AH108" s="1">
        <v>90</v>
      </c>
      <c r="AI108" s="10">
        <f t="shared" si="77"/>
        <v>0.14300000000000002</v>
      </c>
      <c r="AK108" s="5">
        <v>0.35199999999999998</v>
      </c>
      <c r="AL108" s="1">
        <v>137</v>
      </c>
      <c r="AM108" s="10">
        <f t="shared" si="78"/>
        <v>0.06</v>
      </c>
      <c r="AO108" s="5">
        <v>0.33100000000000002</v>
      </c>
      <c r="AP108" s="1">
        <v>143</v>
      </c>
      <c r="AQ108" s="10">
        <f t="shared" si="79"/>
        <v>3.9000000000000035E-2</v>
      </c>
      <c r="AS108" s="5">
        <v>0.318</v>
      </c>
      <c r="AT108" s="1">
        <v>174</v>
      </c>
      <c r="AU108" s="10">
        <f t="shared" si="80"/>
        <v>2.6000000000000023E-2</v>
      </c>
      <c r="AW108" s="5">
        <v>0.34399999999999997</v>
      </c>
      <c r="AX108" s="1">
        <v>101</v>
      </c>
      <c r="AY108" s="10">
        <f t="shared" si="81"/>
        <v>5.1999999999999991E-2</v>
      </c>
      <c r="BA108" s="5">
        <v>0.32100000000000001</v>
      </c>
      <c r="BB108" s="1">
        <v>144</v>
      </c>
      <c r="BC108" s="10">
        <f t="shared" si="82"/>
        <v>2.9000000000000026E-2</v>
      </c>
      <c r="BE108" s="5">
        <v>0.379</v>
      </c>
      <c r="BF108" s="1">
        <v>97</v>
      </c>
      <c r="BG108" s="10">
        <f t="shared" si="83"/>
        <v>8.7000000000000022E-2</v>
      </c>
      <c r="BI108" s="5">
        <v>0.25600000000000001</v>
      </c>
      <c r="BJ108" s="1">
        <v>52</v>
      </c>
      <c r="BK108" s="10">
        <v>-3.5999999999999976E-2</v>
      </c>
      <c r="BM108" s="5">
        <v>0.28199999999999997</v>
      </c>
      <c r="BN108" s="1">
        <v>82</v>
      </c>
      <c r="BO108" s="10">
        <v>-1.0000000000000009E-2</v>
      </c>
      <c r="BQ108" s="5">
        <v>0.32900000000000001</v>
      </c>
      <c r="BR108" s="1">
        <v>55</v>
      </c>
      <c r="BS108" s="10">
        <v>3.7000000000000033E-2</v>
      </c>
      <c r="BU108" s="5">
        <v>0.309</v>
      </c>
      <c r="BV108" s="1">
        <v>46</v>
      </c>
      <c r="BW108" s="10">
        <v>1.7000000000000015E-2</v>
      </c>
      <c r="BY108" s="5">
        <v>0.313</v>
      </c>
      <c r="BZ108" s="1">
        <v>10</v>
      </c>
      <c r="CA108" s="10">
        <v>2.1000000000000019E-2</v>
      </c>
      <c r="CC108" s="5">
        <v>0.318</v>
      </c>
      <c r="CD108" s="1">
        <v>35</v>
      </c>
      <c r="CE108" s="10">
        <v>2.6000000000000023E-2</v>
      </c>
      <c r="CG108" s="5">
        <v>0.25900000000000001</v>
      </c>
      <c r="CH108" s="1">
        <v>60</v>
      </c>
      <c r="CI108" s="10">
        <v>-3.2999999999999974E-2</v>
      </c>
      <c r="CK108" s="5">
        <v>0.28199999999999997</v>
      </c>
      <c r="CL108" s="1">
        <v>101</v>
      </c>
      <c r="CM108" s="10">
        <v>-1.0000000000000009E-2</v>
      </c>
      <c r="CO108" s="10">
        <v>0.38900000000000001</v>
      </c>
      <c r="CP108" s="24">
        <v>21</v>
      </c>
      <c r="CQ108" s="10">
        <v>9.7000000000000031E-2</v>
      </c>
    </row>
    <row r="109" spans="1:95" x14ac:dyDescent="0.35">
      <c r="A109" s="4" t="s">
        <v>85</v>
      </c>
      <c r="B109" s="5">
        <v>0.34799999999999998</v>
      </c>
      <c r="C109" s="1">
        <v>283</v>
      </c>
      <c r="E109" s="5">
        <v>0.29399999999999998</v>
      </c>
      <c r="F109" s="1">
        <v>60</v>
      </c>
      <c r="G109" s="10">
        <f t="shared" si="70"/>
        <v>-5.3999999999999992E-2</v>
      </c>
      <c r="I109" s="5">
        <v>0.315</v>
      </c>
      <c r="J109" s="1">
        <v>101</v>
      </c>
      <c r="K109" s="10">
        <f t="shared" si="71"/>
        <v>-3.2999999999999974E-2</v>
      </c>
      <c r="M109" s="5">
        <v>0.42399999999999999</v>
      </c>
      <c r="N109" s="1">
        <v>122</v>
      </c>
      <c r="O109" s="10">
        <f t="shared" si="72"/>
        <v>7.6000000000000012E-2</v>
      </c>
      <c r="Q109" s="5">
        <v>0.46700000000000003</v>
      </c>
      <c r="R109" s="1">
        <v>150</v>
      </c>
      <c r="S109" s="10">
        <f t="shared" si="73"/>
        <v>0.11900000000000005</v>
      </c>
      <c r="U109" s="5">
        <v>0.58799999999999997</v>
      </c>
      <c r="V109" s="1">
        <v>283</v>
      </c>
      <c r="W109" s="10">
        <f t="shared" si="74"/>
        <v>0.24</v>
      </c>
      <c r="Y109" s="5">
        <v>0.40600000000000003</v>
      </c>
      <c r="Z109" s="1">
        <v>157</v>
      </c>
      <c r="AA109" s="10">
        <f t="shared" si="75"/>
        <v>5.8000000000000052E-2</v>
      </c>
      <c r="AC109" s="5">
        <v>0.35099999999999998</v>
      </c>
      <c r="AD109" s="1">
        <v>112</v>
      </c>
      <c r="AE109" s="10">
        <f t="shared" si="76"/>
        <v>3.0000000000000027E-3</v>
      </c>
      <c r="AG109" s="5">
        <v>0.498</v>
      </c>
      <c r="AH109" s="1">
        <v>103</v>
      </c>
      <c r="AI109" s="10">
        <f t="shared" si="77"/>
        <v>0.15000000000000002</v>
      </c>
      <c r="AK109" s="5">
        <v>0.375</v>
      </c>
      <c r="AL109" s="1">
        <v>146</v>
      </c>
      <c r="AM109" s="10">
        <f t="shared" si="78"/>
        <v>2.7000000000000024E-2</v>
      </c>
      <c r="AO109" s="5">
        <v>0.40699999999999997</v>
      </c>
      <c r="AP109" s="1">
        <v>176</v>
      </c>
      <c r="AQ109" s="10">
        <f t="shared" si="79"/>
        <v>5.8999999999999997E-2</v>
      </c>
      <c r="AS109" s="5">
        <v>0.38800000000000001</v>
      </c>
      <c r="AT109" s="1">
        <v>212</v>
      </c>
      <c r="AU109" s="10">
        <f t="shared" si="80"/>
        <v>4.0000000000000036E-2</v>
      </c>
      <c r="AW109" s="5">
        <v>0.442</v>
      </c>
      <c r="AX109" s="1">
        <v>130</v>
      </c>
      <c r="AY109" s="10">
        <f t="shared" si="81"/>
        <v>9.4000000000000028E-2</v>
      </c>
      <c r="BA109" s="5">
        <v>0.39500000000000002</v>
      </c>
      <c r="BB109" s="1">
        <v>177</v>
      </c>
      <c r="BC109" s="10">
        <f t="shared" si="82"/>
        <v>4.7000000000000042E-2</v>
      </c>
      <c r="BE109" s="5">
        <v>0.438</v>
      </c>
      <c r="BF109" s="1">
        <v>112</v>
      </c>
      <c r="BG109" s="10">
        <f t="shared" si="83"/>
        <v>9.0000000000000024E-2</v>
      </c>
      <c r="BI109" s="5">
        <v>0.32500000000000001</v>
      </c>
      <c r="BJ109" s="1">
        <v>66</v>
      </c>
      <c r="BK109" s="10">
        <v>-2.2999999999999965E-2</v>
      </c>
      <c r="BM109" s="5">
        <v>0.33700000000000002</v>
      </c>
      <c r="BN109" s="1">
        <v>98</v>
      </c>
      <c r="BO109" s="10">
        <v>-1.0999999999999954E-2</v>
      </c>
      <c r="BQ109" s="5">
        <v>0.34699999999999998</v>
      </c>
      <c r="BR109" s="1">
        <v>58</v>
      </c>
      <c r="BS109" s="10">
        <v>-1.0000000000000009E-3</v>
      </c>
      <c r="BU109" s="5">
        <v>0.40899999999999997</v>
      </c>
      <c r="BV109" s="1">
        <v>61</v>
      </c>
      <c r="BW109" s="10">
        <v>6.0999999999999999E-2</v>
      </c>
      <c r="BY109" s="5">
        <v>0.34399999999999997</v>
      </c>
      <c r="BZ109" s="1">
        <v>11</v>
      </c>
      <c r="CA109" s="10">
        <v>-4.0000000000000036E-3</v>
      </c>
      <c r="CC109" s="5">
        <v>0.36399999999999999</v>
      </c>
      <c r="CD109" s="1">
        <v>40</v>
      </c>
      <c r="CE109" s="10">
        <v>1.6000000000000014E-2</v>
      </c>
      <c r="CG109" s="5">
        <v>0.33600000000000002</v>
      </c>
      <c r="CH109" s="1">
        <v>78</v>
      </c>
      <c r="CI109" s="10">
        <v>-1.1999999999999955E-2</v>
      </c>
      <c r="CK109" s="5">
        <v>0.33800000000000002</v>
      </c>
      <c r="CL109" s="1">
        <v>121</v>
      </c>
      <c r="CM109" s="10">
        <v>-9.9999999999999534E-3</v>
      </c>
      <c r="CO109" s="10">
        <v>0.40699999999999997</v>
      </c>
      <c r="CP109" s="24">
        <v>22</v>
      </c>
      <c r="CQ109" s="10">
        <v>5.8999999999999997E-2</v>
      </c>
    </row>
    <row r="110" spans="1:95" x14ac:dyDescent="0.35">
      <c r="A110" s="4" t="s">
        <v>86</v>
      </c>
      <c r="B110" s="5">
        <v>0.31</v>
      </c>
      <c r="C110" s="1">
        <v>252</v>
      </c>
      <c r="E110" s="5">
        <v>0.26500000000000001</v>
      </c>
      <c r="F110" s="1">
        <v>54</v>
      </c>
      <c r="G110" s="10">
        <f t="shared" si="70"/>
        <v>-4.4999999999999984E-2</v>
      </c>
      <c r="I110" s="5">
        <v>0.23699999999999999</v>
      </c>
      <c r="J110" s="1">
        <v>76</v>
      </c>
      <c r="K110" s="10">
        <f t="shared" si="71"/>
        <v>-7.3000000000000009E-2</v>
      </c>
      <c r="M110" s="5">
        <v>0.42399999999999999</v>
      </c>
      <c r="N110" s="1">
        <v>122</v>
      </c>
      <c r="O110" s="10">
        <f t="shared" si="72"/>
        <v>0.11399999999999999</v>
      </c>
      <c r="Q110" s="5">
        <v>0.43</v>
      </c>
      <c r="R110" s="1">
        <v>138</v>
      </c>
      <c r="S110" s="10">
        <f t="shared" si="73"/>
        <v>0.12</v>
      </c>
      <c r="U110" s="5">
        <v>0.52400000000000002</v>
      </c>
      <c r="V110" s="1">
        <v>252</v>
      </c>
      <c r="W110" s="10">
        <f t="shared" si="74"/>
        <v>0.21400000000000002</v>
      </c>
      <c r="Y110" s="5">
        <v>0.34899999999999998</v>
      </c>
      <c r="Z110" s="1">
        <v>135</v>
      </c>
      <c r="AA110" s="10">
        <f t="shared" si="75"/>
        <v>3.8999999999999979E-2</v>
      </c>
      <c r="AC110" s="5">
        <v>0.379</v>
      </c>
      <c r="AD110" s="1">
        <v>121</v>
      </c>
      <c r="AE110" s="10">
        <f t="shared" si="76"/>
        <v>6.9000000000000006E-2</v>
      </c>
      <c r="AG110" s="5">
        <v>0.502</v>
      </c>
      <c r="AH110" s="1">
        <v>104</v>
      </c>
      <c r="AI110" s="10">
        <f t="shared" si="77"/>
        <v>0.192</v>
      </c>
      <c r="AK110" s="5">
        <v>0.373</v>
      </c>
      <c r="AL110" s="1">
        <v>145</v>
      </c>
      <c r="AM110" s="10">
        <f t="shared" si="78"/>
        <v>6.3E-2</v>
      </c>
      <c r="AO110" s="5">
        <v>0.37</v>
      </c>
      <c r="AP110" s="1">
        <v>160</v>
      </c>
      <c r="AQ110" s="10">
        <f t="shared" si="79"/>
        <v>0.06</v>
      </c>
      <c r="AS110" s="5">
        <v>0.33600000000000002</v>
      </c>
      <c r="AT110" s="1">
        <v>184</v>
      </c>
      <c r="AU110" s="10">
        <f t="shared" si="80"/>
        <v>2.6000000000000023E-2</v>
      </c>
      <c r="AW110" s="5">
        <v>0.36099999999999999</v>
      </c>
      <c r="AX110" s="1">
        <v>106</v>
      </c>
      <c r="AY110" s="10">
        <f t="shared" si="81"/>
        <v>5.099999999999999E-2</v>
      </c>
      <c r="BA110" s="5">
        <v>0.36399999999999999</v>
      </c>
      <c r="BB110" s="1">
        <v>163</v>
      </c>
      <c r="BC110" s="10">
        <f t="shared" si="82"/>
        <v>5.3999999999999992E-2</v>
      </c>
      <c r="BE110" s="5">
        <v>0.39100000000000001</v>
      </c>
      <c r="BF110" s="1">
        <v>100</v>
      </c>
      <c r="BG110" s="10">
        <f t="shared" si="83"/>
        <v>8.1000000000000016E-2</v>
      </c>
      <c r="BI110" s="5">
        <v>0.24099999999999999</v>
      </c>
      <c r="BJ110" s="1">
        <v>49</v>
      </c>
      <c r="BK110" s="10">
        <v>-6.9000000000000006E-2</v>
      </c>
      <c r="BM110" s="5">
        <v>0.316</v>
      </c>
      <c r="BN110" s="1">
        <v>92</v>
      </c>
      <c r="BO110" s="10">
        <v>6.0000000000000053E-3</v>
      </c>
      <c r="BQ110" s="5">
        <v>0.34100000000000003</v>
      </c>
      <c r="BR110" s="1">
        <v>57</v>
      </c>
      <c r="BS110" s="10">
        <v>3.1000000000000028E-2</v>
      </c>
      <c r="BU110" s="5">
        <v>0.36199999999999999</v>
      </c>
      <c r="BV110" s="1">
        <v>54</v>
      </c>
      <c r="BW110" s="10">
        <v>5.1999999999999991E-2</v>
      </c>
      <c r="BY110" s="5">
        <v>0.28100000000000003</v>
      </c>
      <c r="BZ110" s="1">
        <v>9</v>
      </c>
      <c r="CA110" s="10">
        <v>-2.899999999999997E-2</v>
      </c>
      <c r="CC110" s="5">
        <v>0.38200000000000001</v>
      </c>
      <c r="CD110" s="1">
        <v>42</v>
      </c>
      <c r="CE110" s="10">
        <v>7.2000000000000008E-2</v>
      </c>
      <c r="CG110" s="5">
        <v>0.23300000000000001</v>
      </c>
      <c r="CH110" s="1">
        <v>54</v>
      </c>
      <c r="CI110" s="10">
        <v>-7.6999999999999985E-2</v>
      </c>
      <c r="CK110" s="5">
        <v>0.316</v>
      </c>
      <c r="CL110" s="1">
        <v>113</v>
      </c>
      <c r="CM110" s="10">
        <v>6.0000000000000053E-3</v>
      </c>
      <c r="CO110" s="10">
        <v>0.44400000000000001</v>
      </c>
      <c r="CP110" s="24">
        <v>24</v>
      </c>
      <c r="CQ110" s="10">
        <v>0.13400000000000001</v>
      </c>
    </row>
    <row r="111" spans="1:95" x14ac:dyDescent="0.35">
      <c r="A111" s="4" t="s">
        <v>87</v>
      </c>
      <c r="B111" s="5">
        <v>0.29599999999999999</v>
      </c>
      <c r="C111" s="1">
        <v>241</v>
      </c>
      <c r="E111" s="5">
        <v>0.255</v>
      </c>
      <c r="F111" s="1">
        <v>52</v>
      </c>
      <c r="G111" s="10">
        <f t="shared" si="70"/>
        <v>-4.0999999999999981E-2</v>
      </c>
      <c r="I111" s="5">
        <v>0.27100000000000002</v>
      </c>
      <c r="J111" s="1">
        <v>87</v>
      </c>
      <c r="K111" s="10">
        <f t="shared" si="71"/>
        <v>-2.4999999999999967E-2</v>
      </c>
      <c r="M111" s="5">
        <v>0.35399999999999998</v>
      </c>
      <c r="N111" s="1">
        <v>102</v>
      </c>
      <c r="O111" s="10">
        <f t="shared" si="72"/>
        <v>5.7999999999999996E-2</v>
      </c>
      <c r="Q111" s="5">
        <v>0.39600000000000002</v>
      </c>
      <c r="R111" s="1">
        <v>127</v>
      </c>
      <c r="S111" s="10">
        <f t="shared" si="73"/>
        <v>0.10000000000000003</v>
      </c>
      <c r="U111" s="5">
        <v>0.36599999999999999</v>
      </c>
      <c r="V111" s="1">
        <v>176</v>
      </c>
      <c r="W111" s="10">
        <f t="shared" si="74"/>
        <v>7.0000000000000007E-2</v>
      </c>
      <c r="Y111" s="5">
        <v>0.33100000000000002</v>
      </c>
      <c r="Z111" s="1">
        <v>128</v>
      </c>
      <c r="AA111" s="10">
        <f t="shared" si="75"/>
        <v>3.5000000000000031E-2</v>
      </c>
      <c r="AC111" s="5">
        <v>0.33200000000000002</v>
      </c>
      <c r="AD111" s="1">
        <v>106</v>
      </c>
      <c r="AE111" s="10">
        <f t="shared" si="76"/>
        <v>3.6000000000000032E-2</v>
      </c>
      <c r="AG111" s="5">
        <v>0.377</v>
      </c>
      <c r="AH111" s="1">
        <v>78</v>
      </c>
      <c r="AI111" s="10">
        <f t="shared" si="77"/>
        <v>8.1000000000000016E-2</v>
      </c>
      <c r="AK111" s="5">
        <v>0.36</v>
      </c>
      <c r="AL111" s="1">
        <v>140</v>
      </c>
      <c r="AM111" s="10">
        <f t="shared" si="78"/>
        <v>6.4000000000000001E-2</v>
      </c>
      <c r="AO111" s="5">
        <v>0.34699999999999998</v>
      </c>
      <c r="AP111" s="1">
        <v>150</v>
      </c>
      <c r="AQ111" s="10">
        <f t="shared" si="79"/>
        <v>5.099999999999999E-2</v>
      </c>
      <c r="AS111" s="5">
        <v>0.32</v>
      </c>
      <c r="AT111" s="1">
        <v>175</v>
      </c>
      <c r="AU111" s="10">
        <f t="shared" si="80"/>
        <v>2.4000000000000021E-2</v>
      </c>
      <c r="AW111" s="5">
        <v>0.34</v>
      </c>
      <c r="AX111" s="1">
        <v>100</v>
      </c>
      <c r="AY111" s="10">
        <f t="shared" si="81"/>
        <v>4.4000000000000039E-2</v>
      </c>
      <c r="BA111" s="5">
        <v>0.33500000000000002</v>
      </c>
      <c r="BB111" s="1">
        <v>150</v>
      </c>
      <c r="BC111" s="10">
        <f t="shared" si="82"/>
        <v>3.9000000000000035E-2</v>
      </c>
      <c r="BE111" s="5">
        <v>0.34799999999999998</v>
      </c>
      <c r="BF111" s="1">
        <v>89</v>
      </c>
      <c r="BG111" s="10">
        <f t="shared" si="83"/>
        <v>5.1999999999999991E-2</v>
      </c>
      <c r="BI111" s="5">
        <v>0.251</v>
      </c>
      <c r="BJ111" s="1">
        <v>51</v>
      </c>
      <c r="BK111" s="10">
        <v>-4.4999999999999984E-2</v>
      </c>
      <c r="BM111" s="5">
        <v>0.29599999999999999</v>
      </c>
      <c r="BN111" s="1">
        <v>86</v>
      </c>
      <c r="BO111" s="10">
        <v>0</v>
      </c>
      <c r="BQ111" s="5">
        <v>0.30499999999999999</v>
      </c>
      <c r="BR111" s="1">
        <v>51</v>
      </c>
      <c r="BS111" s="10">
        <v>9.000000000000008E-3</v>
      </c>
      <c r="BU111" s="5">
        <v>0.34899999999999998</v>
      </c>
      <c r="BV111" s="1">
        <v>52</v>
      </c>
      <c r="BW111" s="10">
        <v>5.2999999999999992E-2</v>
      </c>
      <c r="BY111" s="5">
        <v>0.188</v>
      </c>
      <c r="BZ111" s="1">
        <v>6</v>
      </c>
      <c r="CA111" s="10">
        <v>-0.10799999999999998</v>
      </c>
      <c r="CC111" s="5">
        <v>0.36399999999999999</v>
      </c>
      <c r="CD111" s="1">
        <v>40</v>
      </c>
      <c r="CE111" s="10">
        <v>6.8000000000000005E-2</v>
      </c>
      <c r="CG111" s="5">
        <v>0.22800000000000001</v>
      </c>
      <c r="CH111" s="1">
        <v>53</v>
      </c>
      <c r="CI111" s="10">
        <v>-6.7999999999999977E-2</v>
      </c>
      <c r="CK111" s="5">
        <v>0.30199999999999999</v>
      </c>
      <c r="CL111" s="1">
        <v>108</v>
      </c>
      <c r="CM111" s="10">
        <v>6.0000000000000053E-3</v>
      </c>
      <c r="CO111" s="10">
        <v>0.38900000000000001</v>
      </c>
      <c r="CP111" s="24">
        <v>21</v>
      </c>
      <c r="CQ111" s="10">
        <v>9.3000000000000027E-2</v>
      </c>
    </row>
    <row r="112" spans="1:95" x14ac:dyDescent="0.35">
      <c r="A112" s="4" t="s">
        <v>88</v>
      </c>
      <c r="B112" s="5">
        <v>0.373</v>
      </c>
      <c r="C112" s="1">
        <v>303</v>
      </c>
      <c r="E112" s="5">
        <v>0.32400000000000001</v>
      </c>
      <c r="F112" s="1">
        <v>66</v>
      </c>
      <c r="G112" s="10">
        <f t="shared" si="70"/>
        <v>-4.8999999999999988E-2</v>
      </c>
      <c r="I112" s="5">
        <v>0.34</v>
      </c>
      <c r="J112" s="1">
        <v>109</v>
      </c>
      <c r="K112" s="10">
        <f t="shared" si="71"/>
        <v>-3.2999999999999974E-2</v>
      </c>
      <c r="M112" s="5">
        <v>0.44400000000000001</v>
      </c>
      <c r="N112" s="1">
        <v>128</v>
      </c>
      <c r="O112" s="10">
        <f t="shared" si="72"/>
        <v>7.1000000000000008E-2</v>
      </c>
      <c r="Q112" s="5">
        <v>0.42699999999999999</v>
      </c>
      <c r="R112" s="1">
        <v>137</v>
      </c>
      <c r="S112" s="10">
        <f t="shared" si="73"/>
        <v>5.3999999999999992E-2</v>
      </c>
      <c r="U112" s="5">
        <v>0.40100000000000002</v>
      </c>
      <c r="V112" s="1">
        <v>193</v>
      </c>
      <c r="W112" s="10">
        <f t="shared" si="74"/>
        <v>2.8000000000000025E-2</v>
      </c>
      <c r="Y112" s="5">
        <v>0.36399999999999999</v>
      </c>
      <c r="Z112" s="1">
        <v>141</v>
      </c>
      <c r="AA112" s="10">
        <f t="shared" si="75"/>
        <v>-9.000000000000008E-3</v>
      </c>
      <c r="AC112" s="5">
        <v>0.42</v>
      </c>
      <c r="AD112" s="1">
        <v>134</v>
      </c>
      <c r="AE112" s="10">
        <f t="shared" si="76"/>
        <v>4.6999999999999986E-2</v>
      </c>
      <c r="AG112" s="5">
        <v>0.44</v>
      </c>
      <c r="AH112" s="1">
        <v>91</v>
      </c>
      <c r="AI112" s="10">
        <f t="shared" si="77"/>
        <v>6.7000000000000004E-2</v>
      </c>
      <c r="AK112" s="5">
        <v>0.77900000000000003</v>
      </c>
      <c r="AL112" s="1">
        <v>303</v>
      </c>
      <c r="AM112" s="10">
        <f t="shared" si="78"/>
        <v>0.40600000000000003</v>
      </c>
      <c r="AO112" s="5">
        <v>0.43099999999999999</v>
      </c>
      <c r="AP112" s="1">
        <v>186</v>
      </c>
      <c r="AQ112" s="10">
        <f t="shared" si="79"/>
        <v>5.7999999999999996E-2</v>
      </c>
      <c r="AS112" s="5">
        <v>0.4</v>
      </c>
      <c r="AT112" s="1">
        <v>219</v>
      </c>
      <c r="AU112" s="10">
        <f t="shared" si="80"/>
        <v>2.7000000000000024E-2</v>
      </c>
      <c r="AW112" s="5">
        <v>0.42899999999999999</v>
      </c>
      <c r="AX112" s="1">
        <v>126</v>
      </c>
      <c r="AY112" s="10">
        <f t="shared" si="81"/>
        <v>5.5999999999999994E-2</v>
      </c>
      <c r="BA112" s="5">
        <v>0.42399999999999999</v>
      </c>
      <c r="BB112" s="1">
        <v>190</v>
      </c>
      <c r="BC112" s="10">
        <f t="shared" si="82"/>
        <v>5.099999999999999E-2</v>
      </c>
      <c r="BE112" s="5">
        <v>0.41799999999999998</v>
      </c>
      <c r="BF112" s="1">
        <v>107</v>
      </c>
      <c r="BG112" s="10">
        <f t="shared" si="83"/>
        <v>4.4999999999999984E-2</v>
      </c>
      <c r="BI112" s="5">
        <v>0.36899999999999999</v>
      </c>
      <c r="BJ112" s="1">
        <v>75</v>
      </c>
      <c r="BK112" s="10">
        <v>-4.0000000000000036E-3</v>
      </c>
      <c r="BM112" s="5">
        <v>0.41199999999999998</v>
      </c>
      <c r="BN112" s="1">
        <v>120</v>
      </c>
      <c r="BO112" s="10">
        <v>3.8999999999999979E-2</v>
      </c>
      <c r="BQ112" s="5">
        <v>0.40100000000000002</v>
      </c>
      <c r="BR112" s="1">
        <v>67</v>
      </c>
      <c r="BS112" s="10">
        <v>2.8000000000000025E-2</v>
      </c>
      <c r="BU112" s="5">
        <v>0.27500000000000002</v>
      </c>
      <c r="BV112" s="1">
        <v>41</v>
      </c>
      <c r="BW112" s="10">
        <v>-9.7999999999999976E-2</v>
      </c>
      <c r="BY112" s="5">
        <v>0.28100000000000003</v>
      </c>
      <c r="BZ112" s="1">
        <v>9</v>
      </c>
      <c r="CA112" s="10">
        <v>-9.1999999999999971E-2</v>
      </c>
      <c r="CC112" s="5">
        <v>0.36399999999999999</v>
      </c>
      <c r="CD112" s="1">
        <v>40</v>
      </c>
      <c r="CE112" s="10">
        <v>-9.000000000000008E-3</v>
      </c>
      <c r="CG112" s="5">
        <v>0.379</v>
      </c>
      <c r="CH112" s="1">
        <v>88</v>
      </c>
      <c r="CI112" s="10">
        <v>6.0000000000000053E-3</v>
      </c>
      <c r="CK112" s="5">
        <v>0.40200000000000002</v>
      </c>
      <c r="CL112" s="1">
        <v>144</v>
      </c>
      <c r="CM112" s="10">
        <v>2.9000000000000026E-2</v>
      </c>
      <c r="CO112" s="10">
        <v>0.25900000000000001</v>
      </c>
      <c r="CP112" s="24">
        <v>14</v>
      </c>
      <c r="CQ112" s="10">
        <v>-0.11399999999999999</v>
      </c>
    </row>
    <row r="113" spans="1:95" x14ac:dyDescent="0.35">
      <c r="A113" s="4" t="s">
        <v>89</v>
      </c>
      <c r="B113" s="5">
        <v>0.58099999999999996</v>
      </c>
      <c r="C113" s="1">
        <v>472</v>
      </c>
      <c r="E113" s="5">
        <v>0.52900000000000003</v>
      </c>
      <c r="F113" s="1">
        <v>108</v>
      </c>
      <c r="G113" s="10">
        <f t="shared" si="70"/>
        <v>-5.1999999999999935E-2</v>
      </c>
      <c r="I113" s="5">
        <v>0.57299999999999995</v>
      </c>
      <c r="J113" s="1">
        <v>184</v>
      </c>
      <c r="K113" s="10">
        <f t="shared" si="71"/>
        <v>-8.0000000000000071E-3</v>
      </c>
      <c r="M113" s="5">
        <v>0.625</v>
      </c>
      <c r="N113" s="1">
        <v>180</v>
      </c>
      <c r="O113" s="10">
        <f t="shared" si="72"/>
        <v>4.4000000000000039E-2</v>
      </c>
      <c r="Q113" s="5">
        <v>0.56100000000000005</v>
      </c>
      <c r="R113" s="1">
        <v>180</v>
      </c>
      <c r="S113" s="10">
        <f t="shared" si="73"/>
        <v>-1.9999999999999907E-2</v>
      </c>
      <c r="U113" s="5">
        <v>0.55700000000000005</v>
      </c>
      <c r="V113" s="1">
        <v>268</v>
      </c>
      <c r="W113" s="10">
        <f t="shared" si="74"/>
        <v>-2.399999999999991E-2</v>
      </c>
      <c r="Y113" s="5">
        <v>0.56799999999999995</v>
      </c>
      <c r="Z113" s="1">
        <v>220</v>
      </c>
      <c r="AA113" s="10">
        <f t="shared" si="75"/>
        <v>-1.3000000000000012E-2</v>
      </c>
      <c r="AC113" s="5">
        <v>0.63</v>
      </c>
      <c r="AD113" s="1">
        <v>201</v>
      </c>
      <c r="AE113" s="10">
        <f t="shared" si="76"/>
        <v>4.9000000000000044E-2</v>
      </c>
      <c r="AG113" s="5">
        <v>0.55600000000000005</v>
      </c>
      <c r="AH113" s="1">
        <v>115</v>
      </c>
      <c r="AI113" s="10">
        <f t="shared" si="77"/>
        <v>-2.4999999999999911E-2</v>
      </c>
      <c r="AK113" s="5">
        <v>0.68600000000000005</v>
      </c>
      <c r="AL113" s="1">
        <v>267</v>
      </c>
      <c r="AM113" s="10">
        <f t="shared" si="78"/>
        <v>0.10500000000000009</v>
      </c>
      <c r="AO113" s="5">
        <v>0.61799999999999999</v>
      </c>
      <c r="AP113" s="1">
        <v>267</v>
      </c>
      <c r="AQ113" s="10">
        <f t="shared" si="79"/>
        <v>3.7000000000000033E-2</v>
      </c>
      <c r="AS113" s="5">
        <v>0.627</v>
      </c>
      <c r="AT113" s="1">
        <v>343</v>
      </c>
      <c r="AU113" s="10">
        <f t="shared" si="80"/>
        <v>4.6000000000000041E-2</v>
      </c>
      <c r="AW113" s="5">
        <v>0.60899999999999999</v>
      </c>
      <c r="AX113" s="1">
        <v>179</v>
      </c>
      <c r="AY113" s="10">
        <f t="shared" si="81"/>
        <v>2.8000000000000025E-2</v>
      </c>
      <c r="BA113" s="5">
        <v>0.61399999999999999</v>
      </c>
      <c r="BB113" s="1">
        <v>275</v>
      </c>
      <c r="BC113" s="10">
        <f t="shared" si="82"/>
        <v>3.3000000000000029E-2</v>
      </c>
      <c r="BE113" s="5">
        <v>0.58199999999999996</v>
      </c>
      <c r="BF113" s="1">
        <v>149</v>
      </c>
      <c r="BG113" s="10">
        <f t="shared" si="83"/>
        <v>1.0000000000000009E-3</v>
      </c>
      <c r="BI113" s="5">
        <v>0.59599999999999997</v>
      </c>
      <c r="BJ113" s="1">
        <v>121</v>
      </c>
      <c r="BK113" s="10">
        <v>1.5000000000000013E-2</v>
      </c>
      <c r="BM113" s="5">
        <v>0.69099999999999995</v>
      </c>
      <c r="BN113" s="1">
        <v>201</v>
      </c>
      <c r="BO113" s="10">
        <v>0.10999999999999999</v>
      </c>
      <c r="BQ113" s="5">
        <v>0.52700000000000002</v>
      </c>
      <c r="BR113" s="1">
        <v>88</v>
      </c>
      <c r="BS113" s="10">
        <v>-5.3999999999999937E-2</v>
      </c>
      <c r="BU113" s="5">
        <v>0.40300000000000002</v>
      </c>
      <c r="BV113" s="1">
        <v>60</v>
      </c>
      <c r="BW113" s="10">
        <v>-0.17799999999999994</v>
      </c>
      <c r="BY113" s="5">
        <v>0.59399999999999997</v>
      </c>
      <c r="BZ113" s="1">
        <v>19</v>
      </c>
      <c r="CA113" s="10">
        <v>1.3000000000000012E-2</v>
      </c>
      <c r="CC113" s="5">
        <v>0.57299999999999995</v>
      </c>
      <c r="CD113" s="1">
        <v>63</v>
      </c>
      <c r="CE113" s="10">
        <v>-8.0000000000000071E-3</v>
      </c>
      <c r="CG113" s="5">
        <v>0.65500000000000003</v>
      </c>
      <c r="CH113" s="1">
        <v>152</v>
      </c>
      <c r="CI113" s="10">
        <v>7.4000000000000066E-2</v>
      </c>
      <c r="CK113" s="5">
        <v>0.55300000000000005</v>
      </c>
      <c r="CL113" s="1">
        <v>198</v>
      </c>
      <c r="CM113" s="10">
        <v>-2.7999999999999914E-2</v>
      </c>
      <c r="CO113" s="10">
        <v>0.46300000000000002</v>
      </c>
      <c r="CP113" s="24">
        <v>25</v>
      </c>
      <c r="CQ113" s="10">
        <v>-0.11799999999999994</v>
      </c>
    </row>
    <row r="114" spans="1:95" x14ac:dyDescent="0.35">
      <c r="A114" s="4" t="s">
        <v>26</v>
      </c>
      <c r="B114" s="5">
        <v>2.1999999999999999E-2</v>
      </c>
      <c r="C114" s="1">
        <v>18</v>
      </c>
      <c r="E114" s="5">
        <v>3.9E-2</v>
      </c>
      <c r="F114" s="1">
        <v>8</v>
      </c>
      <c r="G114" s="10">
        <f t="shared" si="70"/>
        <v>1.7000000000000001E-2</v>
      </c>
      <c r="I114" s="5">
        <v>2.5000000000000001E-2</v>
      </c>
      <c r="J114" s="1">
        <v>8</v>
      </c>
      <c r="K114" s="10">
        <f t="shared" si="71"/>
        <v>3.0000000000000027E-3</v>
      </c>
      <c r="M114" s="5">
        <v>7.0000000000000001E-3</v>
      </c>
      <c r="N114" s="1">
        <v>2</v>
      </c>
      <c r="O114" s="10">
        <f t="shared" si="72"/>
        <v>-1.4999999999999999E-2</v>
      </c>
      <c r="Q114" s="5">
        <v>1.9E-2</v>
      </c>
      <c r="R114" s="1">
        <v>6</v>
      </c>
      <c r="S114" s="10">
        <f t="shared" si="73"/>
        <v>-2.9999999999999992E-3</v>
      </c>
      <c r="U114" s="5">
        <v>2.1000000000000001E-2</v>
      </c>
      <c r="V114" s="1">
        <v>10</v>
      </c>
      <c r="W114" s="10">
        <f t="shared" si="74"/>
        <v>-9.9999999999999742E-4</v>
      </c>
      <c r="Y114" s="5">
        <v>0.01</v>
      </c>
      <c r="Z114" s="1">
        <v>4</v>
      </c>
      <c r="AA114" s="10">
        <f t="shared" si="75"/>
        <v>-1.1999999999999999E-2</v>
      </c>
      <c r="AC114" s="5">
        <v>1.9E-2</v>
      </c>
      <c r="AD114" s="1">
        <v>6</v>
      </c>
      <c r="AE114" s="10">
        <f t="shared" si="76"/>
        <v>-2.9999999999999992E-3</v>
      </c>
      <c r="AG114" s="5">
        <v>0.01</v>
      </c>
      <c r="AH114" s="1">
        <v>2</v>
      </c>
      <c r="AI114" s="10">
        <f t="shared" si="77"/>
        <v>-1.1999999999999999E-2</v>
      </c>
      <c r="AK114" s="5">
        <v>1.7999999999999999E-2</v>
      </c>
      <c r="AL114" s="1">
        <v>7</v>
      </c>
      <c r="AM114" s="10">
        <f t="shared" si="78"/>
        <v>-4.0000000000000001E-3</v>
      </c>
      <c r="AO114" s="5">
        <v>1.4E-2</v>
      </c>
      <c r="AP114" s="1">
        <v>6</v>
      </c>
      <c r="AQ114" s="10">
        <f t="shared" si="79"/>
        <v>-7.9999999999999984E-3</v>
      </c>
      <c r="AS114" s="5">
        <v>1.7999999999999999E-2</v>
      </c>
      <c r="AT114" s="1">
        <v>10</v>
      </c>
      <c r="AU114" s="10">
        <f t="shared" si="80"/>
        <v>-4.0000000000000001E-3</v>
      </c>
      <c r="AW114" s="5">
        <v>3.0000000000000001E-3</v>
      </c>
      <c r="AX114" s="1">
        <v>1</v>
      </c>
      <c r="AY114" s="10">
        <f t="shared" si="81"/>
        <v>-1.9E-2</v>
      </c>
      <c r="BA114" s="5">
        <v>4.0000000000000001E-3</v>
      </c>
      <c r="BB114" s="1">
        <v>2</v>
      </c>
      <c r="BC114" s="10">
        <f t="shared" si="82"/>
        <v>-1.7999999999999999E-2</v>
      </c>
      <c r="BE114" s="5">
        <v>4.0000000000000001E-3</v>
      </c>
      <c r="BF114" s="1">
        <v>1</v>
      </c>
      <c r="BG114" s="10">
        <f t="shared" si="83"/>
        <v>-1.7999999999999999E-2</v>
      </c>
      <c r="BI114" s="5">
        <v>1.4999999999999999E-2</v>
      </c>
      <c r="BJ114" s="1">
        <v>3</v>
      </c>
      <c r="BK114" s="10">
        <v>-6.9999999999999993E-3</v>
      </c>
      <c r="BM114" s="5">
        <v>1.4E-2</v>
      </c>
      <c r="BN114" s="1">
        <v>4</v>
      </c>
      <c r="BO114" s="10">
        <v>-7.9999999999999984E-3</v>
      </c>
      <c r="BQ114" s="5">
        <v>4.8000000000000001E-2</v>
      </c>
      <c r="BR114" s="1">
        <v>8</v>
      </c>
      <c r="BS114" s="10">
        <v>2.6000000000000002E-2</v>
      </c>
      <c r="BU114" s="5">
        <v>0.02</v>
      </c>
      <c r="BV114" s="1">
        <v>3</v>
      </c>
      <c r="BW114" s="10">
        <v>-1.9999999999999983E-3</v>
      </c>
      <c r="BY114" s="5">
        <v>3.1E-2</v>
      </c>
      <c r="BZ114" s="1">
        <v>1</v>
      </c>
      <c r="CA114" s="10">
        <v>9.0000000000000011E-3</v>
      </c>
      <c r="CC114" s="5">
        <v>1.7999999999999999E-2</v>
      </c>
      <c r="CD114" s="1">
        <v>2</v>
      </c>
      <c r="CE114" s="10">
        <v>-4.0000000000000001E-3</v>
      </c>
      <c r="CG114" s="5">
        <v>4.2999999999999997E-2</v>
      </c>
      <c r="CH114" s="1">
        <v>10</v>
      </c>
      <c r="CI114" s="10">
        <v>2.0999999999999998E-2</v>
      </c>
      <c r="CK114" s="5">
        <v>1.0999999999999999E-2</v>
      </c>
      <c r="CL114" s="1">
        <v>4</v>
      </c>
      <c r="CM114" s="10">
        <v>-1.0999999999999999E-2</v>
      </c>
      <c r="CO114" s="10">
        <v>1.9E-2</v>
      </c>
      <c r="CP114" s="24">
        <v>1</v>
      </c>
      <c r="CQ114" s="10">
        <v>-2.9999999999999992E-3</v>
      </c>
    </row>
    <row r="115" spans="1:95" x14ac:dyDescent="0.35">
      <c r="A115" s="4" t="s">
        <v>90</v>
      </c>
      <c r="B115" s="5">
        <v>4.0000000000000001E-3</v>
      </c>
      <c r="C115" s="1">
        <v>3</v>
      </c>
      <c r="E115" s="5">
        <v>1.4999999999999999E-2</v>
      </c>
      <c r="F115" s="1">
        <v>3</v>
      </c>
      <c r="G115" s="10">
        <f t="shared" si="70"/>
        <v>1.0999999999999999E-2</v>
      </c>
      <c r="I115" s="5">
        <v>0</v>
      </c>
      <c r="J115" s="1">
        <v>0</v>
      </c>
      <c r="K115" s="10">
        <f t="shared" si="71"/>
        <v>-4.0000000000000001E-3</v>
      </c>
      <c r="M115" s="5">
        <v>0</v>
      </c>
      <c r="N115" s="1">
        <v>0</v>
      </c>
      <c r="O115" s="10">
        <f t="shared" si="72"/>
        <v>-4.0000000000000001E-3</v>
      </c>
      <c r="Q115" s="5">
        <v>0</v>
      </c>
      <c r="R115" s="1">
        <v>0</v>
      </c>
      <c r="S115" s="10">
        <f t="shared" si="73"/>
        <v>-4.0000000000000001E-3</v>
      </c>
      <c r="U115" s="5">
        <v>0</v>
      </c>
      <c r="V115" s="1">
        <v>0</v>
      </c>
      <c r="W115" s="10">
        <f t="shared" si="74"/>
        <v>-4.0000000000000001E-3</v>
      </c>
      <c r="Y115" s="5">
        <v>0</v>
      </c>
      <c r="Z115" s="1">
        <v>0</v>
      </c>
      <c r="AA115" s="10">
        <f t="shared" si="75"/>
        <v>-4.0000000000000001E-3</v>
      </c>
      <c r="AC115" s="5">
        <v>3.0000000000000001E-3</v>
      </c>
      <c r="AD115" s="1">
        <v>1</v>
      </c>
      <c r="AE115" s="10">
        <f t="shared" si="76"/>
        <v>-1E-3</v>
      </c>
      <c r="AG115" s="5">
        <v>0</v>
      </c>
      <c r="AH115" s="1">
        <v>0</v>
      </c>
      <c r="AI115" s="10">
        <f t="shared" si="77"/>
        <v>-4.0000000000000001E-3</v>
      </c>
      <c r="AK115" s="5">
        <v>0</v>
      </c>
      <c r="AL115" s="1">
        <v>0</v>
      </c>
      <c r="AM115" s="10">
        <f t="shared" si="78"/>
        <v>-4.0000000000000001E-3</v>
      </c>
      <c r="AO115" s="5">
        <v>2E-3</v>
      </c>
      <c r="AP115" s="1">
        <v>1</v>
      </c>
      <c r="AQ115" s="10">
        <f t="shared" si="79"/>
        <v>-2E-3</v>
      </c>
      <c r="AS115" s="5">
        <v>2E-3</v>
      </c>
      <c r="AT115" s="1">
        <v>1</v>
      </c>
      <c r="AU115" s="10">
        <f t="shared" si="80"/>
        <v>-2E-3</v>
      </c>
      <c r="AW115" s="5">
        <v>0</v>
      </c>
      <c r="AX115" s="1">
        <v>0</v>
      </c>
      <c r="AY115" s="10">
        <f t="shared" si="81"/>
        <v>-4.0000000000000001E-3</v>
      </c>
      <c r="BA115" s="5">
        <v>0</v>
      </c>
      <c r="BB115" s="1">
        <v>0</v>
      </c>
      <c r="BC115" s="10">
        <f t="shared" si="82"/>
        <v>-4.0000000000000001E-3</v>
      </c>
      <c r="BE115" s="5">
        <v>0</v>
      </c>
      <c r="BF115" s="1">
        <v>0</v>
      </c>
      <c r="BG115" s="10">
        <f t="shared" si="83"/>
        <v>-4.0000000000000001E-3</v>
      </c>
      <c r="BI115" s="5">
        <v>0</v>
      </c>
      <c r="BJ115" s="1">
        <v>0</v>
      </c>
      <c r="BK115" s="10">
        <v>-4.0000000000000001E-3</v>
      </c>
      <c r="BM115" s="5">
        <v>7.0000000000000001E-3</v>
      </c>
      <c r="BN115" s="1">
        <v>2</v>
      </c>
      <c r="BO115" s="10">
        <v>3.0000000000000001E-3</v>
      </c>
      <c r="BQ115" s="5">
        <v>6.0000000000000001E-3</v>
      </c>
      <c r="BR115" s="1">
        <v>1</v>
      </c>
      <c r="BS115" s="10">
        <v>2E-3</v>
      </c>
      <c r="BU115" s="5">
        <v>0</v>
      </c>
      <c r="BV115" s="1">
        <v>0</v>
      </c>
      <c r="BW115" s="10">
        <v>-4.0000000000000001E-3</v>
      </c>
      <c r="BY115" s="5">
        <v>0</v>
      </c>
      <c r="BZ115" s="1">
        <v>0</v>
      </c>
      <c r="CA115" s="10">
        <v>-4.0000000000000001E-3</v>
      </c>
      <c r="CC115" s="5">
        <v>0</v>
      </c>
      <c r="CD115" s="1">
        <v>0</v>
      </c>
      <c r="CE115" s="10">
        <v>-4.0000000000000001E-3</v>
      </c>
      <c r="CG115" s="5">
        <v>1.2999999999999999E-2</v>
      </c>
      <c r="CH115" s="1">
        <v>3</v>
      </c>
      <c r="CI115" s="10">
        <v>8.9999999999999993E-3</v>
      </c>
      <c r="CK115" s="5">
        <v>0</v>
      </c>
      <c r="CL115" s="1">
        <v>0</v>
      </c>
      <c r="CM115" s="10">
        <v>-4.0000000000000001E-3</v>
      </c>
      <c r="CO115" s="10">
        <v>0</v>
      </c>
      <c r="CP115" s="24">
        <v>0</v>
      </c>
      <c r="CQ115" s="10">
        <v>-4.0000000000000001E-3</v>
      </c>
    </row>
    <row r="116" spans="1:95" x14ac:dyDescent="0.35">
      <c r="A116" s="4" t="s">
        <v>11</v>
      </c>
    </row>
    <row r="117" spans="1:95" x14ac:dyDescent="0.35">
      <c r="A117" s="4" t="s">
        <v>11</v>
      </c>
    </row>
    <row r="118" spans="1:95" ht="39.4" x14ac:dyDescent="0.4">
      <c r="A118" s="7" t="s">
        <v>27</v>
      </c>
      <c r="B118" s="7" t="s">
        <v>28</v>
      </c>
      <c r="E118" s="7" t="s">
        <v>14</v>
      </c>
      <c r="F118" s="7" t="s">
        <v>474</v>
      </c>
      <c r="G118" s="9" t="s">
        <v>400</v>
      </c>
      <c r="I118" s="7" t="s">
        <v>14</v>
      </c>
      <c r="J118" s="7" t="s">
        <v>474</v>
      </c>
      <c r="K118" s="9" t="s">
        <v>400</v>
      </c>
      <c r="M118" s="7" t="s">
        <v>14</v>
      </c>
      <c r="N118" s="7" t="s">
        <v>474</v>
      </c>
      <c r="O118" s="9" t="s">
        <v>400</v>
      </c>
      <c r="Q118" s="7" t="s">
        <v>14</v>
      </c>
      <c r="R118" s="7" t="s">
        <v>474</v>
      </c>
      <c r="S118" s="9" t="s">
        <v>400</v>
      </c>
      <c r="U118" s="7" t="s">
        <v>42</v>
      </c>
      <c r="V118" s="7" t="s">
        <v>474</v>
      </c>
      <c r="W118" s="9" t="s">
        <v>400</v>
      </c>
      <c r="Y118" s="7" t="s">
        <v>14</v>
      </c>
      <c r="Z118" s="7" t="s">
        <v>474</v>
      </c>
      <c r="AA118" s="9" t="s">
        <v>400</v>
      </c>
      <c r="AC118" s="7" t="s">
        <v>14</v>
      </c>
      <c r="AD118" s="7" t="s">
        <v>474</v>
      </c>
      <c r="AE118" s="9" t="s">
        <v>400</v>
      </c>
      <c r="AG118" s="7" t="s">
        <v>14</v>
      </c>
      <c r="AH118" s="7" t="s">
        <v>474</v>
      </c>
      <c r="AI118" s="9" t="s">
        <v>400</v>
      </c>
      <c r="AK118" s="7" t="s">
        <v>42</v>
      </c>
      <c r="AL118" s="7" t="s">
        <v>474</v>
      </c>
      <c r="AM118" s="9" t="s">
        <v>400</v>
      </c>
      <c r="AO118" s="7" t="s">
        <v>42</v>
      </c>
      <c r="AP118" s="7" t="s">
        <v>474</v>
      </c>
      <c r="AQ118" s="9" t="s">
        <v>400</v>
      </c>
      <c r="AS118" s="7" t="s">
        <v>14</v>
      </c>
      <c r="AT118" s="7" t="s">
        <v>474</v>
      </c>
      <c r="AU118" s="9" t="s">
        <v>400</v>
      </c>
      <c r="AW118" s="7" t="s">
        <v>14</v>
      </c>
      <c r="AX118" s="7" t="s">
        <v>474</v>
      </c>
      <c r="AY118" s="9" t="s">
        <v>400</v>
      </c>
      <c r="BA118" s="7" t="s">
        <v>42</v>
      </c>
      <c r="BB118" s="7" t="s">
        <v>474</v>
      </c>
      <c r="BC118" s="9" t="s">
        <v>400</v>
      </c>
      <c r="BE118" s="7" t="s">
        <v>42</v>
      </c>
      <c r="BF118" s="7" t="s">
        <v>474</v>
      </c>
      <c r="BG118" s="9" t="s">
        <v>400</v>
      </c>
      <c r="BI118" s="7" t="s">
        <v>14</v>
      </c>
      <c r="BJ118" s="7" t="s">
        <v>474</v>
      </c>
      <c r="BK118" s="9" t="s">
        <v>400</v>
      </c>
      <c r="BM118" s="7" t="s">
        <v>14</v>
      </c>
      <c r="BN118" s="7" t="s">
        <v>474</v>
      </c>
      <c r="BO118" s="9" t="s">
        <v>400</v>
      </c>
      <c r="BQ118" s="7" t="s">
        <v>14</v>
      </c>
      <c r="BR118" s="7" t="s">
        <v>474</v>
      </c>
      <c r="BS118" s="9" t="s">
        <v>400</v>
      </c>
      <c r="BU118" s="7" t="s">
        <v>14</v>
      </c>
      <c r="BV118" s="7" t="s">
        <v>474</v>
      </c>
      <c r="BW118" s="9" t="s">
        <v>400</v>
      </c>
      <c r="BY118" s="7" t="s">
        <v>14</v>
      </c>
      <c r="BZ118" s="7" t="s">
        <v>474</v>
      </c>
      <c r="CA118" s="9" t="s">
        <v>400</v>
      </c>
      <c r="CC118" s="7" t="s">
        <v>14</v>
      </c>
      <c r="CD118" s="7" t="s">
        <v>474</v>
      </c>
      <c r="CE118" s="9" t="s">
        <v>400</v>
      </c>
      <c r="CG118" s="7" t="s">
        <v>14</v>
      </c>
      <c r="CH118" s="7" t="s">
        <v>474</v>
      </c>
      <c r="CI118" s="9" t="s">
        <v>400</v>
      </c>
      <c r="CK118" s="7" t="s">
        <v>14</v>
      </c>
      <c r="CL118" s="7" t="s">
        <v>474</v>
      </c>
      <c r="CM118" s="9" t="s">
        <v>400</v>
      </c>
      <c r="CO118" s="13" t="s">
        <v>14</v>
      </c>
      <c r="CP118" s="13" t="s">
        <v>474</v>
      </c>
      <c r="CQ118" s="9" t="s">
        <v>400</v>
      </c>
    </row>
    <row r="119" spans="1:95" x14ac:dyDescent="0.35">
      <c r="A119" s="6">
        <f>'Residents - Topline'!A119</f>
        <v>3.5067650676506763</v>
      </c>
      <c r="B119" s="1">
        <v>813</v>
      </c>
      <c r="E119" s="1">
        <v>204</v>
      </c>
      <c r="F119" s="15">
        <v>2.8872549019607843</v>
      </c>
      <c r="G119" s="11">
        <f>F119-$A119</f>
        <v>-0.61951016568989203</v>
      </c>
      <c r="I119" s="1">
        <v>321</v>
      </c>
      <c r="J119" s="15">
        <v>3.0747663551401869</v>
      </c>
      <c r="K119" s="11">
        <f>J119-$A119</f>
        <v>-0.43199871251048938</v>
      </c>
      <c r="M119" s="1">
        <v>288</v>
      </c>
      <c r="N119" s="15">
        <v>4.427083333333333</v>
      </c>
      <c r="O119" s="11">
        <f>N119-$A119</f>
        <v>0.92031826568265673</v>
      </c>
      <c r="Q119" s="1">
        <v>321</v>
      </c>
      <c r="R119" s="15">
        <v>4.29595015576324</v>
      </c>
      <c r="S119" s="11">
        <f>R119-$A119</f>
        <v>0.78918508811256372</v>
      </c>
      <c r="U119" s="1">
        <v>481</v>
      </c>
      <c r="V119" s="15">
        <v>4.3284823284823286</v>
      </c>
      <c r="W119" s="11">
        <f>V119-$A119</f>
        <v>0.82171726083165231</v>
      </c>
      <c r="Y119" s="16">
        <v>387</v>
      </c>
      <c r="Z119" s="15">
        <v>4.2403100775193803</v>
      </c>
      <c r="AA119" s="11">
        <f>Z119-$A119</f>
        <v>0.73354500986870397</v>
      </c>
      <c r="AC119" s="16">
        <v>319</v>
      </c>
      <c r="AD119" s="15">
        <v>4.492163009404389</v>
      </c>
      <c r="AE119" s="11">
        <f>AD119-$A119</f>
        <v>0.98539794175371265</v>
      </c>
      <c r="AG119" s="16">
        <v>207</v>
      </c>
      <c r="AH119" s="15">
        <v>5.0289855072463769</v>
      </c>
      <c r="AI119" s="11">
        <f>AH119-$A119</f>
        <v>1.5222204395957006</v>
      </c>
      <c r="AK119" s="1">
        <v>389</v>
      </c>
      <c r="AL119" s="15">
        <v>4.3778920308483293</v>
      </c>
      <c r="AM119" s="11">
        <f>AL119-$A119</f>
        <v>0.87112696319765304</v>
      </c>
      <c r="AO119" s="1">
        <v>432</v>
      </c>
      <c r="AP119" s="15">
        <v>4.0370370370370372</v>
      </c>
      <c r="AQ119" s="11">
        <f>AP119-$A119</f>
        <v>0.5302719693863609</v>
      </c>
      <c r="AS119" s="16">
        <v>547</v>
      </c>
      <c r="AT119" s="15">
        <v>3.7842778793418645</v>
      </c>
      <c r="AU119" s="11">
        <f>AT119-$A119</f>
        <v>0.27751281169118824</v>
      </c>
      <c r="AW119" s="16">
        <v>294</v>
      </c>
      <c r="AX119" s="15">
        <v>4.1156462585034017</v>
      </c>
      <c r="AY119" s="11">
        <f>AX119-$A119</f>
        <v>0.60888119085272541</v>
      </c>
      <c r="BA119" s="1">
        <v>448</v>
      </c>
      <c r="BB119" s="15">
        <v>3.9375</v>
      </c>
      <c r="BC119" s="11">
        <f>BB119-$A119</f>
        <v>0.4307349323493237</v>
      </c>
      <c r="BE119" s="1">
        <v>256</v>
      </c>
      <c r="BF119" s="15">
        <v>4.23046875</v>
      </c>
      <c r="BG119" s="11">
        <f>BF119-$A119</f>
        <v>0.7237036823493237</v>
      </c>
      <c r="BI119" s="16">
        <v>203</v>
      </c>
      <c r="BJ119" s="15">
        <v>3.2463054187192117</v>
      </c>
      <c r="BK119" s="11">
        <v>-0.26045964893146456</v>
      </c>
      <c r="BM119" s="16">
        <v>291</v>
      </c>
      <c r="BN119" s="15">
        <v>3.8109965635738829</v>
      </c>
      <c r="BO119" s="11">
        <v>0.30423149592320664</v>
      </c>
      <c r="BQ119" s="16">
        <v>167</v>
      </c>
      <c r="BR119" s="15">
        <v>3.4550898203592815</v>
      </c>
      <c r="BS119" s="11">
        <v>-5.1675247291394832E-2</v>
      </c>
      <c r="BU119" s="16">
        <v>149</v>
      </c>
      <c r="BV119" s="15">
        <v>3.3422818791946307</v>
      </c>
      <c r="BW119" s="11">
        <v>-0.16448318845604559</v>
      </c>
      <c r="BY119" s="16">
        <v>32</v>
      </c>
      <c r="BZ119" s="15">
        <v>3.3125</v>
      </c>
      <c r="CA119" s="11">
        <v>-0.1942650676506763</v>
      </c>
      <c r="CC119" s="16">
        <v>110</v>
      </c>
      <c r="CD119" s="15">
        <v>3.7363636363636363</v>
      </c>
      <c r="CE119" s="11">
        <v>0.22959856871296003</v>
      </c>
      <c r="CG119" s="16">
        <v>232</v>
      </c>
      <c r="CH119" s="15">
        <v>3.1336206896551726</v>
      </c>
      <c r="CI119" s="11">
        <v>-0.37314437799550371</v>
      </c>
      <c r="CK119" s="16">
        <v>358</v>
      </c>
      <c r="CL119" s="15">
        <v>3.5893854748603351</v>
      </c>
      <c r="CM119" s="11">
        <v>8.2620407209658797E-2</v>
      </c>
      <c r="CO119" s="29">
        <v>54</v>
      </c>
      <c r="CP119" s="14">
        <v>4.0370370370370372</v>
      </c>
      <c r="CQ119" s="11">
        <v>0.5302719693863609</v>
      </c>
    </row>
    <row r="120" spans="1:95" x14ac:dyDescent="0.35">
      <c r="A120" s="4" t="s">
        <v>11</v>
      </c>
    </row>
    <row r="121" spans="1:95" x14ac:dyDescent="0.35">
      <c r="A121" s="4" t="s">
        <v>11</v>
      </c>
    </row>
    <row r="122" spans="1:95" ht="65.650000000000006" x14ac:dyDescent="0.4">
      <c r="A122" s="3" t="s">
        <v>91</v>
      </c>
    </row>
    <row r="123" spans="1:95" ht="13.15" x14ac:dyDescent="0.4">
      <c r="A123" s="7" t="s">
        <v>42</v>
      </c>
      <c r="B123" s="7" t="s">
        <v>13</v>
      </c>
      <c r="C123" s="7" t="s">
        <v>14</v>
      </c>
      <c r="E123" s="7" t="s">
        <v>13</v>
      </c>
      <c r="F123" s="7" t="s">
        <v>14</v>
      </c>
      <c r="G123" s="9" t="s">
        <v>400</v>
      </c>
      <c r="I123" s="7" t="s">
        <v>13</v>
      </c>
      <c r="J123" s="7" t="s">
        <v>14</v>
      </c>
      <c r="K123" s="9" t="s">
        <v>400</v>
      </c>
      <c r="M123" s="7" t="s">
        <v>13</v>
      </c>
      <c r="N123" s="7" t="s">
        <v>14</v>
      </c>
      <c r="O123" s="9" t="s">
        <v>400</v>
      </c>
      <c r="Q123" s="7" t="s">
        <v>13</v>
      </c>
      <c r="R123" s="7" t="s">
        <v>14</v>
      </c>
      <c r="S123" s="9" t="s">
        <v>400</v>
      </c>
      <c r="U123" s="7" t="s">
        <v>13</v>
      </c>
      <c r="V123" s="7" t="s">
        <v>14</v>
      </c>
      <c r="W123" s="9" t="s">
        <v>400</v>
      </c>
      <c r="Y123" s="7" t="s">
        <v>13</v>
      </c>
      <c r="Z123" s="7" t="s">
        <v>14</v>
      </c>
      <c r="AA123" s="9" t="s">
        <v>400</v>
      </c>
      <c r="AC123" s="7" t="s">
        <v>13</v>
      </c>
      <c r="AD123" s="7" t="s">
        <v>14</v>
      </c>
      <c r="AE123" s="9" t="s">
        <v>400</v>
      </c>
      <c r="AG123" s="7" t="s">
        <v>13</v>
      </c>
      <c r="AH123" s="7" t="s">
        <v>14</v>
      </c>
      <c r="AI123" s="9" t="s">
        <v>400</v>
      </c>
      <c r="AK123" s="7" t="s">
        <v>13</v>
      </c>
      <c r="AL123" s="7" t="s">
        <v>14</v>
      </c>
      <c r="AM123" s="9" t="s">
        <v>400</v>
      </c>
      <c r="AO123" s="7" t="s">
        <v>13</v>
      </c>
      <c r="AP123" s="7" t="s">
        <v>14</v>
      </c>
      <c r="AQ123" s="9" t="s">
        <v>400</v>
      </c>
      <c r="AS123" s="7" t="s">
        <v>13</v>
      </c>
      <c r="AT123" s="7" t="s">
        <v>14</v>
      </c>
      <c r="AU123" s="9" t="s">
        <v>400</v>
      </c>
      <c r="AW123" s="7" t="s">
        <v>13</v>
      </c>
      <c r="AX123" s="7" t="s">
        <v>14</v>
      </c>
      <c r="AY123" s="9" t="s">
        <v>400</v>
      </c>
      <c r="BA123" s="7" t="s">
        <v>13</v>
      </c>
      <c r="BB123" s="7" t="s">
        <v>14</v>
      </c>
      <c r="BC123" s="9" t="s">
        <v>400</v>
      </c>
      <c r="BE123" s="7" t="s">
        <v>13</v>
      </c>
      <c r="BF123" s="7" t="s">
        <v>14</v>
      </c>
      <c r="BG123" s="9" t="s">
        <v>400</v>
      </c>
      <c r="BI123" s="7" t="s">
        <v>13</v>
      </c>
      <c r="BJ123" s="7" t="s">
        <v>14</v>
      </c>
      <c r="BK123" s="9" t="s">
        <v>400</v>
      </c>
      <c r="BM123" s="7" t="s">
        <v>13</v>
      </c>
      <c r="BN123" s="7" t="s">
        <v>14</v>
      </c>
      <c r="BO123" s="9" t="s">
        <v>400</v>
      </c>
      <c r="BQ123" s="7" t="s">
        <v>13</v>
      </c>
      <c r="BR123" s="7" t="s">
        <v>14</v>
      </c>
      <c r="BS123" s="9" t="s">
        <v>400</v>
      </c>
      <c r="BU123" s="7" t="s">
        <v>13</v>
      </c>
      <c r="BV123" s="7" t="s">
        <v>14</v>
      </c>
      <c r="BW123" s="9" t="s">
        <v>400</v>
      </c>
      <c r="BY123" s="7" t="s">
        <v>13</v>
      </c>
      <c r="BZ123" s="7" t="s">
        <v>14</v>
      </c>
      <c r="CA123" s="9" t="s">
        <v>400</v>
      </c>
      <c r="CC123" s="7" t="s">
        <v>13</v>
      </c>
      <c r="CD123" s="7" t="s">
        <v>14</v>
      </c>
      <c r="CE123" s="9" t="s">
        <v>400</v>
      </c>
      <c r="CG123" s="7" t="s">
        <v>13</v>
      </c>
      <c r="CH123" s="7" t="s">
        <v>14</v>
      </c>
      <c r="CI123" s="9" t="s">
        <v>400</v>
      </c>
      <c r="CK123" s="7" t="s">
        <v>13</v>
      </c>
      <c r="CL123" s="7" t="s">
        <v>14</v>
      </c>
      <c r="CM123" s="9" t="s">
        <v>400</v>
      </c>
      <c r="CO123" s="13" t="s">
        <v>13</v>
      </c>
      <c r="CP123" s="13" t="s">
        <v>14</v>
      </c>
      <c r="CQ123" s="9" t="s">
        <v>400</v>
      </c>
    </row>
    <row r="124" spans="1:95" x14ac:dyDescent="0.35">
      <c r="A124" s="4" t="s">
        <v>73</v>
      </c>
      <c r="B124" s="5">
        <v>0.125</v>
      </c>
      <c r="C124" s="1">
        <v>120</v>
      </c>
      <c r="E124" s="5">
        <v>8.9999999999999993E-3</v>
      </c>
      <c r="F124" s="1">
        <v>3</v>
      </c>
      <c r="G124" s="10">
        <f>E124-$B124</f>
        <v>-0.11600000000000001</v>
      </c>
      <c r="I124" s="5">
        <v>6.7000000000000004E-2</v>
      </c>
      <c r="J124" s="1">
        <v>22</v>
      </c>
      <c r="K124" s="10">
        <f>I124-$B124</f>
        <v>-5.7999999999999996E-2</v>
      </c>
      <c r="M124" s="5">
        <v>0.32600000000000001</v>
      </c>
      <c r="N124" s="1">
        <v>95</v>
      </c>
      <c r="O124" s="10">
        <f>M124-$B124</f>
        <v>0.20100000000000001</v>
      </c>
      <c r="Q124" s="5">
        <v>0.183</v>
      </c>
      <c r="R124" s="1">
        <v>62</v>
      </c>
      <c r="S124" s="10">
        <f>Q124-$B124</f>
        <v>5.7999999999999996E-2</v>
      </c>
      <c r="U124" s="5">
        <v>0.16700000000000001</v>
      </c>
      <c r="V124" s="1">
        <v>80</v>
      </c>
      <c r="W124" s="10">
        <f>U124-$B124</f>
        <v>4.200000000000001E-2</v>
      </c>
      <c r="Y124" s="5">
        <v>0.19</v>
      </c>
      <c r="Z124" s="1">
        <v>73</v>
      </c>
      <c r="AA124" s="10">
        <f>Y124-$B124</f>
        <v>6.5000000000000002E-2</v>
      </c>
      <c r="AC124" s="5">
        <v>0.17</v>
      </c>
      <c r="AD124" s="1">
        <v>54</v>
      </c>
      <c r="AE124" s="10">
        <f>AC124-$B124</f>
        <v>4.5000000000000012E-2</v>
      </c>
      <c r="AG124" s="5">
        <v>0.21299999999999999</v>
      </c>
      <c r="AH124" s="1">
        <v>44</v>
      </c>
      <c r="AI124" s="10">
        <f>AG124-$B124</f>
        <v>8.7999999999999995E-2</v>
      </c>
      <c r="AK124" s="5">
        <v>0.16300000000000001</v>
      </c>
      <c r="AL124" s="1">
        <v>64</v>
      </c>
      <c r="AM124" s="10">
        <f>AK124-$B124</f>
        <v>3.8000000000000006E-2</v>
      </c>
      <c r="AO124" s="5">
        <v>0.17199999999999999</v>
      </c>
      <c r="AP124" s="1">
        <v>81</v>
      </c>
      <c r="AQ124" s="10">
        <f>AO124-$B124</f>
        <v>4.6999999999999986E-2</v>
      </c>
      <c r="AS124" s="5">
        <v>0.16</v>
      </c>
      <c r="AT124" s="1">
        <v>95</v>
      </c>
      <c r="AU124" s="10">
        <f>AS124-$B124</f>
        <v>3.5000000000000003E-2</v>
      </c>
      <c r="AW124" s="5">
        <v>0.19800000000000001</v>
      </c>
      <c r="AX124" s="1">
        <v>62</v>
      </c>
      <c r="AY124" s="10">
        <f>AW124-$B124</f>
        <v>7.3000000000000009E-2</v>
      </c>
      <c r="BA124" s="5">
        <v>0.19700000000000001</v>
      </c>
      <c r="BB124" s="1">
        <v>93</v>
      </c>
      <c r="BC124" s="10">
        <f>BA124-$B124</f>
        <v>7.2000000000000008E-2</v>
      </c>
      <c r="BE124" s="5">
        <v>0.26700000000000002</v>
      </c>
      <c r="BF124" s="1">
        <v>71</v>
      </c>
      <c r="BG124" s="10">
        <f>BE124-$B124</f>
        <v>0.14200000000000002</v>
      </c>
      <c r="BI124" s="5">
        <v>7.8E-2</v>
      </c>
      <c r="BJ124" s="1">
        <v>19</v>
      </c>
      <c r="BK124" s="10">
        <v>-4.7E-2</v>
      </c>
      <c r="BM124" s="5">
        <v>0.154</v>
      </c>
      <c r="BN124" s="1">
        <v>49</v>
      </c>
      <c r="BO124" s="10">
        <v>2.8999999999999998E-2</v>
      </c>
      <c r="BQ124" s="5">
        <v>7.5999999999999998E-2</v>
      </c>
      <c r="BR124" s="1">
        <v>16</v>
      </c>
      <c r="BS124" s="10">
        <v>-4.9000000000000002E-2</v>
      </c>
      <c r="BU124" s="5">
        <v>0.185</v>
      </c>
      <c r="BV124" s="1">
        <v>34</v>
      </c>
      <c r="BW124" s="10">
        <v>0.06</v>
      </c>
      <c r="BY124" s="5">
        <v>5.0999999999999997E-2</v>
      </c>
      <c r="BZ124" s="1">
        <v>2</v>
      </c>
      <c r="CA124" s="10">
        <v>-7.400000000000001E-2</v>
      </c>
      <c r="CC124" s="5">
        <v>8.3000000000000004E-2</v>
      </c>
      <c r="CD124" s="1">
        <v>11</v>
      </c>
      <c r="CE124" s="10">
        <v>-4.1999999999999996E-2</v>
      </c>
      <c r="CG124" s="5">
        <v>6.4000000000000001E-2</v>
      </c>
      <c r="CH124" s="1">
        <v>19</v>
      </c>
      <c r="CI124" s="10">
        <v>-6.0999999999999999E-2</v>
      </c>
      <c r="CK124" s="5">
        <v>0.14099999999999999</v>
      </c>
      <c r="CL124" s="1">
        <v>57</v>
      </c>
      <c r="CM124" s="10">
        <v>1.5999999999999986E-2</v>
      </c>
      <c r="CO124" s="10">
        <v>0.5</v>
      </c>
      <c r="CP124" s="24">
        <v>28</v>
      </c>
      <c r="CQ124" s="10">
        <v>0.375</v>
      </c>
    </row>
    <row r="125" spans="1:95" x14ac:dyDescent="0.35">
      <c r="A125" s="4" t="s">
        <v>74</v>
      </c>
      <c r="B125" s="5">
        <v>0.24299999999999999</v>
      </c>
      <c r="C125" s="1">
        <v>233</v>
      </c>
      <c r="E125" s="5">
        <v>4.1000000000000002E-2</v>
      </c>
      <c r="F125" s="1">
        <v>14</v>
      </c>
      <c r="G125" s="10">
        <f>E125-$B125</f>
        <v>-0.20199999999999999</v>
      </c>
      <c r="I125" s="5">
        <v>0.317</v>
      </c>
      <c r="J125" s="1">
        <v>104</v>
      </c>
      <c r="K125" s="10">
        <f>I125-$B125</f>
        <v>7.400000000000001E-2</v>
      </c>
      <c r="M125" s="5">
        <v>0.39500000000000002</v>
      </c>
      <c r="N125" s="1">
        <v>115</v>
      </c>
      <c r="O125" s="10">
        <f>M125-$B125</f>
        <v>0.15200000000000002</v>
      </c>
      <c r="Q125" s="5">
        <v>0.34300000000000003</v>
      </c>
      <c r="R125" s="1">
        <v>116</v>
      </c>
      <c r="S125" s="10">
        <f>Q125-$B125</f>
        <v>0.10000000000000003</v>
      </c>
      <c r="U125" s="5">
        <v>0.29799999999999999</v>
      </c>
      <c r="V125" s="1">
        <v>143</v>
      </c>
      <c r="W125" s="10">
        <f>U125-$B125</f>
        <v>5.4999999999999993E-2</v>
      </c>
      <c r="Y125" s="5">
        <v>0.29399999999999998</v>
      </c>
      <c r="Z125" s="1">
        <v>113</v>
      </c>
      <c r="AA125" s="10">
        <f>Y125-$B125</f>
        <v>5.099999999999999E-2</v>
      </c>
      <c r="AC125" s="5">
        <v>0.29599999999999999</v>
      </c>
      <c r="AD125" s="1">
        <v>94</v>
      </c>
      <c r="AE125" s="10">
        <f>AC125-$B125</f>
        <v>5.2999999999999992E-2</v>
      </c>
      <c r="AG125" s="5">
        <v>0.36199999999999999</v>
      </c>
      <c r="AH125" s="1">
        <v>75</v>
      </c>
      <c r="AI125" s="10">
        <f>AG125-$B125</f>
        <v>0.11899999999999999</v>
      </c>
      <c r="AK125" s="5">
        <v>0.28799999999999998</v>
      </c>
      <c r="AL125" s="1">
        <v>113</v>
      </c>
      <c r="AM125" s="10">
        <f>AK125-$B125</f>
        <v>4.4999999999999984E-2</v>
      </c>
      <c r="AO125" s="5">
        <v>0.32300000000000001</v>
      </c>
      <c r="AP125" s="1">
        <v>152</v>
      </c>
      <c r="AQ125" s="10">
        <f>AO125-$B125</f>
        <v>8.0000000000000016E-2</v>
      </c>
      <c r="AS125" s="5">
        <v>0.29399999999999998</v>
      </c>
      <c r="AT125" s="1">
        <v>174</v>
      </c>
      <c r="AU125" s="10">
        <f>AS125-$B125</f>
        <v>5.099999999999999E-2</v>
      </c>
      <c r="AW125" s="5">
        <v>0.32300000000000001</v>
      </c>
      <c r="AX125" s="1">
        <v>101</v>
      </c>
      <c r="AY125" s="10">
        <f>AW125-$B125</f>
        <v>8.0000000000000016E-2</v>
      </c>
      <c r="BA125" s="5">
        <v>0.33400000000000002</v>
      </c>
      <c r="BB125" s="1">
        <v>158</v>
      </c>
      <c r="BC125" s="10">
        <f>BA125-$B125</f>
        <v>9.1000000000000025E-2</v>
      </c>
      <c r="BE125" s="5">
        <v>0.36799999999999999</v>
      </c>
      <c r="BF125" s="1">
        <v>98</v>
      </c>
      <c r="BG125" s="10">
        <f>BE125-$B125</f>
        <v>0.125</v>
      </c>
      <c r="BI125" s="5">
        <v>0.23799999999999999</v>
      </c>
      <c r="BJ125" s="1">
        <v>58</v>
      </c>
      <c r="BK125" s="10">
        <v>-5.0000000000000044E-3</v>
      </c>
      <c r="BM125" s="5">
        <v>0.318</v>
      </c>
      <c r="BN125" s="1">
        <v>101</v>
      </c>
      <c r="BO125" s="10">
        <v>7.5000000000000011E-2</v>
      </c>
      <c r="BQ125" s="5">
        <v>0.20399999999999999</v>
      </c>
      <c r="BR125" s="1">
        <v>43</v>
      </c>
      <c r="BS125" s="10">
        <v>-3.9000000000000007E-2</v>
      </c>
      <c r="BU125" s="5">
        <v>0.16800000000000001</v>
      </c>
      <c r="BV125" s="1">
        <v>31</v>
      </c>
      <c r="BW125" s="10">
        <v>-7.4999999999999983E-2</v>
      </c>
      <c r="BY125" s="5">
        <v>0.17899999999999999</v>
      </c>
      <c r="BZ125" s="1">
        <v>7</v>
      </c>
      <c r="CA125" s="10">
        <v>-6.4000000000000001E-2</v>
      </c>
      <c r="CC125" s="5">
        <v>0.20499999999999999</v>
      </c>
      <c r="CD125" s="1">
        <v>27</v>
      </c>
      <c r="CE125" s="10">
        <v>-3.8000000000000006E-2</v>
      </c>
      <c r="CG125" s="5">
        <v>0.2</v>
      </c>
      <c r="CH125" s="1">
        <v>59</v>
      </c>
      <c r="CI125" s="10">
        <v>-4.2999999999999983E-2</v>
      </c>
      <c r="CK125" s="5">
        <v>0.29399999999999998</v>
      </c>
      <c r="CL125" s="1">
        <v>119</v>
      </c>
      <c r="CM125" s="10">
        <v>5.099999999999999E-2</v>
      </c>
      <c r="CO125" s="10">
        <v>0.214</v>
      </c>
      <c r="CP125" s="24">
        <v>12</v>
      </c>
      <c r="CQ125" s="10">
        <v>-2.8999999999999998E-2</v>
      </c>
    </row>
    <row r="126" spans="1:95" x14ac:dyDescent="0.35">
      <c r="A126" s="4" t="s">
        <v>75</v>
      </c>
      <c r="B126" s="5">
        <v>0.34</v>
      </c>
      <c r="C126" s="1">
        <v>326</v>
      </c>
      <c r="E126" s="5">
        <v>0.252</v>
      </c>
      <c r="F126" s="1">
        <v>86</v>
      </c>
      <c r="G126" s="10">
        <f>E126-$B126</f>
        <v>-8.8000000000000023E-2</v>
      </c>
      <c r="I126" s="5">
        <v>0.5</v>
      </c>
      <c r="J126" s="1">
        <v>164</v>
      </c>
      <c r="K126" s="10">
        <f>I126-$B126</f>
        <v>0.15999999999999998</v>
      </c>
      <c r="M126" s="5">
        <v>0.26100000000000001</v>
      </c>
      <c r="N126" s="1">
        <v>76</v>
      </c>
      <c r="O126" s="10">
        <f>M126-$B126</f>
        <v>-7.9000000000000015E-2</v>
      </c>
      <c r="Q126" s="5">
        <v>0.32800000000000001</v>
      </c>
      <c r="R126" s="1">
        <v>111</v>
      </c>
      <c r="S126" s="10">
        <f>Q126-$B126</f>
        <v>-1.2000000000000011E-2</v>
      </c>
      <c r="U126" s="5">
        <v>0.35</v>
      </c>
      <c r="V126" s="1">
        <v>168</v>
      </c>
      <c r="W126" s="10">
        <f>U126-$B126</f>
        <v>9.9999999999999534E-3</v>
      </c>
      <c r="Y126" s="5">
        <v>0.36099999999999999</v>
      </c>
      <c r="Z126" s="1">
        <v>139</v>
      </c>
      <c r="AA126" s="10">
        <f>Y126-$B126</f>
        <v>2.0999999999999963E-2</v>
      </c>
      <c r="AC126" s="5">
        <v>0.35199999999999998</v>
      </c>
      <c r="AD126" s="1">
        <v>112</v>
      </c>
      <c r="AE126" s="10">
        <f>AC126-$B126</f>
        <v>1.1999999999999955E-2</v>
      </c>
      <c r="AG126" s="5">
        <v>0.28999999999999998</v>
      </c>
      <c r="AH126" s="1">
        <v>60</v>
      </c>
      <c r="AI126" s="10">
        <f>AG126-$B126</f>
        <v>-5.0000000000000044E-2</v>
      </c>
      <c r="AK126" s="5">
        <v>0.372</v>
      </c>
      <c r="AL126" s="1">
        <v>146</v>
      </c>
      <c r="AM126" s="10">
        <f>AK126-$B126</f>
        <v>3.1999999999999973E-2</v>
      </c>
      <c r="AO126" s="5">
        <v>0.34399999999999997</v>
      </c>
      <c r="AP126" s="1">
        <v>162</v>
      </c>
      <c r="AQ126" s="10">
        <f>AO126-$B126</f>
        <v>3.999999999999948E-3</v>
      </c>
      <c r="AS126" s="5">
        <v>0.38900000000000001</v>
      </c>
      <c r="AT126" s="1">
        <v>230</v>
      </c>
      <c r="AU126" s="10">
        <f>AS126-$B126</f>
        <v>4.8999999999999988E-2</v>
      </c>
      <c r="AW126" s="5">
        <v>0.35099999999999998</v>
      </c>
      <c r="AX126" s="1">
        <v>110</v>
      </c>
      <c r="AY126" s="10">
        <f>AW126-$B126</f>
        <v>1.0999999999999954E-2</v>
      </c>
      <c r="BA126" s="5">
        <v>0.34899999999999998</v>
      </c>
      <c r="BB126" s="1">
        <v>165</v>
      </c>
      <c r="BC126" s="10">
        <f>BA126-$B126</f>
        <v>8.9999999999999525E-3</v>
      </c>
      <c r="BE126" s="5">
        <v>0.27400000000000002</v>
      </c>
      <c r="BF126" s="1">
        <v>73</v>
      </c>
      <c r="BG126" s="10">
        <f>BE126-$B126</f>
        <v>-6.6000000000000003E-2</v>
      </c>
      <c r="BI126" s="5">
        <v>0.36899999999999999</v>
      </c>
      <c r="BJ126" s="1">
        <v>90</v>
      </c>
      <c r="BK126" s="10">
        <v>2.899999999999997E-2</v>
      </c>
      <c r="BM126" s="5">
        <v>0.34300000000000003</v>
      </c>
      <c r="BN126" s="1">
        <v>109</v>
      </c>
      <c r="BO126" s="10">
        <v>3.0000000000000027E-3</v>
      </c>
      <c r="BQ126" s="5">
        <v>0.36</v>
      </c>
      <c r="BR126" s="1">
        <v>76</v>
      </c>
      <c r="BS126" s="10">
        <v>1.9999999999999962E-2</v>
      </c>
      <c r="BU126" s="5">
        <v>0.27700000000000002</v>
      </c>
      <c r="BV126" s="1">
        <v>51</v>
      </c>
      <c r="BW126" s="10">
        <v>-6.3E-2</v>
      </c>
      <c r="BY126" s="5">
        <v>0.41</v>
      </c>
      <c r="BZ126" s="1">
        <v>16</v>
      </c>
      <c r="CA126" s="10">
        <v>6.9999999999999951E-2</v>
      </c>
      <c r="CC126" s="5">
        <v>0.47</v>
      </c>
      <c r="CD126" s="1">
        <v>62</v>
      </c>
      <c r="CE126" s="10">
        <v>0.12999999999999995</v>
      </c>
      <c r="CG126" s="5">
        <v>0.312</v>
      </c>
      <c r="CH126" s="1">
        <v>92</v>
      </c>
      <c r="CI126" s="10">
        <v>-2.8000000000000025E-2</v>
      </c>
      <c r="CK126" s="5">
        <v>0.33600000000000002</v>
      </c>
      <c r="CL126" s="1">
        <v>136</v>
      </c>
      <c r="CM126" s="10">
        <v>-4.0000000000000036E-3</v>
      </c>
      <c r="CO126" s="10">
        <v>0.14299999999999999</v>
      </c>
      <c r="CP126" s="24">
        <v>8</v>
      </c>
      <c r="CQ126" s="10">
        <v>-0.19700000000000004</v>
      </c>
    </row>
    <row r="127" spans="1:95" ht="25.5" x14ac:dyDescent="0.35">
      <c r="A127" s="4" t="s">
        <v>92</v>
      </c>
      <c r="B127" s="5">
        <v>0.14199999999999999</v>
      </c>
      <c r="C127" s="1">
        <v>136</v>
      </c>
      <c r="E127" s="5">
        <v>0.29899999999999999</v>
      </c>
      <c r="F127" s="1">
        <v>102</v>
      </c>
      <c r="G127" s="10">
        <f>E127-$B127</f>
        <v>0.157</v>
      </c>
      <c r="I127" s="5">
        <v>8.7999999999999995E-2</v>
      </c>
      <c r="J127" s="1">
        <v>29</v>
      </c>
      <c r="K127" s="10">
        <f>I127-$B127</f>
        <v>-5.3999999999999992E-2</v>
      </c>
      <c r="M127" s="5">
        <v>1.7000000000000001E-2</v>
      </c>
      <c r="N127" s="1">
        <v>5</v>
      </c>
      <c r="O127" s="10">
        <f>M127-$B127</f>
        <v>-0.12499999999999999</v>
      </c>
      <c r="Q127" s="5">
        <v>8.3000000000000004E-2</v>
      </c>
      <c r="R127" s="1">
        <v>28</v>
      </c>
      <c r="S127" s="10">
        <f>Q127-$B127</f>
        <v>-5.8999999999999983E-2</v>
      </c>
      <c r="U127" s="5">
        <v>0.11</v>
      </c>
      <c r="V127" s="1">
        <v>53</v>
      </c>
      <c r="W127" s="10">
        <f>U127-$B127</f>
        <v>-3.1999999999999987E-2</v>
      </c>
      <c r="Y127" s="5">
        <v>0.114</v>
      </c>
      <c r="Z127" s="1">
        <v>44</v>
      </c>
      <c r="AA127" s="10">
        <f>Y127-$B127</f>
        <v>-2.7999999999999983E-2</v>
      </c>
      <c r="AC127" s="5">
        <v>0.123</v>
      </c>
      <c r="AD127" s="1">
        <v>39</v>
      </c>
      <c r="AE127" s="10">
        <f>AC127-$B127</f>
        <v>-1.8999999999999989E-2</v>
      </c>
      <c r="AG127" s="5">
        <v>8.6999999999999994E-2</v>
      </c>
      <c r="AH127" s="1">
        <v>18</v>
      </c>
      <c r="AI127" s="10">
        <f>AG127-$B127</f>
        <v>-5.4999999999999993E-2</v>
      </c>
      <c r="AK127" s="5">
        <v>0.112</v>
      </c>
      <c r="AL127" s="1">
        <v>44</v>
      </c>
      <c r="AM127" s="10">
        <f>AK127-$B127</f>
        <v>-2.9999999999999985E-2</v>
      </c>
      <c r="AO127" s="5">
        <v>0.14399999999999999</v>
      </c>
      <c r="AP127" s="1">
        <v>68</v>
      </c>
      <c r="AQ127" s="10">
        <f>AO127-$B127</f>
        <v>2.0000000000000018E-3</v>
      </c>
      <c r="AS127" s="5">
        <v>0.157</v>
      </c>
      <c r="AT127" s="1">
        <v>93</v>
      </c>
      <c r="AU127" s="10">
        <f>AS127-$B127</f>
        <v>1.5000000000000013E-2</v>
      </c>
      <c r="AW127" s="5">
        <v>0.128</v>
      </c>
      <c r="AX127" s="1">
        <v>40</v>
      </c>
      <c r="AY127" s="10">
        <f>AW127-$B127</f>
        <v>-1.3999999999999985E-2</v>
      </c>
      <c r="BA127" s="5">
        <v>0.121</v>
      </c>
      <c r="BB127" s="1">
        <v>57</v>
      </c>
      <c r="BC127" s="10">
        <f>BA127-$B127</f>
        <v>-2.0999999999999991E-2</v>
      </c>
      <c r="BE127" s="5">
        <v>7.9000000000000001E-2</v>
      </c>
      <c r="BF127" s="1">
        <v>21</v>
      </c>
      <c r="BG127" s="10">
        <f>BE127-$B127</f>
        <v>-6.2999999999999987E-2</v>
      </c>
      <c r="BI127" s="5">
        <v>0.189</v>
      </c>
      <c r="BJ127" s="1">
        <v>46</v>
      </c>
      <c r="BK127" s="10">
        <v>4.7000000000000014E-2</v>
      </c>
      <c r="BM127" s="5">
        <v>8.2000000000000003E-2</v>
      </c>
      <c r="BN127" s="1">
        <v>26</v>
      </c>
      <c r="BO127" s="10">
        <v>-5.9999999999999984E-2</v>
      </c>
      <c r="BQ127" s="5">
        <v>0.17499999999999999</v>
      </c>
      <c r="BR127" s="1">
        <v>37</v>
      </c>
      <c r="BS127" s="10">
        <v>3.3000000000000002E-2</v>
      </c>
      <c r="BU127" s="5">
        <v>0.14099999999999999</v>
      </c>
      <c r="BV127" s="1">
        <v>26</v>
      </c>
      <c r="BW127" s="10">
        <v>-1.0000000000000009E-3</v>
      </c>
      <c r="BY127" s="5">
        <v>0.17899999999999999</v>
      </c>
      <c r="BZ127" s="1">
        <v>7</v>
      </c>
      <c r="CA127" s="10">
        <v>3.7000000000000005E-2</v>
      </c>
      <c r="CC127" s="5">
        <v>9.8000000000000004E-2</v>
      </c>
      <c r="CD127" s="1">
        <v>13</v>
      </c>
      <c r="CE127" s="10">
        <v>-4.3999999999999984E-2</v>
      </c>
      <c r="CG127" s="5">
        <v>0.2</v>
      </c>
      <c r="CH127" s="1">
        <v>59</v>
      </c>
      <c r="CI127" s="10">
        <v>5.8000000000000024E-2</v>
      </c>
      <c r="CK127" s="5">
        <v>0.128</v>
      </c>
      <c r="CL127" s="1">
        <v>52</v>
      </c>
      <c r="CM127" s="10">
        <v>-1.3999999999999985E-2</v>
      </c>
      <c r="CO127" s="10">
        <v>1.7999999999999999E-2</v>
      </c>
      <c r="CP127" s="24">
        <v>1</v>
      </c>
      <c r="CQ127" s="10">
        <v>-0.12399999999999999</v>
      </c>
    </row>
    <row r="128" spans="1:95" x14ac:dyDescent="0.35">
      <c r="A128" s="4" t="s">
        <v>93</v>
      </c>
      <c r="B128" s="5">
        <v>0.151</v>
      </c>
      <c r="C128" s="1">
        <v>145</v>
      </c>
      <c r="E128" s="5">
        <v>0.39900000000000002</v>
      </c>
      <c r="F128" s="1">
        <v>136</v>
      </c>
      <c r="G128" s="10">
        <f>E128-$B128</f>
        <v>0.24800000000000003</v>
      </c>
      <c r="I128" s="5">
        <v>2.7E-2</v>
      </c>
      <c r="J128" s="1">
        <v>9</v>
      </c>
      <c r="K128" s="10">
        <f>I128-$B128</f>
        <v>-0.124</v>
      </c>
      <c r="M128" s="5">
        <v>0</v>
      </c>
      <c r="N128" s="1">
        <v>0</v>
      </c>
      <c r="O128" s="10">
        <f>M128-$B128</f>
        <v>-0.151</v>
      </c>
      <c r="Q128" s="5">
        <v>6.2E-2</v>
      </c>
      <c r="R128" s="1">
        <v>21</v>
      </c>
      <c r="S128" s="10">
        <f>Q128-$B128</f>
        <v>-8.8999999999999996E-2</v>
      </c>
      <c r="U128" s="5">
        <v>7.4999999999999997E-2</v>
      </c>
      <c r="V128" s="1">
        <v>36</v>
      </c>
      <c r="W128" s="10">
        <f>U128-$B128</f>
        <v>-7.5999999999999998E-2</v>
      </c>
      <c r="Y128" s="5">
        <v>4.2000000000000003E-2</v>
      </c>
      <c r="Z128" s="1">
        <v>16</v>
      </c>
      <c r="AA128" s="10">
        <f>Y128-$B128</f>
        <v>-0.10899999999999999</v>
      </c>
      <c r="AC128" s="5">
        <v>0.06</v>
      </c>
      <c r="AD128" s="1">
        <v>19</v>
      </c>
      <c r="AE128" s="10">
        <f>AC128-$B128</f>
        <v>-9.0999999999999998E-2</v>
      </c>
      <c r="AG128" s="5">
        <v>4.8000000000000001E-2</v>
      </c>
      <c r="AH128" s="1">
        <v>10</v>
      </c>
      <c r="AI128" s="10">
        <f>AG128-$B128</f>
        <v>-0.10299999999999999</v>
      </c>
      <c r="AK128" s="5">
        <v>6.4000000000000001E-2</v>
      </c>
      <c r="AL128" s="1">
        <v>25</v>
      </c>
      <c r="AM128" s="10">
        <f>AK128-$B128</f>
        <v>-8.6999999999999994E-2</v>
      </c>
      <c r="AO128" s="5">
        <v>1.7000000000000001E-2</v>
      </c>
      <c r="AP128" s="1">
        <v>8</v>
      </c>
      <c r="AQ128" s="10">
        <f>AO128-$B128</f>
        <v>-0.13400000000000001</v>
      </c>
      <c r="AS128" s="5">
        <v>0</v>
      </c>
      <c r="AT128" s="1">
        <v>0</v>
      </c>
      <c r="AU128" s="10">
        <f>AS128-$B128</f>
        <v>-0.151</v>
      </c>
      <c r="AW128" s="5">
        <v>0</v>
      </c>
      <c r="AX128" s="1">
        <v>0</v>
      </c>
      <c r="AY128" s="10">
        <f>AW128-$B128</f>
        <v>-0.151</v>
      </c>
      <c r="BA128" s="5">
        <v>0</v>
      </c>
      <c r="BB128" s="1">
        <v>0</v>
      </c>
      <c r="BC128" s="10">
        <f>BA128-$B128</f>
        <v>-0.151</v>
      </c>
      <c r="BE128" s="5">
        <v>1.0999999999999999E-2</v>
      </c>
      <c r="BF128" s="1">
        <v>3</v>
      </c>
      <c r="BG128" s="10">
        <f>BE128-$B128</f>
        <v>-0.13999999999999999</v>
      </c>
      <c r="BI128" s="5">
        <v>0.127</v>
      </c>
      <c r="BJ128" s="1">
        <v>31</v>
      </c>
      <c r="BK128" s="10">
        <v>-2.3999999999999994E-2</v>
      </c>
      <c r="BM128" s="5">
        <v>0.104</v>
      </c>
      <c r="BN128" s="1">
        <v>33</v>
      </c>
      <c r="BO128" s="10">
        <v>-4.7E-2</v>
      </c>
      <c r="BQ128" s="5">
        <v>0.185</v>
      </c>
      <c r="BR128" s="1">
        <v>39</v>
      </c>
      <c r="BS128" s="10">
        <v>3.4000000000000002E-2</v>
      </c>
      <c r="BU128" s="5">
        <v>0.22800000000000001</v>
      </c>
      <c r="BV128" s="1">
        <v>42</v>
      </c>
      <c r="BW128" s="10">
        <v>7.7000000000000013E-2</v>
      </c>
      <c r="BY128" s="5">
        <v>0.17899999999999999</v>
      </c>
      <c r="BZ128" s="1">
        <v>7</v>
      </c>
      <c r="CA128" s="10">
        <v>2.7999999999999997E-2</v>
      </c>
      <c r="CC128" s="5">
        <v>0.14399999999999999</v>
      </c>
      <c r="CD128" s="1">
        <v>19</v>
      </c>
      <c r="CE128" s="10">
        <v>-7.0000000000000062E-3</v>
      </c>
      <c r="CG128" s="5">
        <v>0.224</v>
      </c>
      <c r="CH128" s="1">
        <v>66</v>
      </c>
      <c r="CI128" s="10">
        <v>7.3000000000000009E-2</v>
      </c>
      <c r="CK128" s="5">
        <v>0.10100000000000001</v>
      </c>
      <c r="CL128" s="1">
        <v>41</v>
      </c>
      <c r="CM128" s="10">
        <v>-4.9999999999999989E-2</v>
      </c>
      <c r="CO128" s="10">
        <v>0.125</v>
      </c>
      <c r="CP128" s="24">
        <v>7</v>
      </c>
      <c r="CQ128" s="10">
        <v>-2.5999999999999995E-2</v>
      </c>
    </row>
    <row r="129" spans="1:95" x14ac:dyDescent="0.35">
      <c r="A129" s="4" t="s">
        <v>42</v>
      </c>
      <c r="B129" s="5" t="s">
        <v>78</v>
      </c>
      <c r="C129" s="1">
        <v>960</v>
      </c>
      <c r="E129" s="5" t="s">
        <v>78</v>
      </c>
      <c r="F129" s="1">
        <v>341</v>
      </c>
      <c r="I129" s="5" t="s">
        <v>78</v>
      </c>
      <c r="J129" s="1">
        <v>328</v>
      </c>
      <c r="M129" s="5" t="s">
        <v>78</v>
      </c>
      <c r="N129" s="1">
        <v>291</v>
      </c>
      <c r="Q129" s="5" t="s">
        <v>78</v>
      </c>
      <c r="R129" s="1">
        <v>338</v>
      </c>
      <c r="U129" s="5" t="s">
        <v>78</v>
      </c>
      <c r="V129" s="1">
        <v>480</v>
      </c>
      <c r="Y129" s="5" t="s">
        <v>78</v>
      </c>
      <c r="Z129" s="16">
        <v>385</v>
      </c>
      <c r="AC129" s="5" t="s">
        <v>78</v>
      </c>
      <c r="AD129" s="16">
        <v>318</v>
      </c>
      <c r="AG129" s="5" t="s">
        <v>78</v>
      </c>
      <c r="AH129" s="16">
        <v>207</v>
      </c>
      <c r="AK129" s="5" t="s">
        <v>78</v>
      </c>
      <c r="AL129" s="1">
        <v>392</v>
      </c>
      <c r="AO129" s="5" t="s">
        <v>78</v>
      </c>
      <c r="AP129" s="1">
        <v>471</v>
      </c>
      <c r="AS129" s="5" t="s">
        <v>78</v>
      </c>
      <c r="AT129" s="16">
        <v>592</v>
      </c>
      <c r="AW129" s="5" t="s">
        <v>78</v>
      </c>
      <c r="AX129" s="16">
        <v>313</v>
      </c>
      <c r="BA129" s="5" t="s">
        <v>78</v>
      </c>
      <c r="BB129" s="1">
        <v>473</v>
      </c>
      <c r="BE129" s="5" t="s">
        <v>78</v>
      </c>
      <c r="BF129" s="1">
        <v>266</v>
      </c>
      <c r="BI129" s="5" t="s">
        <v>78</v>
      </c>
      <c r="BJ129" s="16">
        <v>244</v>
      </c>
      <c r="BM129" s="5" t="s">
        <v>78</v>
      </c>
      <c r="BN129" s="16">
        <v>318</v>
      </c>
      <c r="BQ129" s="5" t="s">
        <v>78</v>
      </c>
      <c r="BR129" s="16">
        <v>211</v>
      </c>
      <c r="BU129" s="5" t="s">
        <v>78</v>
      </c>
      <c r="BV129" s="16">
        <v>184</v>
      </c>
      <c r="BY129" s="5" t="s">
        <v>78</v>
      </c>
      <c r="BZ129" s="16">
        <v>39</v>
      </c>
      <c r="CC129" s="5" t="s">
        <v>78</v>
      </c>
      <c r="CD129" s="16">
        <v>132</v>
      </c>
      <c r="CG129" s="5" t="s">
        <v>78</v>
      </c>
      <c r="CH129" s="16">
        <v>295</v>
      </c>
      <c r="CK129" s="5" t="s">
        <v>78</v>
      </c>
      <c r="CL129" s="16">
        <v>405</v>
      </c>
      <c r="CO129" s="10" t="s">
        <v>78</v>
      </c>
      <c r="CP129" s="29">
        <v>56</v>
      </c>
    </row>
    <row r="130" spans="1:95" x14ac:dyDescent="0.35">
      <c r="A130" s="4" t="s">
        <v>11</v>
      </c>
      <c r="B130" s="5"/>
      <c r="E130" s="5"/>
      <c r="I130" s="5"/>
      <c r="M130" s="5"/>
      <c r="Q130" s="5"/>
      <c r="U130" s="5"/>
      <c r="Y130" s="5"/>
      <c r="AC130" s="5"/>
      <c r="AG130" s="5"/>
      <c r="AK130" s="5"/>
      <c r="AO130" s="5"/>
      <c r="AS130" s="5"/>
      <c r="AW130" s="5"/>
      <c r="BA130" s="5"/>
      <c r="BE130" s="5"/>
      <c r="BI130" s="5"/>
      <c r="BM130" s="5"/>
      <c r="BQ130" s="5"/>
      <c r="BU130" s="5"/>
      <c r="BY130" s="5"/>
      <c r="CC130" s="5"/>
      <c r="CG130" s="5"/>
      <c r="CK130" s="5"/>
      <c r="CO130" s="10"/>
    </row>
    <row r="131" spans="1:95" x14ac:dyDescent="0.35">
      <c r="A131" s="4" t="s">
        <v>11</v>
      </c>
      <c r="B131" s="5"/>
      <c r="E131" s="5"/>
      <c r="I131" s="5"/>
      <c r="M131" s="5"/>
      <c r="Q131" s="5"/>
      <c r="U131" s="5"/>
      <c r="Y131" s="5"/>
      <c r="AC131" s="5"/>
      <c r="AG131" s="5"/>
      <c r="AK131" s="5"/>
      <c r="AO131" s="5"/>
      <c r="AS131" s="5"/>
      <c r="AW131" s="5"/>
      <c r="BA131" s="5"/>
      <c r="BE131" s="5"/>
      <c r="BI131" s="5"/>
      <c r="BM131" s="5"/>
      <c r="BQ131" s="5"/>
      <c r="BU131" s="5"/>
      <c r="BY131" s="5"/>
      <c r="CC131" s="5"/>
      <c r="CG131" s="5"/>
      <c r="CK131" s="5"/>
      <c r="CO131" s="10"/>
    </row>
    <row r="132" spans="1:95" ht="39.4" x14ac:dyDescent="0.4">
      <c r="A132" s="3" t="s">
        <v>94</v>
      </c>
      <c r="B132" s="5"/>
      <c r="E132" s="5"/>
      <c r="I132" s="5"/>
      <c r="M132" s="5"/>
      <c r="Q132" s="5"/>
      <c r="U132" s="5"/>
      <c r="Y132" s="5"/>
      <c r="AC132" s="5"/>
      <c r="AG132" s="5"/>
      <c r="AK132" s="5"/>
      <c r="AO132" s="5"/>
      <c r="AS132" s="5"/>
      <c r="AW132" s="5"/>
      <c r="BA132" s="5"/>
      <c r="BE132" s="5"/>
      <c r="BI132" s="5"/>
      <c r="BM132" s="5"/>
      <c r="BQ132" s="5"/>
      <c r="BU132" s="5"/>
      <c r="BY132" s="5"/>
      <c r="CC132" s="5"/>
      <c r="CG132" s="5"/>
      <c r="CK132" s="5"/>
      <c r="CO132" s="10"/>
    </row>
    <row r="133" spans="1:95" ht="13.15" x14ac:dyDescent="0.4">
      <c r="A133" s="7" t="s">
        <v>42</v>
      </c>
      <c r="B133" s="7" t="s">
        <v>13</v>
      </c>
      <c r="C133" s="7" t="s">
        <v>14</v>
      </c>
      <c r="E133" s="7" t="s">
        <v>13</v>
      </c>
      <c r="F133" s="7" t="s">
        <v>14</v>
      </c>
      <c r="G133" s="9" t="s">
        <v>400</v>
      </c>
      <c r="I133" s="7" t="s">
        <v>13</v>
      </c>
      <c r="J133" s="7" t="s">
        <v>14</v>
      </c>
      <c r="K133" s="9" t="s">
        <v>400</v>
      </c>
      <c r="M133" s="7" t="s">
        <v>13</v>
      </c>
      <c r="N133" s="7" t="s">
        <v>14</v>
      </c>
      <c r="O133" s="9" t="s">
        <v>400</v>
      </c>
      <c r="Q133" s="7" t="s">
        <v>13</v>
      </c>
      <c r="R133" s="7" t="s">
        <v>14</v>
      </c>
      <c r="S133" s="9" t="s">
        <v>400</v>
      </c>
      <c r="U133" s="7" t="s">
        <v>13</v>
      </c>
      <c r="V133" s="7" t="s">
        <v>14</v>
      </c>
      <c r="W133" s="9" t="s">
        <v>400</v>
      </c>
      <c r="Y133" s="7" t="s">
        <v>13</v>
      </c>
      <c r="Z133" s="7" t="s">
        <v>14</v>
      </c>
      <c r="AA133" s="9" t="s">
        <v>400</v>
      </c>
      <c r="AC133" s="7" t="s">
        <v>13</v>
      </c>
      <c r="AD133" s="7" t="s">
        <v>14</v>
      </c>
      <c r="AE133" s="9" t="s">
        <v>400</v>
      </c>
      <c r="AG133" s="7" t="s">
        <v>13</v>
      </c>
      <c r="AH133" s="7" t="s">
        <v>14</v>
      </c>
      <c r="AI133" s="9" t="s">
        <v>400</v>
      </c>
      <c r="AK133" s="7" t="s">
        <v>13</v>
      </c>
      <c r="AL133" s="7" t="s">
        <v>14</v>
      </c>
      <c r="AM133" s="9" t="s">
        <v>400</v>
      </c>
      <c r="AO133" s="7" t="s">
        <v>13</v>
      </c>
      <c r="AP133" s="7" t="s">
        <v>14</v>
      </c>
      <c r="AQ133" s="9" t="s">
        <v>400</v>
      </c>
      <c r="AS133" s="7" t="s">
        <v>13</v>
      </c>
      <c r="AT133" s="7" t="s">
        <v>14</v>
      </c>
      <c r="AU133" s="9" t="s">
        <v>400</v>
      </c>
      <c r="AW133" s="7" t="s">
        <v>13</v>
      </c>
      <c r="AX133" s="7" t="s">
        <v>14</v>
      </c>
      <c r="AY133" s="9" t="s">
        <v>400</v>
      </c>
      <c r="BA133" s="7" t="s">
        <v>13</v>
      </c>
      <c r="BB133" s="7" t="s">
        <v>14</v>
      </c>
      <c r="BC133" s="9" t="s">
        <v>400</v>
      </c>
      <c r="BE133" s="7" t="s">
        <v>13</v>
      </c>
      <c r="BF133" s="7" t="s">
        <v>14</v>
      </c>
      <c r="BG133" s="9" t="s">
        <v>400</v>
      </c>
      <c r="BI133" s="7" t="s">
        <v>13</v>
      </c>
      <c r="BJ133" s="7" t="s">
        <v>14</v>
      </c>
      <c r="BK133" s="9" t="s">
        <v>400</v>
      </c>
      <c r="BM133" s="7" t="s">
        <v>13</v>
      </c>
      <c r="BN133" s="7" t="s">
        <v>14</v>
      </c>
      <c r="BO133" s="9" t="s">
        <v>400</v>
      </c>
      <c r="BQ133" s="7" t="s">
        <v>13</v>
      </c>
      <c r="BR133" s="7" t="s">
        <v>14</v>
      </c>
      <c r="BS133" s="9" t="s">
        <v>400</v>
      </c>
      <c r="BU133" s="7" t="s">
        <v>13</v>
      </c>
      <c r="BV133" s="7" t="s">
        <v>14</v>
      </c>
      <c r="BW133" s="9" t="s">
        <v>400</v>
      </c>
      <c r="BY133" s="7" t="s">
        <v>13</v>
      </c>
      <c r="BZ133" s="7" t="s">
        <v>14</v>
      </c>
      <c r="CA133" s="9" t="s">
        <v>400</v>
      </c>
      <c r="CC133" s="7" t="s">
        <v>13</v>
      </c>
      <c r="CD133" s="7" t="s">
        <v>14</v>
      </c>
      <c r="CE133" s="9" t="s">
        <v>400</v>
      </c>
      <c r="CG133" s="7" t="s">
        <v>13</v>
      </c>
      <c r="CH133" s="7" t="s">
        <v>14</v>
      </c>
      <c r="CI133" s="9" t="s">
        <v>400</v>
      </c>
      <c r="CK133" s="7" t="s">
        <v>13</v>
      </c>
      <c r="CL133" s="7" t="s">
        <v>14</v>
      </c>
      <c r="CM133" s="9" t="s">
        <v>400</v>
      </c>
      <c r="CO133" s="13" t="s">
        <v>13</v>
      </c>
      <c r="CP133" s="13" t="s">
        <v>14</v>
      </c>
      <c r="CQ133" s="9" t="s">
        <v>400</v>
      </c>
    </row>
    <row r="134" spans="1:95" x14ac:dyDescent="0.35">
      <c r="A134" s="4" t="s">
        <v>95</v>
      </c>
      <c r="B134" s="5">
        <v>0.23200000000000001</v>
      </c>
      <c r="C134" s="1">
        <v>188</v>
      </c>
      <c r="E134" s="5">
        <v>0.13400000000000001</v>
      </c>
      <c r="F134" s="1">
        <v>27</v>
      </c>
      <c r="G134" s="10">
        <f t="shared" ref="G134:G142" si="84">E134-$B134</f>
        <v>-9.8000000000000004E-2</v>
      </c>
      <c r="I134" s="5">
        <v>0.214</v>
      </c>
      <c r="J134" s="1">
        <v>68</v>
      </c>
      <c r="K134" s="10">
        <f t="shared" ref="K134:K142" si="85">I134-$B134</f>
        <v>-1.8000000000000016E-2</v>
      </c>
      <c r="M134" s="5">
        <v>0.32100000000000001</v>
      </c>
      <c r="N134" s="1">
        <v>93</v>
      </c>
      <c r="O134" s="10">
        <f t="shared" ref="O134:O142" si="86">M134-$B134</f>
        <v>8.8999999999999996E-2</v>
      </c>
      <c r="Q134" s="5">
        <v>0.315</v>
      </c>
      <c r="R134" s="1">
        <v>100</v>
      </c>
      <c r="S134" s="10">
        <f t="shared" ref="S134:S142" si="87">Q134-$B134</f>
        <v>8.299999999999999E-2</v>
      </c>
      <c r="U134" s="5">
        <v>0.25600000000000001</v>
      </c>
      <c r="V134" s="1">
        <v>113</v>
      </c>
      <c r="W134" s="10">
        <f t="shared" ref="W134:W142" si="88">U134-$B134</f>
        <v>2.3999999999999994E-2</v>
      </c>
      <c r="Y134" s="5">
        <v>0.255</v>
      </c>
      <c r="Z134" s="1">
        <v>93</v>
      </c>
      <c r="AA134" s="10">
        <f t="shared" ref="AA134:AA142" si="89">Y134-$B134</f>
        <v>2.2999999999999993E-2</v>
      </c>
      <c r="AC134" s="5">
        <v>0.253</v>
      </c>
      <c r="AD134" s="1">
        <v>75</v>
      </c>
      <c r="AE134" s="10">
        <f t="shared" ref="AE134:AE142" si="90">AC134-$B134</f>
        <v>2.0999999999999991E-2</v>
      </c>
      <c r="AG134" s="5">
        <v>0.34</v>
      </c>
      <c r="AH134" s="1">
        <v>67</v>
      </c>
      <c r="AI134" s="10">
        <f t="shared" ref="AI134:AI142" si="91">AG134-$B134</f>
        <v>0.10800000000000001</v>
      </c>
      <c r="AK134" s="5">
        <v>0.30099999999999999</v>
      </c>
      <c r="AL134" s="1">
        <v>110</v>
      </c>
      <c r="AM134" s="10">
        <f t="shared" ref="AM134:AM142" si="92">AK134-$B134</f>
        <v>6.8999999999999978E-2</v>
      </c>
      <c r="AO134" s="5">
        <v>0.27100000000000002</v>
      </c>
      <c r="AP134" s="1">
        <v>125</v>
      </c>
      <c r="AQ134" s="10">
        <f t="shared" ref="AQ134:AQ142" si="93">AO134-$B134</f>
        <v>3.9000000000000007E-2</v>
      </c>
      <c r="AS134" s="5">
        <v>0.24199999999999999</v>
      </c>
      <c r="AT134" s="1">
        <v>143</v>
      </c>
      <c r="AU134" s="10">
        <f t="shared" ref="AU134:AU142" si="94">AS134-$B134</f>
        <v>9.9999999999999811E-3</v>
      </c>
      <c r="AW134" s="5">
        <v>0.29099999999999998</v>
      </c>
      <c r="AX134" s="1">
        <v>91</v>
      </c>
      <c r="AY134" s="10">
        <f t="shared" ref="AY134:AY142" si="95">AW134-$B134</f>
        <v>5.8999999999999969E-2</v>
      </c>
      <c r="BA134" s="5">
        <v>0.39700000000000002</v>
      </c>
      <c r="BB134" s="1">
        <v>188</v>
      </c>
      <c r="BC134" s="10">
        <f t="shared" ref="BC134:BC142" si="96">BA134-$B134</f>
        <v>0.16500000000000001</v>
      </c>
      <c r="BE134" s="5">
        <v>0.36499999999999999</v>
      </c>
      <c r="BF134" s="1">
        <v>96</v>
      </c>
      <c r="BG134" s="10">
        <f t="shared" ref="BG134:BG142" si="97">BE134-$B134</f>
        <v>0.13299999999999998</v>
      </c>
      <c r="BI134" s="5">
        <v>0.217</v>
      </c>
      <c r="BJ134" s="1">
        <v>46</v>
      </c>
      <c r="BK134" s="10">
        <v>-1.5000000000000013E-2</v>
      </c>
      <c r="BM134" s="5">
        <v>0.30399999999999999</v>
      </c>
      <c r="BN134" s="1">
        <v>86</v>
      </c>
      <c r="BO134" s="10">
        <v>7.1999999999999981E-2</v>
      </c>
      <c r="BQ134" s="5">
        <v>0.189</v>
      </c>
      <c r="BR134" s="1">
        <v>32</v>
      </c>
      <c r="BS134" s="10">
        <v>-4.300000000000001E-2</v>
      </c>
      <c r="BU134" s="5">
        <v>0.16200000000000001</v>
      </c>
      <c r="BV134" s="1">
        <v>23</v>
      </c>
      <c r="BW134" s="10">
        <v>-7.0000000000000007E-2</v>
      </c>
      <c r="BY134" s="5">
        <v>0.188</v>
      </c>
      <c r="BZ134" s="1">
        <v>6</v>
      </c>
      <c r="CA134" s="10">
        <v>-4.4000000000000011E-2</v>
      </c>
      <c r="CC134" s="5">
        <v>0.27700000000000002</v>
      </c>
      <c r="CD134" s="1">
        <v>31</v>
      </c>
      <c r="CE134" s="10">
        <v>4.5000000000000012E-2</v>
      </c>
      <c r="CG134" s="5">
        <v>0.159</v>
      </c>
      <c r="CH134" s="1">
        <v>36</v>
      </c>
      <c r="CI134" s="10">
        <v>-7.3000000000000009E-2</v>
      </c>
      <c r="CK134" s="5">
        <v>0.26500000000000001</v>
      </c>
      <c r="CL134" s="1">
        <v>96</v>
      </c>
      <c r="CM134" s="10">
        <v>3.3000000000000002E-2</v>
      </c>
      <c r="CO134" s="10">
        <v>0.26500000000000001</v>
      </c>
      <c r="CP134" s="24">
        <v>13</v>
      </c>
      <c r="CQ134" s="10">
        <v>3.3000000000000002E-2</v>
      </c>
    </row>
    <row r="135" spans="1:95" x14ac:dyDescent="0.35">
      <c r="A135" s="4" t="s">
        <v>96</v>
      </c>
      <c r="B135" s="5">
        <v>0.45100000000000001</v>
      </c>
      <c r="C135" s="1">
        <v>365</v>
      </c>
      <c r="E135" s="5">
        <v>0.40300000000000002</v>
      </c>
      <c r="F135" s="1">
        <v>81</v>
      </c>
      <c r="G135" s="10">
        <f t="shared" si="84"/>
        <v>-4.7999999999999987E-2</v>
      </c>
      <c r="I135" s="5">
        <v>0.38400000000000001</v>
      </c>
      <c r="J135" s="1">
        <v>122</v>
      </c>
      <c r="K135" s="10">
        <f t="shared" si="85"/>
        <v>-6.7000000000000004E-2</v>
      </c>
      <c r="M135" s="5">
        <v>0.55900000000000005</v>
      </c>
      <c r="N135" s="1">
        <v>162</v>
      </c>
      <c r="O135" s="10">
        <f t="shared" si="86"/>
        <v>0.10800000000000004</v>
      </c>
      <c r="Q135" s="5">
        <v>0.54900000000000004</v>
      </c>
      <c r="R135" s="1">
        <v>174</v>
      </c>
      <c r="S135" s="10">
        <f t="shared" si="87"/>
        <v>9.8000000000000032E-2</v>
      </c>
      <c r="U135" s="5">
        <v>0.505</v>
      </c>
      <c r="V135" s="1">
        <v>223</v>
      </c>
      <c r="W135" s="10">
        <f t="shared" si="88"/>
        <v>5.3999999999999992E-2</v>
      </c>
      <c r="Y135" s="5">
        <v>0.46800000000000003</v>
      </c>
      <c r="Z135" s="1">
        <v>171</v>
      </c>
      <c r="AA135" s="10">
        <f t="shared" si="89"/>
        <v>1.7000000000000015E-2</v>
      </c>
      <c r="AC135" s="5">
        <v>0.54100000000000004</v>
      </c>
      <c r="AD135" s="1">
        <v>160</v>
      </c>
      <c r="AE135" s="10">
        <f t="shared" si="90"/>
        <v>9.0000000000000024E-2</v>
      </c>
      <c r="AG135" s="5">
        <v>0.50800000000000001</v>
      </c>
      <c r="AH135" s="1">
        <v>100</v>
      </c>
      <c r="AI135" s="10">
        <f t="shared" si="91"/>
        <v>5.6999999999999995E-2</v>
      </c>
      <c r="AK135" s="5">
        <v>0.54500000000000004</v>
      </c>
      <c r="AL135" s="1">
        <v>199</v>
      </c>
      <c r="AM135" s="10">
        <f t="shared" si="92"/>
        <v>9.4000000000000028E-2</v>
      </c>
      <c r="AO135" s="5">
        <v>0.79200000000000004</v>
      </c>
      <c r="AP135" s="1">
        <v>365</v>
      </c>
      <c r="AQ135" s="10">
        <f t="shared" si="93"/>
        <v>0.34100000000000003</v>
      </c>
      <c r="AS135" s="5">
        <v>0.46300000000000002</v>
      </c>
      <c r="AT135" s="1">
        <v>274</v>
      </c>
      <c r="AU135" s="10">
        <f t="shared" si="94"/>
        <v>1.2000000000000011E-2</v>
      </c>
      <c r="AW135" s="5">
        <v>0.495</v>
      </c>
      <c r="AX135" s="1">
        <v>155</v>
      </c>
      <c r="AY135" s="10">
        <f t="shared" si="95"/>
        <v>4.3999999999999984E-2</v>
      </c>
      <c r="BA135" s="5">
        <v>0.47399999999999998</v>
      </c>
      <c r="BB135" s="1">
        <v>224</v>
      </c>
      <c r="BC135" s="10">
        <f t="shared" si="96"/>
        <v>2.2999999999999965E-2</v>
      </c>
      <c r="BE135" s="5">
        <v>0.51</v>
      </c>
      <c r="BF135" s="1">
        <v>134</v>
      </c>
      <c r="BG135" s="10">
        <f t="shared" si="97"/>
        <v>5.8999999999999997E-2</v>
      </c>
      <c r="BI135" s="5">
        <v>0.39600000000000002</v>
      </c>
      <c r="BJ135" s="1">
        <v>84</v>
      </c>
      <c r="BK135" s="10">
        <v>-5.4999999999999993E-2</v>
      </c>
      <c r="BM135" s="5">
        <v>0.53</v>
      </c>
      <c r="BN135" s="1">
        <v>150</v>
      </c>
      <c r="BO135" s="10">
        <v>7.9000000000000015E-2</v>
      </c>
      <c r="BQ135" s="5">
        <v>0.47299999999999998</v>
      </c>
      <c r="BR135" s="1">
        <v>80</v>
      </c>
      <c r="BS135" s="10">
        <v>2.1999999999999964E-2</v>
      </c>
      <c r="BU135" s="5">
        <v>0.35199999999999998</v>
      </c>
      <c r="BV135" s="1">
        <v>50</v>
      </c>
      <c r="BW135" s="10">
        <v>-9.9000000000000032E-2</v>
      </c>
      <c r="BY135" s="5">
        <v>0.46899999999999997</v>
      </c>
      <c r="BZ135" s="1">
        <v>15</v>
      </c>
      <c r="CA135" s="10">
        <v>1.799999999999996E-2</v>
      </c>
      <c r="CC135" s="5">
        <v>0.44600000000000001</v>
      </c>
      <c r="CD135" s="1">
        <v>50</v>
      </c>
      <c r="CE135" s="10">
        <v>-5.0000000000000044E-3</v>
      </c>
      <c r="CG135" s="5">
        <v>0.44900000000000001</v>
      </c>
      <c r="CH135" s="1">
        <v>102</v>
      </c>
      <c r="CI135" s="10">
        <v>-2.0000000000000018E-3</v>
      </c>
      <c r="CK135" s="5">
        <v>0.45300000000000001</v>
      </c>
      <c r="CL135" s="1">
        <v>164</v>
      </c>
      <c r="CM135" s="10">
        <v>2.0000000000000018E-3</v>
      </c>
      <c r="CO135" s="10">
        <v>0.42899999999999999</v>
      </c>
      <c r="CP135" s="24">
        <v>21</v>
      </c>
      <c r="CQ135" s="10">
        <v>-2.200000000000002E-2</v>
      </c>
    </row>
    <row r="136" spans="1:95" x14ac:dyDescent="0.35">
      <c r="A136" s="4" t="s">
        <v>97</v>
      </c>
      <c r="B136" s="5">
        <v>0.38700000000000001</v>
      </c>
      <c r="C136" s="1">
        <v>313</v>
      </c>
      <c r="E136" s="5">
        <v>0.308</v>
      </c>
      <c r="F136" s="1">
        <v>62</v>
      </c>
      <c r="G136" s="10">
        <f t="shared" si="84"/>
        <v>-7.9000000000000015E-2</v>
      </c>
      <c r="I136" s="5">
        <v>0.371</v>
      </c>
      <c r="J136" s="1">
        <v>118</v>
      </c>
      <c r="K136" s="10">
        <f t="shared" si="85"/>
        <v>-1.6000000000000014E-2</v>
      </c>
      <c r="M136" s="5">
        <v>0.45900000000000002</v>
      </c>
      <c r="N136" s="1">
        <v>133</v>
      </c>
      <c r="O136" s="10">
        <f t="shared" si="86"/>
        <v>7.2000000000000008E-2</v>
      </c>
      <c r="Q136" s="5">
        <v>0.48299999999999998</v>
      </c>
      <c r="R136" s="1">
        <v>153</v>
      </c>
      <c r="S136" s="10">
        <f t="shared" si="87"/>
        <v>9.5999999999999974E-2</v>
      </c>
      <c r="U136" s="5">
        <v>0.45900000000000002</v>
      </c>
      <c r="V136" s="1">
        <v>203</v>
      </c>
      <c r="W136" s="10">
        <f t="shared" si="88"/>
        <v>7.2000000000000008E-2</v>
      </c>
      <c r="Y136" s="5">
        <v>0.47699999999999998</v>
      </c>
      <c r="Z136" s="1">
        <v>174</v>
      </c>
      <c r="AA136" s="10">
        <f t="shared" si="89"/>
        <v>8.9999999999999969E-2</v>
      </c>
      <c r="AC136" s="5">
        <v>0.436</v>
      </c>
      <c r="AD136" s="1">
        <v>129</v>
      </c>
      <c r="AE136" s="10">
        <f t="shared" si="90"/>
        <v>4.8999999999999988E-2</v>
      </c>
      <c r="AG136" s="5">
        <v>0.53300000000000003</v>
      </c>
      <c r="AH136" s="1">
        <v>105</v>
      </c>
      <c r="AI136" s="10">
        <f t="shared" si="91"/>
        <v>0.14600000000000002</v>
      </c>
      <c r="AK136" s="5">
        <v>0.44900000000000001</v>
      </c>
      <c r="AL136" s="1">
        <v>164</v>
      </c>
      <c r="AM136" s="10">
        <f t="shared" si="92"/>
        <v>6.2E-2</v>
      </c>
      <c r="AO136" s="5">
        <v>0.41599999999999998</v>
      </c>
      <c r="AP136" s="1">
        <v>192</v>
      </c>
      <c r="AQ136" s="10">
        <f t="shared" si="93"/>
        <v>2.899999999999997E-2</v>
      </c>
      <c r="AS136" s="5">
        <v>0.39700000000000002</v>
      </c>
      <c r="AT136" s="1">
        <v>235</v>
      </c>
      <c r="AU136" s="10">
        <f t="shared" si="94"/>
        <v>1.0000000000000009E-2</v>
      </c>
      <c r="AW136" s="5">
        <v>1</v>
      </c>
      <c r="AX136" s="1">
        <v>313</v>
      </c>
      <c r="AY136" s="10">
        <f t="shared" si="95"/>
        <v>0.61299999999999999</v>
      </c>
      <c r="BA136" s="5">
        <v>0.46100000000000002</v>
      </c>
      <c r="BB136" s="1">
        <v>218</v>
      </c>
      <c r="BC136" s="10">
        <f t="shared" si="96"/>
        <v>7.400000000000001E-2</v>
      </c>
      <c r="BE136" s="5">
        <v>0.51700000000000002</v>
      </c>
      <c r="BF136" s="1">
        <v>136</v>
      </c>
      <c r="BG136" s="10">
        <f t="shared" si="97"/>
        <v>0.13</v>
      </c>
      <c r="BI136" s="5">
        <v>0.34899999999999998</v>
      </c>
      <c r="BJ136" s="1">
        <v>74</v>
      </c>
      <c r="BK136" s="10">
        <v>-3.8000000000000034E-2</v>
      </c>
      <c r="BM136" s="5">
        <v>0.40600000000000003</v>
      </c>
      <c r="BN136" s="1">
        <v>115</v>
      </c>
      <c r="BO136" s="10">
        <v>1.9000000000000017E-2</v>
      </c>
      <c r="BQ136" s="5">
        <v>0.373</v>
      </c>
      <c r="BR136" s="1">
        <v>63</v>
      </c>
      <c r="BS136" s="10">
        <v>-1.4000000000000012E-2</v>
      </c>
      <c r="BU136" s="5">
        <v>0.41499999999999998</v>
      </c>
      <c r="BV136" s="1">
        <v>59</v>
      </c>
      <c r="BW136" s="10">
        <v>2.7999999999999969E-2</v>
      </c>
      <c r="BY136" s="5">
        <v>0.375</v>
      </c>
      <c r="BZ136" s="1">
        <v>12</v>
      </c>
      <c r="CA136" s="10">
        <v>-1.2000000000000011E-2</v>
      </c>
      <c r="CC136" s="5">
        <v>0.33900000000000002</v>
      </c>
      <c r="CD136" s="1">
        <v>38</v>
      </c>
      <c r="CE136" s="10">
        <v>-4.7999999999999987E-2</v>
      </c>
      <c r="CG136" s="5">
        <v>0.28199999999999997</v>
      </c>
      <c r="CH136" s="1">
        <v>64</v>
      </c>
      <c r="CI136" s="10">
        <v>-0.10500000000000004</v>
      </c>
      <c r="CK136" s="5">
        <v>0.44500000000000001</v>
      </c>
      <c r="CL136" s="1">
        <v>161</v>
      </c>
      <c r="CM136" s="10">
        <v>5.7999999999999996E-2</v>
      </c>
      <c r="CO136" s="10">
        <v>0.55100000000000005</v>
      </c>
      <c r="CP136" s="24">
        <v>27</v>
      </c>
      <c r="CQ136" s="10">
        <v>0.16400000000000003</v>
      </c>
    </row>
    <row r="137" spans="1:95" x14ac:dyDescent="0.35">
      <c r="A137" s="4" t="s">
        <v>98</v>
      </c>
      <c r="B137" s="5">
        <v>0.73199999999999998</v>
      </c>
      <c r="C137" s="1">
        <v>592</v>
      </c>
      <c r="E137" s="5">
        <v>0.67200000000000004</v>
      </c>
      <c r="F137" s="1">
        <v>135</v>
      </c>
      <c r="G137" s="10">
        <f t="shared" si="84"/>
        <v>-5.9999999999999942E-2</v>
      </c>
      <c r="I137" s="5">
        <v>0.73599999999999999</v>
      </c>
      <c r="J137" s="1">
        <v>234</v>
      </c>
      <c r="K137" s="10">
        <f t="shared" si="85"/>
        <v>4.0000000000000036E-3</v>
      </c>
      <c r="M137" s="5">
        <v>0.76900000000000002</v>
      </c>
      <c r="N137" s="1">
        <v>223</v>
      </c>
      <c r="O137" s="10">
        <f t="shared" si="86"/>
        <v>3.7000000000000033E-2</v>
      </c>
      <c r="Q137" s="5">
        <v>0.76300000000000001</v>
      </c>
      <c r="R137" s="1">
        <v>242</v>
      </c>
      <c r="S137" s="10">
        <f t="shared" si="87"/>
        <v>3.1000000000000028E-2</v>
      </c>
      <c r="U137" s="5">
        <v>0.77100000000000002</v>
      </c>
      <c r="V137" s="1">
        <v>341</v>
      </c>
      <c r="W137" s="10">
        <f t="shared" si="88"/>
        <v>3.9000000000000035E-2</v>
      </c>
      <c r="Y137" s="5">
        <v>0.77</v>
      </c>
      <c r="Z137" s="1">
        <v>281</v>
      </c>
      <c r="AA137" s="10">
        <f t="shared" si="89"/>
        <v>3.8000000000000034E-2</v>
      </c>
      <c r="AC137" s="5">
        <v>0.78</v>
      </c>
      <c r="AD137" s="1">
        <v>231</v>
      </c>
      <c r="AE137" s="10">
        <f t="shared" si="90"/>
        <v>4.8000000000000043E-2</v>
      </c>
      <c r="AG137" s="5">
        <v>0.73599999999999999</v>
      </c>
      <c r="AH137" s="1">
        <v>145</v>
      </c>
      <c r="AI137" s="10">
        <f t="shared" si="91"/>
        <v>4.0000000000000036E-3</v>
      </c>
      <c r="AK137" s="5">
        <v>0.75600000000000001</v>
      </c>
      <c r="AL137" s="1">
        <v>276</v>
      </c>
      <c r="AM137" s="10">
        <f t="shared" si="92"/>
        <v>2.4000000000000021E-2</v>
      </c>
      <c r="AO137" s="5">
        <v>0.753</v>
      </c>
      <c r="AP137" s="1">
        <v>347</v>
      </c>
      <c r="AQ137" s="10">
        <f t="shared" si="93"/>
        <v>2.1000000000000019E-2</v>
      </c>
      <c r="AS137" s="5">
        <v>1</v>
      </c>
      <c r="AT137" s="1">
        <v>592</v>
      </c>
      <c r="AU137" s="10">
        <f t="shared" si="94"/>
        <v>0.26800000000000002</v>
      </c>
      <c r="AW137" s="5">
        <v>0.751</v>
      </c>
      <c r="AX137" s="1">
        <v>235</v>
      </c>
      <c r="AY137" s="10">
        <f t="shared" si="95"/>
        <v>1.9000000000000017E-2</v>
      </c>
      <c r="BA137" s="5">
        <v>0.71</v>
      </c>
      <c r="BB137" s="1">
        <v>336</v>
      </c>
      <c r="BC137" s="10">
        <f t="shared" si="96"/>
        <v>-2.200000000000002E-2</v>
      </c>
      <c r="BE137" s="5">
        <v>0.745</v>
      </c>
      <c r="BF137" s="1">
        <v>196</v>
      </c>
      <c r="BG137" s="10">
        <f t="shared" si="97"/>
        <v>1.3000000000000012E-2</v>
      </c>
      <c r="BI137" s="5">
        <v>0.745</v>
      </c>
      <c r="BJ137" s="1">
        <v>158</v>
      </c>
      <c r="BK137" s="10">
        <v>1.3000000000000012E-2</v>
      </c>
      <c r="BM137" s="5">
        <v>0.7</v>
      </c>
      <c r="BN137" s="1">
        <v>198</v>
      </c>
      <c r="BO137" s="10">
        <v>-3.2000000000000028E-2</v>
      </c>
      <c r="BQ137" s="5">
        <v>0.78700000000000003</v>
      </c>
      <c r="BR137" s="1">
        <v>133</v>
      </c>
      <c r="BS137" s="10">
        <v>5.5000000000000049E-2</v>
      </c>
      <c r="BU137" s="5">
        <v>0.70399999999999996</v>
      </c>
      <c r="BV137" s="1">
        <v>100</v>
      </c>
      <c r="BW137" s="10">
        <v>-2.8000000000000025E-2</v>
      </c>
      <c r="BY137" s="5">
        <v>0.71899999999999997</v>
      </c>
      <c r="BZ137" s="1">
        <v>23</v>
      </c>
      <c r="CA137" s="10">
        <v>-1.3000000000000012E-2</v>
      </c>
      <c r="CC137" s="5">
        <v>0.74099999999999999</v>
      </c>
      <c r="CD137" s="1">
        <v>83</v>
      </c>
      <c r="CE137" s="10">
        <v>9.000000000000008E-3</v>
      </c>
      <c r="CG137" s="5">
        <v>0.749</v>
      </c>
      <c r="CH137" s="1">
        <v>170</v>
      </c>
      <c r="CI137" s="10">
        <v>1.7000000000000015E-2</v>
      </c>
      <c r="CK137" s="5">
        <v>0.72099999999999997</v>
      </c>
      <c r="CL137" s="1">
        <v>261</v>
      </c>
      <c r="CM137" s="10">
        <v>-1.100000000000001E-2</v>
      </c>
      <c r="CO137" s="10">
        <v>0.73499999999999999</v>
      </c>
      <c r="CP137" s="24">
        <v>36</v>
      </c>
      <c r="CQ137" s="10">
        <v>3.0000000000000027E-3</v>
      </c>
    </row>
    <row r="138" spans="1:95" x14ac:dyDescent="0.35">
      <c r="A138" s="4" t="s">
        <v>99</v>
      </c>
      <c r="B138" s="5">
        <v>0.19400000000000001</v>
      </c>
      <c r="C138" s="1">
        <v>157</v>
      </c>
      <c r="E138" s="5">
        <v>7.0000000000000007E-2</v>
      </c>
      <c r="F138" s="1">
        <v>14</v>
      </c>
      <c r="G138" s="10">
        <f t="shared" si="84"/>
        <v>-0.124</v>
      </c>
      <c r="I138" s="5">
        <v>0.13200000000000001</v>
      </c>
      <c r="J138" s="1">
        <v>42</v>
      </c>
      <c r="K138" s="10">
        <f t="shared" si="85"/>
        <v>-6.2E-2</v>
      </c>
      <c r="M138" s="5">
        <v>0.34799999999999998</v>
      </c>
      <c r="N138" s="1">
        <v>101</v>
      </c>
      <c r="O138" s="10">
        <f t="shared" si="86"/>
        <v>0.15399999999999997</v>
      </c>
      <c r="Q138" s="5">
        <v>0.315</v>
      </c>
      <c r="R138" s="1">
        <v>100</v>
      </c>
      <c r="S138" s="10">
        <f t="shared" si="87"/>
        <v>0.121</v>
      </c>
      <c r="U138" s="5">
        <v>0.247</v>
      </c>
      <c r="V138" s="1">
        <v>109</v>
      </c>
      <c r="W138" s="10">
        <f t="shared" si="88"/>
        <v>5.2999999999999992E-2</v>
      </c>
      <c r="Y138" s="5">
        <v>0.255</v>
      </c>
      <c r="Z138" s="1">
        <v>93</v>
      </c>
      <c r="AA138" s="10">
        <f t="shared" si="89"/>
        <v>6.0999999999999999E-2</v>
      </c>
      <c r="AC138" s="5">
        <v>0.26400000000000001</v>
      </c>
      <c r="AD138" s="1">
        <v>78</v>
      </c>
      <c r="AE138" s="10">
        <f t="shared" si="90"/>
        <v>7.0000000000000007E-2</v>
      </c>
      <c r="AG138" s="5">
        <v>0.315</v>
      </c>
      <c r="AH138" s="1">
        <v>62</v>
      </c>
      <c r="AI138" s="10">
        <f t="shared" si="91"/>
        <v>0.121</v>
      </c>
      <c r="AK138" s="5">
        <v>0.249</v>
      </c>
      <c r="AL138" s="1">
        <v>91</v>
      </c>
      <c r="AM138" s="10">
        <f t="shared" si="92"/>
        <v>5.4999999999999993E-2</v>
      </c>
      <c r="AO138" s="5">
        <v>0.23</v>
      </c>
      <c r="AP138" s="1">
        <v>106</v>
      </c>
      <c r="AQ138" s="10">
        <f t="shared" si="93"/>
        <v>3.6000000000000004E-2</v>
      </c>
      <c r="AS138" s="5">
        <v>0.18099999999999999</v>
      </c>
      <c r="AT138" s="1">
        <v>107</v>
      </c>
      <c r="AU138" s="10">
        <f t="shared" si="94"/>
        <v>-1.3000000000000012E-2</v>
      </c>
      <c r="AW138" s="5">
        <v>0.28799999999999998</v>
      </c>
      <c r="AX138" s="1">
        <v>90</v>
      </c>
      <c r="AY138" s="10">
        <f t="shared" si="95"/>
        <v>9.3999999999999972E-2</v>
      </c>
      <c r="BA138" s="5">
        <v>0.24299999999999999</v>
      </c>
      <c r="BB138" s="1">
        <v>115</v>
      </c>
      <c r="BC138" s="10">
        <f t="shared" si="96"/>
        <v>4.8999999999999988E-2</v>
      </c>
      <c r="BE138" s="5">
        <v>0.59699999999999998</v>
      </c>
      <c r="BF138" s="1">
        <v>157</v>
      </c>
      <c r="BG138" s="10">
        <f t="shared" si="97"/>
        <v>0.40299999999999997</v>
      </c>
      <c r="BI138" s="5">
        <v>0.17</v>
      </c>
      <c r="BJ138" s="1">
        <v>36</v>
      </c>
      <c r="BK138" s="10">
        <v>-2.3999999999999994E-2</v>
      </c>
      <c r="BM138" s="5">
        <v>0.20799999999999999</v>
      </c>
      <c r="BN138" s="1">
        <v>59</v>
      </c>
      <c r="BO138" s="10">
        <v>1.3999999999999985E-2</v>
      </c>
      <c r="BQ138" s="5">
        <v>0.16600000000000001</v>
      </c>
      <c r="BR138" s="1">
        <v>28</v>
      </c>
      <c r="BS138" s="10">
        <v>-2.7999999999999997E-2</v>
      </c>
      <c r="BU138" s="5">
        <v>0.23899999999999999</v>
      </c>
      <c r="BV138" s="1">
        <v>34</v>
      </c>
      <c r="BW138" s="10">
        <v>4.4999999999999984E-2</v>
      </c>
      <c r="BY138" s="5">
        <v>0.156</v>
      </c>
      <c r="BZ138" s="1">
        <v>5</v>
      </c>
      <c r="CA138" s="10">
        <v>-3.8000000000000006E-2</v>
      </c>
      <c r="CC138" s="5">
        <v>0.161</v>
      </c>
      <c r="CD138" s="1">
        <v>18</v>
      </c>
      <c r="CE138" s="10">
        <v>-3.3000000000000002E-2</v>
      </c>
      <c r="CG138" s="5">
        <v>0.128</v>
      </c>
      <c r="CH138" s="1">
        <v>29</v>
      </c>
      <c r="CI138" s="10">
        <v>-6.6000000000000003E-2</v>
      </c>
      <c r="CK138" s="5">
        <v>0.19600000000000001</v>
      </c>
      <c r="CL138" s="1">
        <v>71</v>
      </c>
      <c r="CM138" s="10">
        <v>2.0000000000000018E-3</v>
      </c>
      <c r="CO138" s="10">
        <v>0.57099999999999995</v>
      </c>
      <c r="CP138" s="24">
        <v>28</v>
      </c>
      <c r="CQ138" s="10">
        <v>0.37699999999999995</v>
      </c>
    </row>
    <row r="139" spans="1:95" x14ac:dyDescent="0.35">
      <c r="A139" s="4" t="s">
        <v>100</v>
      </c>
      <c r="B139" s="5">
        <v>0.42599999999999999</v>
      </c>
      <c r="C139" s="1">
        <v>345</v>
      </c>
      <c r="E139" s="5">
        <v>0.30299999999999999</v>
      </c>
      <c r="F139" s="1">
        <v>61</v>
      </c>
      <c r="G139" s="10">
        <f t="shared" si="84"/>
        <v>-0.123</v>
      </c>
      <c r="I139" s="5">
        <v>0.35199999999999998</v>
      </c>
      <c r="J139" s="1">
        <v>112</v>
      </c>
      <c r="K139" s="10">
        <f t="shared" si="85"/>
        <v>-7.400000000000001E-2</v>
      </c>
      <c r="M139" s="5">
        <v>0.59299999999999997</v>
      </c>
      <c r="N139" s="1">
        <v>172</v>
      </c>
      <c r="O139" s="10">
        <f t="shared" si="86"/>
        <v>0.16699999999999998</v>
      </c>
      <c r="Q139" s="5">
        <v>0.502</v>
      </c>
      <c r="R139" s="1">
        <v>159</v>
      </c>
      <c r="S139" s="10">
        <f t="shared" si="87"/>
        <v>7.6000000000000012E-2</v>
      </c>
      <c r="U139" s="5">
        <v>0.498</v>
      </c>
      <c r="V139" s="1">
        <v>220</v>
      </c>
      <c r="W139" s="10">
        <f t="shared" si="88"/>
        <v>7.2000000000000008E-2</v>
      </c>
      <c r="Y139" s="5">
        <v>0.46600000000000003</v>
      </c>
      <c r="Z139" s="1">
        <v>170</v>
      </c>
      <c r="AA139" s="10">
        <f t="shared" si="89"/>
        <v>4.0000000000000036E-2</v>
      </c>
      <c r="AC139" s="5">
        <v>0.47</v>
      </c>
      <c r="AD139" s="1">
        <v>139</v>
      </c>
      <c r="AE139" s="10">
        <f t="shared" si="90"/>
        <v>4.3999999999999984E-2</v>
      </c>
      <c r="AG139" s="5">
        <v>0.53300000000000003</v>
      </c>
      <c r="AH139" s="1">
        <v>105</v>
      </c>
      <c r="AI139" s="10">
        <f t="shared" si="91"/>
        <v>0.10700000000000004</v>
      </c>
      <c r="AK139" s="5">
        <v>0.48799999999999999</v>
      </c>
      <c r="AL139" s="1">
        <v>178</v>
      </c>
      <c r="AM139" s="10">
        <f t="shared" si="92"/>
        <v>6.2E-2</v>
      </c>
      <c r="AO139" s="5">
        <v>0.45600000000000002</v>
      </c>
      <c r="AP139" s="1">
        <v>210</v>
      </c>
      <c r="AQ139" s="10">
        <f t="shared" si="93"/>
        <v>3.0000000000000027E-2</v>
      </c>
      <c r="AS139" s="5">
        <v>0.42199999999999999</v>
      </c>
      <c r="AT139" s="1">
        <v>250</v>
      </c>
      <c r="AU139" s="10">
        <f t="shared" si="94"/>
        <v>-4.0000000000000036E-3</v>
      </c>
      <c r="AW139" s="5">
        <v>0.53700000000000003</v>
      </c>
      <c r="AX139" s="1">
        <v>168</v>
      </c>
      <c r="AY139" s="10">
        <f t="shared" si="95"/>
        <v>0.11100000000000004</v>
      </c>
      <c r="BA139" s="5">
        <v>0.72899999999999998</v>
      </c>
      <c r="BB139" s="1">
        <v>345</v>
      </c>
      <c r="BC139" s="10">
        <f t="shared" si="96"/>
        <v>0.30299999999999999</v>
      </c>
      <c r="BE139" s="5">
        <v>0.55500000000000005</v>
      </c>
      <c r="BF139" s="1">
        <v>146</v>
      </c>
      <c r="BG139" s="10">
        <f t="shared" si="97"/>
        <v>0.12900000000000006</v>
      </c>
      <c r="BI139" s="5">
        <v>0.33</v>
      </c>
      <c r="BJ139" s="1">
        <v>70</v>
      </c>
      <c r="BK139" s="10">
        <v>-9.5999999999999974E-2</v>
      </c>
      <c r="BM139" s="5">
        <v>0.502</v>
      </c>
      <c r="BN139" s="1">
        <v>142</v>
      </c>
      <c r="BO139" s="10">
        <v>7.6000000000000012E-2</v>
      </c>
      <c r="BQ139" s="5">
        <v>0.379</v>
      </c>
      <c r="BR139" s="1">
        <v>64</v>
      </c>
      <c r="BS139" s="10">
        <v>-4.6999999999999986E-2</v>
      </c>
      <c r="BU139" s="5">
        <v>0.47899999999999998</v>
      </c>
      <c r="BV139" s="1">
        <v>68</v>
      </c>
      <c r="BW139" s="10">
        <v>5.2999999999999992E-2</v>
      </c>
      <c r="BY139" s="5">
        <v>0.438</v>
      </c>
      <c r="BZ139" s="1">
        <v>14</v>
      </c>
      <c r="CA139" s="10">
        <v>1.2000000000000011E-2</v>
      </c>
      <c r="CC139" s="5">
        <v>0.41099999999999998</v>
      </c>
      <c r="CD139" s="1">
        <v>46</v>
      </c>
      <c r="CE139" s="10">
        <v>-1.5000000000000013E-2</v>
      </c>
      <c r="CG139" s="5">
        <v>0.33500000000000002</v>
      </c>
      <c r="CH139" s="1">
        <v>76</v>
      </c>
      <c r="CI139" s="10">
        <v>-9.099999999999997E-2</v>
      </c>
      <c r="CK139" s="5">
        <v>0.47</v>
      </c>
      <c r="CL139" s="1">
        <v>170</v>
      </c>
      <c r="CM139" s="10">
        <v>4.3999999999999984E-2</v>
      </c>
      <c r="CO139" s="10">
        <v>0.61199999999999999</v>
      </c>
      <c r="CP139" s="24">
        <v>30</v>
      </c>
      <c r="CQ139" s="10">
        <v>0.186</v>
      </c>
    </row>
    <row r="140" spans="1:95" ht="25.5" x14ac:dyDescent="0.35">
      <c r="A140" s="4" t="s">
        <v>101</v>
      </c>
      <c r="B140" s="5">
        <v>0.157</v>
      </c>
      <c r="C140" s="1">
        <v>127</v>
      </c>
      <c r="E140" s="5">
        <v>0.05</v>
      </c>
      <c r="F140" s="1">
        <v>10</v>
      </c>
      <c r="G140" s="10">
        <f t="shared" si="84"/>
        <v>-0.107</v>
      </c>
      <c r="I140" s="5">
        <v>0.13500000000000001</v>
      </c>
      <c r="J140" s="1">
        <v>43</v>
      </c>
      <c r="K140" s="10">
        <f t="shared" si="85"/>
        <v>-2.1999999999999992E-2</v>
      </c>
      <c r="M140" s="5">
        <v>0.255</v>
      </c>
      <c r="N140" s="1">
        <v>74</v>
      </c>
      <c r="O140" s="10">
        <f t="shared" si="86"/>
        <v>9.8000000000000004E-2</v>
      </c>
      <c r="Q140" s="5">
        <v>0.22700000000000001</v>
      </c>
      <c r="R140" s="1">
        <v>72</v>
      </c>
      <c r="S140" s="10">
        <f t="shared" si="87"/>
        <v>7.0000000000000007E-2</v>
      </c>
      <c r="U140" s="5">
        <v>0.19900000000000001</v>
      </c>
      <c r="V140" s="1">
        <v>88</v>
      </c>
      <c r="W140" s="10">
        <f t="shared" si="88"/>
        <v>4.200000000000001E-2</v>
      </c>
      <c r="Y140" s="5">
        <v>0.19500000000000001</v>
      </c>
      <c r="Z140" s="1">
        <v>71</v>
      </c>
      <c r="AA140" s="10">
        <f t="shared" si="89"/>
        <v>3.8000000000000006E-2</v>
      </c>
      <c r="AC140" s="5">
        <v>0.19900000000000001</v>
      </c>
      <c r="AD140" s="1">
        <v>59</v>
      </c>
      <c r="AE140" s="10">
        <f t="shared" si="90"/>
        <v>4.200000000000001E-2</v>
      </c>
      <c r="AG140" s="5">
        <v>0.23899999999999999</v>
      </c>
      <c r="AH140" s="1">
        <v>47</v>
      </c>
      <c r="AI140" s="10">
        <f t="shared" si="91"/>
        <v>8.199999999999999E-2</v>
      </c>
      <c r="AK140" s="5">
        <v>0.23</v>
      </c>
      <c r="AL140" s="1">
        <v>84</v>
      </c>
      <c r="AM140" s="10">
        <f t="shared" si="92"/>
        <v>7.3000000000000009E-2</v>
      </c>
      <c r="AO140" s="5">
        <v>0.182</v>
      </c>
      <c r="AP140" s="1">
        <v>84</v>
      </c>
      <c r="AQ140" s="10">
        <f t="shared" si="93"/>
        <v>2.4999999999999994E-2</v>
      </c>
      <c r="AS140" s="5">
        <v>0.157</v>
      </c>
      <c r="AT140" s="1">
        <v>93</v>
      </c>
      <c r="AU140" s="10">
        <f t="shared" si="94"/>
        <v>0</v>
      </c>
      <c r="AW140" s="5">
        <v>0.20100000000000001</v>
      </c>
      <c r="AX140" s="1">
        <v>63</v>
      </c>
      <c r="AY140" s="10">
        <f t="shared" si="95"/>
        <v>4.4000000000000011E-2</v>
      </c>
      <c r="BA140" s="5">
        <v>0.26800000000000002</v>
      </c>
      <c r="BB140" s="1">
        <v>127</v>
      </c>
      <c r="BC140" s="10">
        <f t="shared" si="96"/>
        <v>0.11100000000000002</v>
      </c>
      <c r="BE140" s="5">
        <v>0.27400000000000002</v>
      </c>
      <c r="BF140" s="1">
        <v>72</v>
      </c>
      <c r="BG140" s="10">
        <f t="shared" si="97"/>
        <v>0.11700000000000002</v>
      </c>
      <c r="BI140" s="5">
        <v>0.156</v>
      </c>
      <c r="BJ140" s="1">
        <v>33</v>
      </c>
      <c r="BK140" s="10">
        <v>-1.0000000000000009E-3</v>
      </c>
      <c r="BM140" s="5">
        <v>0.20799999999999999</v>
      </c>
      <c r="BN140" s="1">
        <v>59</v>
      </c>
      <c r="BO140" s="10">
        <v>5.099999999999999E-2</v>
      </c>
      <c r="BQ140" s="5">
        <v>0.112</v>
      </c>
      <c r="BR140" s="1">
        <v>19</v>
      </c>
      <c r="BS140" s="10">
        <v>-4.4999999999999998E-2</v>
      </c>
      <c r="BU140" s="5">
        <v>9.9000000000000005E-2</v>
      </c>
      <c r="BV140" s="1">
        <v>14</v>
      </c>
      <c r="BW140" s="10">
        <v>-5.7999999999999996E-2</v>
      </c>
      <c r="BY140" s="5">
        <v>0.156</v>
      </c>
      <c r="BZ140" s="1">
        <v>5</v>
      </c>
      <c r="CA140" s="10">
        <v>-1.0000000000000009E-3</v>
      </c>
      <c r="CC140" s="5">
        <v>0.152</v>
      </c>
      <c r="CD140" s="1">
        <v>17</v>
      </c>
      <c r="CE140" s="10">
        <v>-5.0000000000000044E-3</v>
      </c>
      <c r="CG140" s="5">
        <v>0.13200000000000001</v>
      </c>
      <c r="CH140" s="1">
        <v>30</v>
      </c>
      <c r="CI140" s="10">
        <v>-2.4999999999999994E-2</v>
      </c>
      <c r="CK140" s="5">
        <v>0.157</v>
      </c>
      <c r="CL140" s="1">
        <v>57</v>
      </c>
      <c r="CM140" s="10">
        <v>0</v>
      </c>
      <c r="CO140" s="10">
        <v>0.224</v>
      </c>
      <c r="CP140" s="24">
        <v>11</v>
      </c>
      <c r="CQ140" s="10">
        <v>6.7000000000000004E-2</v>
      </c>
    </row>
    <row r="141" spans="1:95" x14ac:dyDescent="0.35">
      <c r="A141" s="4" t="s">
        <v>26</v>
      </c>
      <c r="B141" s="5">
        <v>2.1999999999999999E-2</v>
      </c>
      <c r="C141" s="1">
        <v>18</v>
      </c>
      <c r="E141" s="5">
        <v>0.03</v>
      </c>
      <c r="F141" s="1">
        <v>6</v>
      </c>
      <c r="G141" s="10">
        <f t="shared" si="84"/>
        <v>8.0000000000000002E-3</v>
      </c>
      <c r="I141" s="5">
        <v>1.6E-2</v>
      </c>
      <c r="J141" s="1">
        <v>5</v>
      </c>
      <c r="K141" s="10">
        <f t="shared" si="85"/>
        <v>-5.9999999999999984E-3</v>
      </c>
      <c r="M141" s="5">
        <v>2.4E-2</v>
      </c>
      <c r="N141" s="1">
        <v>7</v>
      </c>
      <c r="O141" s="10">
        <f t="shared" si="86"/>
        <v>2.0000000000000018E-3</v>
      </c>
      <c r="Q141" s="5">
        <v>2.8000000000000001E-2</v>
      </c>
      <c r="R141" s="1">
        <v>9</v>
      </c>
      <c r="S141" s="10">
        <f t="shared" si="87"/>
        <v>6.0000000000000019E-3</v>
      </c>
      <c r="U141" s="5">
        <v>0.02</v>
      </c>
      <c r="V141" s="1">
        <v>9</v>
      </c>
      <c r="W141" s="10">
        <f t="shared" si="88"/>
        <v>-1.9999999999999983E-3</v>
      </c>
      <c r="Y141" s="5">
        <v>0.03</v>
      </c>
      <c r="Z141" s="1">
        <v>11</v>
      </c>
      <c r="AA141" s="10">
        <f t="shared" si="89"/>
        <v>8.0000000000000002E-3</v>
      </c>
      <c r="AC141" s="5">
        <v>0.03</v>
      </c>
      <c r="AD141" s="1">
        <v>9</v>
      </c>
      <c r="AE141" s="10">
        <f t="shared" si="90"/>
        <v>8.0000000000000002E-3</v>
      </c>
      <c r="AG141" s="5">
        <v>2.5000000000000001E-2</v>
      </c>
      <c r="AH141" s="1">
        <v>5</v>
      </c>
      <c r="AI141" s="10">
        <f t="shared" si="91"/>
        <v>3.0000000000000027E-3</v>
      </c>
      <c r="AK141" s="5">
        <v>2.5000000000000001E-2</v>
      </c>
      <c r="AL141" s="1">
        <v>9</v>
      </c>
      <c r="AM141" s="10">
        <f t="shared" si="92"/>
        <v>3.0000000000000027E-3</v>
      </c>
      <c r="AO141" s="5">
        <v>1.4999999999999999E-2</v>
      </c>
      <c r="AP141" s="1">
        <v>7</v>
      </c>
      <c r="AQ141" s="10">
        <f t="shared" si="93"/>
        <v>-6.9999999999999993E-3</v>
      </c>
      <c r="AS141" s="5">
        <v>1.4999999999999999E-2</v>
      </c>
      <c r="AT141" s="1">
        <v>9</v>
      </c>
      <c r="AU141" s="10">
        <f t="shared" si="94"/>
        <v>-6.9999999999999993E-3</v>
      </c>
      <c r="AW141" s="5">
        <v>1.6E-2</v>
      </c>
      <c r="AX141" s="1">
        <v>5</v>
      </c>
      <c r="AY141" s="10">
        <f t="shared" si="95"/>
        <v>-5.9999999999999984E-3</v>
      </c>
      <c r="BA141" s="5">
        <v>1.2999999999999999E-2</v>
      </c>
      <c r="BB141" s="1">
        <v>6</v>
      </c>
      <c r="BC141" s="10">
        <f t="shared" si="96"/>
        <v>-8.9999999999999993E-3</v>
      </c>
      <c r="BE141" s="5">
        <v>1.0999999999999999E-2</v>
      </c>
      <c r="BF141" s="1">
        <v>3</v>
      </c>
      <c r="BG141" s="10">
        <f t="shared" si="97"/>
        <v>-1.0999999999999999E-2</v>
      </c>
      <c r="BI141" s="5">
        <v>3.7999999999999999E-2</v>
      </c>
      <c r="BJ141" s="1">
        <v>8</v>
      </c>
      <c r="BK141" s="10">
        <v>1.6E-2</v>
      </c>
      <c r="BM141" s="5">
        <v>2.1000000000000001E-2</v>
      </c>
      <c r="BN141" s="1">
        <v>6</v>
      </c>
      <c r="BO141" s="10">
        <v>-9.9999999999999742E-4</v>
      </c>
      <c r="BQ141" s="5">
        <v>2.4E-2</v>
      </c>
      <c r="BR141" s="1">
        <v>4</v>
      </c>
      <c r="BS141" s="10">
        <v>2.0000000000000018E-3</v>
      </c>
      <c r="BU141" s="5">
        <v>0</v>
      </c>
      <c r="BV141" s="1">
        <v>0</v>
      </c>
      <c r="BW141" s="10">
        <v>-2.1999999999999999E-2</v>
      </c>
      <c r="BY141" s="5">
        <v>0</v>
      </c>
      <c r="BZ141" s="1">
        <v>0</v>
      </c>
      <c r="CA141" s="10">
        <v>-2.1999999999999999E-2</v>
      </c>
      <c r="CC141" s="5">
        <v>5.3999999999999999E-2</v>
      </c>
      <c r="CD141" s="1">
        <v>6</v>
      </c>
      <c r="CE141" s="10">
        <v>3.2000000000000001E-2</v>
      </c>
      <c r="CG141" s="5">
        <v>1.7999999999999999E-2</v>
      </c>
      <c r="CH141" s="1">
        <v>4</v>
      </c>
      <c r="CI141" s="10">
        <v>-4.0000000000000001E-3</v>
      </c>
      <c r="CK141" s="5">
        <v>1.9E-2</v>
      </c>
      <c r="CL141" s="1">
        <v>7</v>
      </c>
      <c r="CM141" s="10">
        <v>-2.9999999999999992E-3</v>
      </c>
      <c r="CO141" s="10">
        <v>0.02</v>
      </c>
      <c r="CP141" s="24">
        <v>1</v>
      </c>
      <c r="CQ141" s="10">
        <v>-1.9999999999999983E-3</v>
      </c>
    </row>
    <row r="142" spans="1:95" x14ac:dyDescent="0.35">
      <c r="A142" s="4" t="s">
        <v>102</v>
      </c>
      <c r="B142" s="5">
        <v>1.2E-2</v>
      </c>
      <c r="C142" s="1">
        <v>10</v>
      </c>
      <c r="E142" s="5">
        <v>0.03</v>
      </c>
      <c r="F142" s="1">
        <v>6</v>
      </c>
      <c r="G142" s="10">
        <f t="shared" si="84"/>
        <v>1.7999999999999999E-2</v>
      </c>
      <c r="I142" s="5">
        <v>1.2999999999999999E-2</v>
      </c>
      <c r="J142" s="1">
        <v>4</v>
      </c>
      <c r="K142" s="10">
        <f t="shared" si="85"/>
        <v>9.9999999999999915E-4</v>
      </c>
      <c r="M142" s="5">
        <v>0</v>
      </c>
      <c r="N142" s="1">
        <v>0</v>
      </c>
      <c r="O142" s="10">
        <f t="shared" si="86"/>
        <v>-1.2E-2</v>
      </c>
      <c r="Q142" s="5">
        <v>3.0000000000000001E-3</v>
      </c>
      <c r="R142" s="1">
        <v>1</v>
      </c>
      <c r="S142" s="10">
        <f t="shared" si="87"/>
        <v>-9.0000000000000011E-3</v>
      </c>
      <c r="U142" s="5">
        <v>5.0000000000000001E-3</v>
      </c>
      <c r="V142" s="1">
        <v>2</v>
      </c>
      <c r="W142" s="10">
        <f t="shared" si="88"/>
        <v>-7.0000000000000001E-3</v>
      </c>
      <c r="Y142" s="5">
        <v>5.0000000000000001E-3</v>
      </c>
      <c r="Z142" s="1">
        <v>2</v>
      </c>
      <c r="AA142" s="10">
        <f t="shared" si="89"/>
        <v>-7.0000000000000001E-3</v>
      </c>
      <c r="AC142" s="5">
        <v>7.0000000000000001E-3</v>
      </c>
      <c r="AD142" s="1">
        <v>2</v>
      </c>
      <c r="AE142" s="10">
        <f t="shared" si="90"/>
        <v>-5.0000000000000001E-3</v>
      </c>
      <c r="AG142" s="5">
        <v>0.01</v>
      </c>
      <c r="AH142" s="1">
        <v>2</v>
      </c>
      <c r="AI142" s="10">
        <f t="shared" si="91"/>
        <v>-2E-3</v>
      </c>
      <c r="AK142" s="5">
        <v>1.0999999999999999E-2</v>
      </c>
      <c r="AL142" s="1">
        <v>4</v>
      </c>
      <c r="AM142" s="10">
        <f t="shared" si="92"/>
        <v>-1.0000000000000009E-3</v>
      </c>
      <c r="AO142" s="5">
        <v>0</v>
      </c>
      <c r="AP142" s="1">
        <v>0</v>
      </c>
      <c r="AQ142" s="10">
        <f t="shared" si="93"/>
        <v>-1.2E-2</v>
      </c>
      <c r="AS142" s="5">
        <v>0</v>
      </c>
      <c r="AT142" s="1">
        <v>0</v>
      </c>
      <c r="AU142" s="10">
        <f t="shared" si="94"/>
        <v>-1.2E-2</v>
      </c>
      <c r="AW142" s="5">
        <v>0</v>
      </c>
      <c r="AX142" s="1">
        <v>0</v>
      </c>
      <c r="AY142" s="10">
        <f t="shared" si="95"/>
        <v>-1.2E-2</v>
      </c>
      <c r="BA142" s="5">
        <v>0</v>
      </c>
      <c r="BB142" s="1">
        <v>0</v>
      </c>
      <c r="BC142" s="10">
        <f t="shared" si="96"/>
        <v>-1.2E-2</v>
      </c>
      <c r="BE142" s="5">
        <v>1.0999999999999999E-2</v>
      </c>
      <c r="BF142" s="1">
        <v>3</v>
      </c>
      <c r="BG142" s="10">
        <f t="shared" si="97"/>
        <v>-1.0000000000000009E-3</v>
      </c>
      <c r="BI142" s="5">
        <v>1.9E-2</v>
      </c>
      <c r="BJ142" s="1">
        <v>4</v>
      </c>
      <c r="BK142" s="10">
        <v>6.9999999999999993E-3</v>
      </c>
      <c r="BM142" s="5">
        <v>1.4E-2</v>
      </c>
      <c r="BN142" s="1">
        <v>4</v>
      </c>
      <c r="BO142" s="10">
        <v>2E-3</v>
      </c>
      <c r="BQ142" s="5">
        <v>6.0000000000000001E-3</v>
      </c>
      <c r="BR142" s="1">
        <v>1</v>
      </c>
      <c r="BS142" s="10">
        <v>-6.0000000000000001E-3</v>
      </c>
      <c r="BU142" s="5">
        <v>7.0000000000000001E-3</v>
      </c>
      <c r="BV142" s="1">
        <v>1</v>
      </c>
      <c r="BW142" s="10">
        <v>-5.0000000000000001E-3</v>
      </c>
      <c r="BY142" s="5">
        <v>0</v>
      </c>
      <c r="BZ142" s="1">
        <v>0</v>
      </c>
      <c r="CA142" s="10">
        <v>-1.2E-2</v>
      </c>
      <c r="CC142" s="5">
        <v>1.7999999999999999E-2</v>
      </c>
      <c r="CD142" s="1">
        <v>2</v>
      </c>
      <c r="CE142" s="10">
        <v>5.9999999999999984E-3</v>
      </c>
      <c r="CG142" s="5">
        <v>1.2999999999999999E-2</v>
      </c>
      <c r="CH142" s="1">
        <v>3</v>
      </c>
      <c r="CI142" s="10">
        <v>9.9999999999999915E-4</v>
      </c>
      <c r="CK142" s="5">
        <v>1.4E-2</v>
      </c>
      <c r="CL142" s="1">
        <v>5</v>
      </c>
      <c r="CM142" s="10">
        <v>2E-3</v>
      </c>
      <c r="CO142" s="10">
        <v>0</v>
      </c>
      <c r="CP142" s="24">
        <v>0</v>
      </c>
      <c r="CQ142" s="10">
        <v>-1.2E-2</v>
      </c>
    </row>
    <row r="143" spans="1:95" x14ac:dyDescent="0.35">
      <c r="A143" s="4" t="s">
        <v>11</v>
      </c>
    </row>
    <row r="144" spans="1:95" x14ac:dyDescent="0.35">
      <c r="A144" s="4" t="s">
        <v>11</v>
      </c>
    </row>
    <row r="145" spans="1:95" ht="39.4" x14ac:dyDescent="0.4">
      <c r="A145" s="7" t="s">
        <v>27</v>
      </c>
      <c r="B145" s="7" t="s">
        <v>28</v>
      </c>
      <c r="E145" s="7" t="s">
        <v>14</v>
      </c>
      <c r="F145" s="7" t="s">
        <v>474</v>
      </c>
      <c r="G145" s="9" t="s">
        <v>400</v>
      </c>
      <c r="I145" s="7" t="s">
        <v>14</v>
      </c>
      <c r="J145" s="7" t="s">
        <v>474</v>
      </c>
      <c r="K145" s="9" t="s">
        <v>400</v>
      </c>
      <c r="M145" s="7" t="s">
        <v>14</v>
      </c>
      <c r="N145" s="7" t="s">
        <v>474</v>
      </c>
      <c r="O145" s="9" t="s">
        <v>400</v>
      </c>
      <c r="Q145" s="7" t="s">
        <v>14</v>
      </c>
      <c r="R145" s="7" t="s">
        <v>474</v>
      </c>
      <c r="S145" s="9" t="s">
        <v>400</v>
      </c>
      <c r="U145" s="7" t="s">
        <v>42</v>
      </c>
      <c r="V145" s="7" t="s">
        <v>474</v>
      </c>
      <c r="W145" s="9" t="s">
        <v>400</v>
      </c>
      <c r="Y145" s="7" t="s">
        <v>14</v>
      </c>
      <c r="Z145" s="7" t="s">
        <v>474</v>
      </c>
      <c r="AA145" s="9" t="s">
        <v>400</v>
      </c>
      <c r="AC145" s="7" t="s">
        <v>14</v>
      </c>
      <c r="AD145" s="7" t="s">
        <v>474</v>
      </c>
      <c r="AE145" s="9" t="s">
        <v>400</v>
      </c>
      <c r="AG145" s="7" t="s">
        <v>14</v>
      </c>
      <c r="AH145" s="7" t="s">
        <v>474</v>
      </c>
      <c r="AI145" s="9" t="s">
        <v>400</v>
      </c>
      <c r="AK145" s="7" t="s">
        <v>42</v>
      </c>
      <c r="AL145" s="7" t="s">
        <v>474</v>
      </c>
      <c r="AM145" s="9" t="s">
        <v>400</v>
      </c>
      <c r="AO145" s="7" t="s">
        <v>42</v>
      </c>
      <c r="AP145" s="7" t="s">
        <v>474</v>
      </c>
      <c r="AQ145" s="9" t="s">
        <v>400</v>
      </c>
      <c r="AS145" s="7" t="s">
        <v>14</v>
      </c>
      <c r="AT145" s="7" t="s">
        <v>474</v>
      </c>
      <c r="AU145" s="9" t="s">
        <v>400</v>
      </c>
      <c r="AW145" s="7" t="s">
        <v>14</v>
      </c>
      <c r="AX145" s="7" t="s">
        <v>474</v>
      </c>
      <c r="AY145" s="9" t="s">
        <v>400</v>
      </c>
      <c r="BA145" s="7" t="s">
        <v>42</v>
      </c>
      <c r="BB145" s="7" t="s">
        <v>474</v>
      </c>
      <c r="BC145" s="9" t="s">
        <v>400</v>
      </c>
      <c r="BE145" s="7" t="s">
        <v>42</v>
      </c>
      <c r="BF145" s="7" t="s">
        <v>474</v>
      </c>
      <c r="BG145" s="9" t="s">
        <v>400</v>
      </c>
      <c r="BI145" s="7" t="s">
        <v>14</v>
      </c>
      <c r="BJ145" s="7" t="s">
        <v>474</v>
      </c>
      <c r="BK145" s="9" t="s">
        <v>400</v>
      </c>
      <c r="BM145" s="7" t="s">
        <v>14</v>
      </c>
      <c r="BN145" s="7" t="s">
        <v>474</v>
      </c>
      <c r="BO145" s="9" t="s">
        <v>400</v>
      </c>
      <c r="BQ145" s="7" t="s">
        <v>14</v>
      </c>
      <c r="BR145" s="7" t="s">
        <v>474</v>
      </c>
      <c r="BS145" s="9" t="s">
        <v>400</v>
      </c>
      <c r="BU145" s="7" t="s">
        <v>14</v>
      </c>
      <c r="BV145" s="7" t="s">
        <v>474</v>
      </c>
      <c r="BW145" s="9" t="s">
        <v>400</v>
      </c>
      <c r="BY145" s="7" t="s">
        <v>14</v>
      </c>
      <c r="BZ145" s="7" t="s">
        <v>474</v>
      </c>
      <c r="CA145" s="9" t="s">
        <v>400</v>
      </c>
      <c r="CC145" s="7" t="s">
        <v>14</v>
      </c>
      <c r="CD145" s="7" t="s">
        <v>474</v>
      </c>
      <c r="CE145" s="9" t="s">
        <v>400</v>
      </c>
      <c r="CG145" s="7" t="s">
        <v>14</v>
      </c>
      <c r="CH145" s="7" t="s">
        <v>474</v>
      </c>
      <c r="CI145" s="9" t="s">
        <v>400</v>
      </c>
      <c r="CK145" s="7" t="s">
        <v>14</v>
      </c>
      <c r="CL145" s="7" t="s">
        <v>474</v>
      </c>
      <c r="CM145" s="9" t="s">
        <v>400</v>
      </c>
      <c r="CO145" s="13" t="s">
        <v>14</v>
      </c>
      <c r="CP145" s="13" t="s">
        <v>474</v>
      </c>
      <c r="CQ145" s="9" t="s">
        <v>400</v>
      </c>
    </row>
    <row r="146" spans="1:95" x14ac:dyDescent="0.35">
      <c r="A146" s="6">
        <f>'Residents - Topline'!A146</f>
        <v>2.5797280593325094</v>
      </c>
      <c r="B146" s="1">
        <v>809</v>
      </c>
      <c r="E146" s="1">
        <v>201</v>
      </c>
      <c r="F146" s="15">
        <v>1.9402985074626866</v>
      </c>
      <c r="G146" s="11">
        <f>F146-$A146</f>
        <v>-0.63942955186982275</v>
      </c>
      <c r="I146" s="1">
        <v>318</v>
      </c>
      <c r="J146" s="15">
        <v>2.3238993710691824</v>
      </c>
      <c r="K146" s="11">
        <f>J146-$A146</f>
        <v>-0.25582868826332694</v>
      </c>
      <c r="M146" s="1">
        <v>290</v>
      </c>
      <c r="N146" s="15">
        <v>3.3034482758620691</v>
      </c>
      <c r="O146" s="11">
        <f>N146-$A146</f>
        <v>0.72372021652955976</v>
      </c>
      <c r="Q146" s="1">
        <v>317</v>
      </c>
      <c r="R146" s="15">
        <v>3.1545741324921135</v>
      </c>
      <c r="S146" s="11">
        <f>R146-$A146</f>
        <v>0.57484607315960412</v>
      </c>
      <c r="U146" s="1">
        <v>442</v>
      </c>
      <c r="V146" s="15">
        <v>2.934389140271493</v>
      </c>
      <c r="W146" s="11">
        <f>V146-$A146</f>
        <v>0.35466108093898363</v>
      </c>
      <c r="Y146" s="16">
        <v>365</v>
      </c>
      <c r="Z146" s="15">
        <v>2.8849315068493149</v>
      </c>
      <c r="AA146" s="11">
        <f>Z146-$A146</f>
        <v>0.3052034475168055</v>
      </c>
      <c r="AC146" s="16">
        <v>296</v>
      </c>
      <c r="AD146" s="15">
        <v>2.9425675675675675</v>
      </c>
      <c r="AE146" s="11">
        <f>AD146-$A146</f>
        <v>0.36283950823505817</v>
      </c>
      <c r="AG146" s="16">
        <v>197</v>
      </c>
      <c r="AH146" s="15">
        <v>3.203045685279188</v>
      </c>
      <c r="AI146" s="11">
        <f>AH146-$A146</f>
        <v>0.62331762594667861</v>
      </c>
      <c r="AK146" s="1">
        <v>365</v>
      </c>
      <c r="AL146" s="15">
        <v>3.0191780821917806</v>
      </c>
      <c r="AM146" s="11">
        <f>AL146-$A146</f>
        <v>0.43945002285927126</v>
      </c>
      <c r="AO146" s="1">
        <v>461</v>
      </c>
      <c r="AP146" s="15">
        <v>3.0997830802603037</v>
      </c>
      <c r="AQ146" s="11">
        <f>AP146-$A146</f>
        <v>0.52005502092779432</v>
      </c>
      <c r="AS146" s="16">
        <v>592</v>
      </c>
      <c r="AT146" s="15">
        <v>2.8614864864864864</v>
      </c>
      <c r="AU146" s="11">
        <f>AT146-$A146</f>
        <v>0.28175842715397703</v>
      </c>
      <c r="AW146" s="16">
        <v>313</v>
      </c>
      <c r="AX146" s="15">
        <v>3.5623003194888181</v>
      </c>
      <c r="AY146" s="11">
        <f>AX146-$A146</f>
        <v>0.98257226015630872</v>
      </c>
      <c r="BA146" s="1">
        <v>473</v>
      </c>
      <c r="BB146" s="15">
        <v>3.2832980972515857</v>
      </c>
      <c r="BC146" s="11">
        <f>BB146-$A146</f>
        <v>0.70357003791907635</v>
      </c>
      <c r="BE146" s="1">
        <v>263</v>
      </c>
      <c r="BF146" s="15">
        <v>3.5627376425855513</v>
      </c>
      <c r="BG146" s="11">
        <f>BF146-$A146</f>
        <v>0.98300958325304189</v>
      </c>
      <c r="BI146" s="16">
        <v>212</v>
      </c>
      <c r="BJ146" s="15">
        <v>2.3632075471698113</v>
      </c>
      <c r="BK146" s="11">
        <v>-0.21652051216269808</v>
      </c>
      <c r="BM146" s="16">
        <v>283</v>
      </c>
      <c r="BN146" s="15">
        <v>2.8586572438162543</v>
      </c>
      <c r="BO146" s="11">
        <v>0.27892918448374493</v>
      </c>
      <c r="BQ146" s="16">
        <v>169</v>
      </c>
      <c r="BR146" s="15">
        <v>2.4792899408284024</v>
      </c>
      <c r="BS146" s="11">
        <v>-0.100438118504107</v>
      </c>
      <c r="BU146" s="16">
        <v>142</v>
      </c>
      <c r="BV146" s="15">
        <v>2.4507042253521125</v>
      </c>
      <c r="BW146" s="11">
        <v>-0.12902383398039685</v>
      </c>
      <c r="BY146" s="16">
        <v>32</v>
      </c>
      <c r="BZ146" s="15">
        <v>2.5</v>
      </c>
      <c r="CA146" s="11">
        <v>-7.9728059332509371E-2</v>
      </c>
      <c r="CC146" s="16">
        <v>112</v>
      </c>
      <c r="CD146" s="15">
        <v>2.5267857142857144</v>
      </c>
      <c r="CE146" s="11">
        <v>-5.2942345046794959E-2</v>
      </c>
      <c r="CG146" s="16">
        <v>227</v>
      </c>
      <c r="CH146" s="15">
        <v>2.2334801762114536</v>
      </c>
      <c r="CI146" s="11">
        <v>-0.34624788312105581</v>
      </c>
      <c r="CK146" s="16">
        <v>362</v>
      </c>
      <c r="CL146" s="15">
        <v>2.7071823204419889</v>
      </c>
      <c r="CM146" s="11">
        <v>0.12745426110947955</v>
      </c>
      <c r="CO146" s="29">
        <v>49</v>
      </c>
      <c r="CP146" s="14">
        <v>3.3877551020408165</v>
      </c>
      <c r="CQ146" s="11">
        <v>0.80802704270830716</v>
      </c>
    </row>
    <row r="147" spans="1:95" x14ac:dyDescent="0.35">
      <c r="A147" s="4" t="s">
        <v>11</v>
      </c>
    </row>
    <row r="148" spans="1:95" x14ac:dyDescent="0.35">
      <c r="A148" s="4" t="s">
        <v>11</v>
      </c>
    </row>
    <row r="149" spans="1:95" ht="39.4" x14ac:dyDescent="0.4">
      <c r="A149" s="3" t="s">
        <v>103</v>
      </c>
    </row>
    <row r="150" spans="1:95" ht="13.15" x14ac:dyDescent="0.4">
      <c r="A150" s="7" t="s">
        <v>42</v>
      </c>
      <c r="B150" s="7" t="s">
        <v>13</v>
      </c>
      <c r="C150" s="7" t="s">
        <v>14</v>
      </c>
      <c r="E150" s="7" t="s">
        <v>13</v>
      </c>
      <c r="F150" s="7" t="s">
        <v>14</v>
      </c>
      <c r="G150" s="9" t="s">
        <v>400</v>
      </c>
      <c r="I150" s="7" t="s">
        <v>13</v>
      </c>
      <c r="J150" s="7" t="s">
        <v>14</v>
      </c>
      <c r="K150" s="9" t="s">
        <v>400</v>
      </c>
      <c r="M150" s="7" t="s">
        <v>13</v>
      </c>
      <c r="N150" s="7" t="s">
        <v>14</v>
      </c>
      <c r="O150" s="9" t="s">
        <v>400</v>
      </c>
      <c r="Q150" s="7" t="s">
        <v>13</v>
      </c>
      <c r="R150" s="7" t="s">
        <v>14</v>
      </c>
      <c r="S150" s="9" t="s">
        <v>400</v>
      </c>
      <c r="U150" s="7" t="s">
        <v>13</v>
      </c>
      <c r="V150" s="7" t="s">
        <v>14</v>
      </c>
      <c r="W150" s="9" t="s">
        <v>400</v>
      </c>
      <c r="Y150" s="7" t="s">
        <v>13</v>
      </c>
      <c r="Z150" s="7" t="s">
        <v>14</v>
      </c>
      <c r="AA150" s="9" t="s">
        <v>400</v>
      </c>
      <c r="AC150" s="7" t="s">
        <v>13</v>
      </c>
      <c r="AD150" s="7" t="s">
        <v>14</v>
      </c>
      <c r="AE150" s="9" t="s">
        <v>400</v>
      </c>
      <c r="AG150" s="7" t="s">
        <v>13</v>
      </c>
      <c r="AH150" s="7" t="s">
        <v>14</v>
      </c>
      <c r="AI150" s="9" t="s">
        <v>400</v>
      </c>
      <c r="AK150" s="7" t="s">
        <v>13</v>
      </c>
      <c r="AL150" s="7" t="s">
        <v>14</v>
      </c>
      <c r="AM150" s="9" t="s">
        <v>400</v>
      </c>
      <c r="AO150" s="7" t="s">
        <v>13</v>
      </c>
      <c r="AP150" s="7" t="s">
        <v>14</v>
      </c>
      <c r="AQ150" s="9" t="s">
        <v>400</v>
      </c>
      <c r="AS150" s="7" t="s">
        <v>13</v>
      </c>
      <c r="AT150" s="7" t="s">
        <v>14</v>
      </c>
      <c r="AU150" s="9" t="s">
        <v>400</v>
      </c>
      <c r="AW150" s="7" t="s">
        <v>13</v>
      </c>
      <c r="AX150" s="7" t="s">
        <v>14</v>
      </c>
      <c r="AY150" s="9" t="s">
        <v>400</v>
      </c>
      <c r="BA150" s="7" t="s">
        <v>13</v>
      </c>
      <c r="BB150" s="7" t="s">
        <v>14</v>
      </c>
      <c r="BC150" s="9" t="s">
        <v>400</v>
      </c>
      <c r="BE150" s="7" t="s">
        <v>13</v>
      </c>
      <c r="BF150" s="7" t="s">
        <v>14</v>
      </c>
      <c r="BG150" s="9" t="s">
        <v>400</v>
      </c>
      <c r="BI150" s="7" t="s">
        <v>13</v>
      </c>
      <c r="BJ150" s="7" t="s">
        <v>14</v>
      </c>
      <c r="BK150" s="9" t="s">
        <v>400</v>
      </c>
      <c r="BM150" s="7" t="s">
        <v>13</v>
      </c>
      <c r="BN150" s="7" t="s">
        <v>14</v>
      </c>
      <c r="BO150" s="9" t="s">
        <v>400</v>
      </c>
      <c r="BQ150" s="7" t="s">
        <v>13</v>
      </c>
      <c r="BR150" s="7" t="s">
        <v>14</v>
      </c>
      <c r="BS150" s="9" t="s">
        <v>400</v>
      </c>
      <c r="BU150" s="7" t="s">
        <v>13</v>
      </c>
      <c r="BV150" s="7" t="s">
        <v>14</v>
      </c>
      <c r="BW150" s="9" t="s">
        <v>400</v>
      </c>
      <c r="BY150" s="7" t="s">
        <v>13</v>
      </c>
      <c r="BZ150" s="7" t="s">
        <v>14</v>
      </c>
      <c r="CA150" s="9" t="s">
        <v>400</v>
      </c>
      <c r="CC150" s="7" t="s">
        <v>13</v>
      </c>
      <c r="CD150" s="7" t="s">
        <v>14</v>
      </c>
      <c r="CE150" s="9" t="s">
        <v>400</v>
      </c>
      <c r="CG150" s="7" t="s">
        <v>13</v>
      </c>
      <c r="CH150" s="7" t="s">
        <v>14</v>
      </c>
      <c r="CI150" s="9" t="s">
        <v>400</v>
      </c>
      <c r="CK150" s="7" t="s">
        <v>13</v>
      </c>
      <c r="CL150" s="7" t="s">
        <v>14</v>
      </c>
      <c r="CM150" s="9" t="s">
        <v>400</v>
      </c>
      <c r="CO150" s="13" t="s">
        <v>13</v>
      </c>
      <c r="CP150" s="13" t="s">
        <v>14</v>
      </c>
      <c r="CQ150" s="9" t="s">
        <v>400</v>
      </c>
    </row>
    <row r="151" spans="1:95" ht="25.5" x14ac:dyDescent="0.35">
      <c r="A151" s="4" t="s">
        <v>104</v>
      </c>
      <c r="B151" s="5">
        <v>0.185</v>
      </c>
      <c r="C151" s="1">
        <v>178</v>
      </c>
      <c r="E151" s="5">
        <v>3.7999999999999999E-2</v>
      </c>
      <c r="F151" s="1">
        <v>13</v>
      </c>
      <c r="G151" s="10">
        <f t="shared" ref="G151:G161" si="98">E151-$B151</f>
        <v>-0.14699999999999999</v>
      </c>
      <c r="I151" s="5">
        <v>0.17</v>
      </c>
      <c r="J151" s="1">
        <v>56</v>
      </c>
      <c r="K151" s="10">
        <f t="shared" ref="K151:K161" si="99">I151-$B151</f>
        <v>-1.4999999999999986E-2</v>
      </c>
      <c r="M151" s="5">
        <v>0.375</v>
      </c>
      <c r="N151" s="1">
        <v>109</v>
      </c>
      <c r="O151" s="10">
        <f t="shared" ref="O151:O161" si="100">M151-$B151</f>
        <v>0.19</v>
      </c>
      <c r="Q151" s="5">
        <v>0.26900000000000002</v>
      </c>
      <c r="R151" s="1">
        <v>91</v>
      </c>
      <c r="S151" s="10">
        <f t="shared" ref="S151:S161" si="101">Q151-$B151</f>
        <v>8.4000000000000019E-2</v>
      </c>
      <c r="U151" s="5">
        <v>0.247</v>
      </c>
      <c r="V151" s="1">
        <v>119</v>
      </c>
      <c r="W151" s="10">
        <f t="shared" ref="W151:W161" si="102">U151-$B151</f>
        <v>6.2E-2</v>
      </c>
      <c r="Y151" s="5">
        <v>0.28100000000000003</v>
      </c>
      <c r="Z151" s="1">
        <v>108</v>
      </c>
      <c r="AA151" s="10">
        <f t="shared" ref="AA151:AA161" si="103">Y151-$B151</f>
        <v>9.600000000000003E-2</v>
      </c>
      <c r="AC151" s="5">
        <v>0.23599999999999999</v>
      </c>
      <c r="AD151" s="1">
        <v>75</v>
      </c>
      <c r="AE151" s="10">
        <f t="shared" ref="AE151:AE161" si="104">AC151-$B151</f>
        <v>5.099999999999999E-2</v>
      </c>
      <c r="AG151" s="5">
        <v>0.32900000000000001</v>
      </c>
      <c r="AH151" s="1">
        <v>68</v>
      </c>
      <c r="AI151" s="10">
        <f t="shared" ref="AI151:AI161" si="105">AG151-$B151</f>
        <v>0.14400000000000002</v>
      </c>
      <c r="AK151" s="5">
        <v>0.23200000000000001</v>
      </c>
      <c r="AL151" s="1">
        <v>91</v>
      </c>
      <c r="AM151" s="10">
        <f t="shared" ref="AM151:AM161" si="106">AK151-$B151</f>
        <v>4.7000000000000014E-2</v>
      </c>
      <c r="AO151" s="5">
        <v>0.247</v>
      </c>
      <c r="AP151" s="1">
        <v>116</v>
      </c>
      <c r="AQ151" s="10">
        <f t="shared" ref="AQ151:AQ161" si="107">AO151-$B151</f>
        <v>6.2E-2</v>
      </c>
      <c r="AS151" s="5">
        <v>0.23899999999999999</v>
      </c>
      <c r="AT151" s="1">
        <v>141</v>
      </c>
      <c r="AU151" s="10">
        <f t="shared" ref="AU151:AU161" si="108">AS151-$B151</f>
        <v>5.3999999999999992E-2</v>
      </c>
      <c r="AW151" s="5">
        <v>0.28799999999999998</v>
      </c>
      <c r="AX151" s="1">
        <v>90</v>
      </c>
      <c r="AY151" s="10">
        <f t="shared" ref="AY151:AY161" si="109">AW151-$B151</f>
        <v>0.10299999999999998</v>
      </c>
      <c r="BA151" s="5">
        <v>0.27800000000000002</v>
      </c>
      <c r="BB151" s="1">
        <v>131</v>
      </c>
      <c r="BC151" s="10">
        <f t="shared" ref="BC151:BC161" si="110">BA151-$B151</f>
        <v>9.3000000000000027E-2</v>
      </c>
      <c r="BE151" s="5">
        <v>0.66900000000000004</v>
      </c>
      <c r="BF151" s="1">
        <v>178</v>
      </c>
      <c r="BG151" s="10">
        <f t="shared" ref="BG151:BG161" si="111">BE151-$B151</f>
        <v>0.48400000000000004</v>
      </c>
      <c r="BI151" s="5">
        <v>0.16800000000000001</v>
      </c>
      <c r="BJ151" s="1">
        <v>41</v>
      </c>
      <c r="BK151" s="10">
        <v>-1.6999999999999987E-2</v>
      </c>
      <c r="BM151" s="5">
        <v>0.245</v>
      </c>
      <c r="BN151" s="1">
        <v>78</v>
      </c>
      <c r="BO151" s="10">
        <v>0.06</v>
      </c>
      <c r="BQ151" s="5">
        <v>0.11799999999999999</v>
      </c>
      <c r="BR151" s="1">
        <v>25</v>
      </c>
      <c r="BS151" s="10">
        <v>-6.7000000000000004E-2</v>
      </c>
      <c r="BU151" s="5">
        <v>0.184</v>
      </c>
      <c r="BV151" s="1">
        <v>34</v>
      </c>
      <c r="BW151" s="10">
        <v>-1.0000000000000009E-3</v>
      </c>
      <c r="BY151" s="5">
        <v>0.17499999999999999</v>
      </c>
      <c r="BZ151" s="1">
        <v>7</v>
      </c>
      <c r="CA151" s="10">
        <v>-1.0000000000000009E-2</v>
      </c>
      <c r="CC151" s="5">
        <v>0.16700000000000001</v>
      </c>
      <c r="CD151" s="1">
        <v>22</v>
      </c>
      <c r="CE151" s="10">
        <v>-1.7999999999999988E-2</v>
      </c>
      <c r="CG151" s="5">
        <v>0.104</v>
      </c>
      <c r="CH151" s="1">
        <v>31</v>
      </c>
      <c r="CI151" s="10">
        <v>-8.1000000000000003E-2</v>
      </c>
      <c r="CK151" s="5">
        <v>0.21199999999999999</v>
      </c>
      <c r="CL151" s="1">
        <v>86</v>
      </c>
      <c r="CM151" s="10">
        <v>2.6999999999999996E-2</v>
      </c>
      <c r="CO151" s="10">
        <v>0.47399999999999998</v>
      </c>
      <c r="CP151" s="24">
        <v>27</v>
      </c>
      <c r="CQ151" s="10">
        <v>0.28899999999999998</v>
      </c>
    </row>
    <row r="152" spans="1:95" ht="38.25" x14ac:dyDescent="0.35">
      <c r="A152" s="4" t="s">
        <v>105</v>
      </c>
      <c r="B152" s="5">
        <v>0.35099999999999998</v>
      </c>
      <c r="C152" s="1">
        <v>338</v>
      </c>
      <c r="E152" s="5">
        <v>0.123</v>
      </c>
      <c r="F152" s="1">
        <v>42</v>
      </c>
      <c r="G152" s="10">
        <f t="shared" si="98"/>
        <v>-0.22799999999999998</v>
      </c>
      <c r="I152" s="5">
        <v>0.35899999999999999</v>
      </c>
      <c r="J152" s="1">
        <v>118</v>
      </c>
      <c r="K152" s="10">
        <f t="shared" si="99"/>
        <v>8.0000000000000071E-3</v>
      </c>
      <c r="M152" s="5">
        <v>0.61199999999999999</v>
      </c>
      <c r="N152" s="1">
        <v>178</v>
      </c>
      <c r="O152" s="10">
        <f t="shared" si="100"/>
        <v>0.26100000000000001</v>
      </c>
      <c r="Q152" s="5">
        <v>1</v>
      </c>
      <c r="R152" s="1">
        <v>338</v>
      </c>
      <c r="S152" s="10">
        <f t="shared" si="101"/>
        <v>0.64900000000000002</v>
      </c>
      <c r="U152" s="5">
        <v>0.50700000000000001</v>
      </c>
      <c r="V152" s="1">
        <v>244</v>
      </c>
      <c r="W152" s="10">
        <f t="shared" si="102"/>
        <v>0.15600000000000003</v>
      </c>
      <c r="Y152" s="5">
        <v>0.436</v>
      </c>
      <c r="Z152" s="1">
        <v>168</v>
      </c>
      <c r="AA152" s="10">
        <f t="shared" si="103"/>
        <v>8.500000000000002E-2</v>
      </c>
      <c r="AC152" s="5">
        <v>0.49399999999999999</v>
      </c>
      <c r="AD152" s="1">
        <v>157</v>
      </c>
      <c r="AE152" s="10">
        <f t="shared" si="104"/>
        <v>0.14300000000000002</v>
      </c>
      <c r="AG152" s="5">
        <v>0.52700000000000002</v>
      </c>
      <c r="AH152" s="1">
        <v>109</v>
      </c>
      <c r="AI152" s="10">
        <f t="shared" si="105"/>
        <v>0.17600000000000005</v>
      </c>
      <c r="AK152" s="5">
        <v>0.44800000000000001</v>
      </c>
      <c r="AL152" s="1">
        <v>176</v>
      </c>
      <c r="AM152" s="10">
        <f t="shared" si="106"/>
        <v>9.7000000000000031E-2</v>
      </c>
      <c r="AO152" s="5">
        <v>0.44800000000000001</v>
      </c>
      <c r="AP152" s="1">
        <v>210</v>
      </c>
      <c r="AQ152" s="10">
        <f t="shared" si="107"/>
        <v>9.7000000000000031E-2</v>
      </c>
      <c r="AS152" s="5">
        <v>0.41</v>
      </c>
      <c r="AT152" s="1">
        <v>242</v>
      </c>
      <c r="AU152" s="10">
        <f t="shared" si="108"/>
        <v>5.8999999999999997E-2</v>
      </c>
      <c r="AW152" s="5">
        <v>0.49</v>
      </c>
      <c r="AX152" s="1">
        <v>153</v>
      </c>
      <c r="AY152" s="10">
        <f t="shared" si="109"/>
        <v>0.13900000000000001</v>
      </c>
      <c r="BA152" s="5">
        <v>0.46100000000000002</v>
      </c>
      <c r="BB152" s="1">
        <v>217</v>
      </c>
      <c r="BC152" s="10">
        <f t="shared" si="110"/>
        <v>0.11000000000000004</v>
      </c>
      <c r="BE152" s="5">
        <v>0.54900000000000004</v>
      </c>
      <c r="BF152" s="1">
        <v>146</v>
      </c>
      <c r="BG152" s="10">
        <f t="shared" si="111"/>
        <v>0.19800000000000006</v>
      </c>
      <c r="BI152" s="5">
        <v>0.30299999999999999</v>
      </c>
      <c r="BJ152" s="1">
        <v>74</v>
      </c>
      <c r="BK152" s="10">
        <v>-4.7999999999999987E-2</v>
      </c>
      <c r="BM152" s="5">
        <v>0.39200000000000002</v>
      </c>
      <c r="BN152" s="1">
        <v>125</v>
      </c>
      <c r="BO152" s="10">
        <v>4.1000000000000036E-2</v>
      </c>
      <c r="BQ152" s="5">
        <v>0.33600000000000002</v>
      </c>
      <c r="BR152" s="1">
        <v>71</v>
      </c>
      <c r="BS152" s="10">
        <v>-1.4999999999999958E-2</v>
      </c>
      <c r="BU152" s="5">
        <v>0.35699999999999998</v>
      </c>
      <c r="BV152" s="1">
        <v>66</v>
      </c>
      <c r="BW152" s="10">
        <v>6.0000000000000053E-3</v>
      </c>
      <c r="BY152" s="5">
        <v>0.25</v>
      </c>
      <c r="BZ152" s="1">
        <v>10</v>
      </c>
      <c r="CA152" s="10">
        <v>-0.10099999999999998</v>
      </c>
      <c r="CC152" s="5">
        <v>0.40899999999999997</v>
      </c>
      <c r="CD152" s="1">
        <v>54</v>
      </c>
      <c r="CE152" s="10">
        <v>5.7999999999999996E-2</v>
      </c>
      <c r="CG152" s="5">
        <v>0.25900000000000001</v>
      </c>
      <c r="CH152" s="1">
        <v>77</v>
      </c>
      <c r="CI152" s="10">
        <v>-9.1999999999999971E-2</v>
      </c>
      <c r="CK152" s="5">
        <v>0.38300000000000001</v>
      </c>
      <c r="CL152" s="1">
        <v>155</v>
      </c>
      <c r="CM152" s="10">
        <v>3.2000000000000028E-2</v>
      </c>
      <c r="CO152" s="10">
        <v>0.52600000000000002</v>
      </c>
      <c r="CP152" s="24">
        <v>30</v>
      </c>
      <c r="CQ152" s="10">
        <v>0.17500000000000004</v>
      </c>
    </row>
    <row r="153" spans="1:95" ht="25.5" x14ac:dyDescent="0.35">
      <c r="A153" s="4" t="s">
        <v>106</v>
      </c>
      <c r="B153" s="5">
        <v>0.40500000000000003</v>
      </c>
      <c r="C153" s="1">
        <v>390</v>
      </c>
      <c r="E153" s="5">
        <v>0.33900000000000002</v>
      </c>
      <c r="F153" s="1">
        <v>116</v>
      </c>
      <c r="G153" s="10">
        <f t="shared" si="98"/>
        <v>-6.6000000000000003E-2</v>
      </c>
      <c r="I153" s="5">
        <v>0.35</v>
      </c>
      <c r="J153" s="1">
        <v>115</v>
      </c>
      <c r="K153" s="10">
        <f t="shared" si="99"/>
        <v>-5.5000000000000049E-2</v>
      </c>
      <c r="M153" s="5">
        <v>0.54600000000000004</v>
      </c>
      <c r="N153" s="1">
        <v>159</v>
      </c>
      <c r="O153" s="10">
        <f t="shared" si="100"/>
        <v>0.14100000000000001</v>
      </c>
      <c r="Q153" s="5">
        <v>0.49399999999999999</v>
      </c>
      <c r="R153" s="1">
        <v>167</v>
      </c>
      <c r="S153" s="10">
        <f t="shared" si="101"/>
        <v>8.8999999999999968E-2</v>
      </c>
      <c r="U153" s="5">
        <v>0.44900000000000001</v>
      </c>
      <c r="V153" s="1">
        <v>216</v>
      </c>
      <c r="W153" s="10">
        <f t="shared" si="102"/>
        <v>4.3999999999999984E-2</v>
      </c>
      <c r="Y153" s="5">
        <v>0.45500000000000002</v>
      </c>
      <c r="Z153" s="1">
        <v>175</v>
      </c>
      <c r="AA153" s="10">
        <f t="shared" si="103"/>
        <v>4.9999999999999989E-2</v>
      </c>
      <c r="AC153" s="5">
        <v>0.49399999999999999</v>
      </c>
      <c r="AD153" s="1">
        <v>157</v>
      </c>
      <c r="AE153" s="10">
        <f t="shared" si="104"/>
        <v>8.8999999999999968E-2</v>
      </c>
      <c r="AG153" s="5">
        <v>0.51700000000000002</v>
      </c>
      <c r="AH153" s="1">
        <v>107</v>
      </c>
      <c r="AI153" s="10">
        <f t="shared" si="105"/>
        <v>0.11199999999999999</v>
      </c>
      <c r="AK153" s="5">
        <v>0.47599999999999998</v>
      </c>
      <c r="AL153" s="1">
        <v>187</v>
      </c>
      <c r="AM153" s="10">
        <f t="shared" si="106"/>
        <v>7.0999999999999952E-2</v>
      </c>
      <c r="AO153" s="5">
        <v>0.50700000000000001</v>
      </c>
      <c r="AP153" s="1">
        <v>238</v>
      </c>
      <c r="AQ153" s="10">
        <f t="shared" si="107"/>
        <v>0.10199999999999998</v>
      </c>
      <c r="AS153" s="5">
        <v>0.44700000000000001</v>
      </c>
      <c r="AT153" s="1">
        <v>264</v>
      </c>
      <c r="AU153" s="10">
        <f t="shared" si="108"/>
        <v>4.1999999999999982E-2</v>
      </c>
      <c r="AW153" s="5">
        <v>0.45200000000000001</v>
      </c>
      <c r="AX153" s="1">
        <v>141</v>
      </c>
      <c r="AY153" s="10">
        <f t="shared" si="109"/>
        <v>4.6999999999999986E-2</v>
      </c>
      <c r="BA153" s="5">
        <v>0.46500000000000002</v>
      </c>
      <c r="BB153" s="1">
        <v>219</v>
      </c>
      <c r="BC153" s="10">
        <f t="shared" si="110"/>
        <v>0.06</v>
      </c>
      <c r="BE153" s="5">
        <v>0.47699999999999998</v>
      </c>
      <c r="BF153" s="1">
        <v>127</v>
      </c>
      <c r="BG153" s="10">
        <f t="shared" si="111"/>
        <v>7.1999999999999953E-2</v>
      </c>
      <c r="BI153" s="5">
        <v>0.41</v>
      </c>
      <c r="BJ153" s="1">
        <v>100</v>
      </c>
      <c r="BK153" s="10">
        <v>4.9999999999999489E-3</v>
      </c>
      <c r="BM153" s="5">
        <v>0.439</v>
      </c>
      <c r="BN153" s="1">
        <v>140</v>
      </c>
      <c r="BO153" s="10">
        <v>3.3999999999999975E-2</v>
      </c>
      <c r="BQ153" s="5">
        <v>0.38900000000000001</v>
      </c>
      <c r="BR153" s="1">
        <v>82</v>
      </c>
      <c r="BS153" s="10">
        <v>-1.6000000000000014E-2</v>
      </c>
      <c r="BU153" s="5">
        <v>0.35699999999999998</v>
      </c>
      <c r="BV153" s="1">
        <v>66</v>
      </c>
      <c r="BW153" s="10">
        <v>-4.8000000000000043E-2</v>
      </c>
      <c r="BY153" s="5">
        <v>0.45</v>
      </c>
      <c r="BZ153" s="1">
        <v>18</v>
      </c>
      <c r="CA153" s="10">
        <v>4.4999999999999984E-2</v>
      </c>
      <c r="CC153" s="5">
        <v>0.439</v>
      </c>
      <c r="CD153" s="1">
        <v>58</v>
      </c>
      <c r="CE153" s="10">
        <v>3.3999999999999975E-2</v>
      </c>
      <c r="CG153" s="5">
        <v>0.35699999999999998</v>
      </c>
      <c r="CH153" s="1">
        <v>106</v>
      </c>
      <c r="CI153" s="10">
        <v>-4.8000000000000043E-2</v>
      </c>
      <c r="CK153" s="5">
        <v>0.432</v>
      </c>
      <c r="CL153" s="1">
        <v>175</v>
      </c>
      <c r="CM153" s="10">
        <v>2.6999999999999968E-2</v>
      </c>
      <c r="CO153" s="10">
        <v>0.38600000000000001</v>
      </c>
      <c r="CP153" s="24">
        <v>22</v>
      </c>
      <c r="CQ153" s="10">
        <v>-1.9000000000000017E-2</v>
      </c>
    </row>
    <row r="154" spans="1:95" ht="25.5" x14ac:dyDescent="0.35">
      <c r="A154" s="4" t="s">
        <v>107</v>
      </c>
      <c r="B154" s="5">
        <v>0.56100000000000005</v>
      </c>
      <c r="C154" s="1">
        <v>540</v>
      </c>
      <c r="E154" s="5">
        <v>0.48499999999999999</v>
      </c>
      <c r="F154" s="1">
        <v>166</v>
      </c>
      <c r="G154" s="10">
        <f t="shared" si="98"/>
        <v>-7.6000000000000068E-2</v>
      </c>
      <c r="I154" s="5">
        <v>0.53500000000000003</v>
      </c>
      <c r="J154" s="1">
        <v>176</v>
      </c>
      <c r="K154" s="10">
        <f t="shared" si="99"/>
        <v>-2.6000000000000023E-2</v>
      </c>
      <c r="M154" s="5">
        <v>0.68</v>
      </c>
      <c r="N154" s="1">
        <v>198</v>
      </c>
      <c r="O154" s="10">
        <f t="shared" si="100"/>
        <v>0.11899999999999999</v>
      </c>
      <c r="Q154" s="5">
        <v>0.63900000000000001</v>
      </c>
      <c r="R154" s="1">
        <v>216</v>
      </c>
      <c r="S154" s="10">
        <f t="shared" si="101"/>
        <v>7.7999999999999958E-2</v>
      </c>
      <c r="U154" s="5">
        <v>0.61699999999999999</v>
      </c>
      <c r="V154" s="1">
        <v>297</v>
      </c>
      <c r="W154" s="10">
        <f t="shared" si="102"/>
        <v>5.5999999999999939E-2</v>
      </c>
      <c r="Y154" s="5">
        <v>0.64900000000000002</v>
      </c>
      <c r="Z154" s="1">
        <v>250</v>
      </c>
      <c r="AA154" s="10">
        <f t="shared" si="103"/>
        <v>8.7999999999999967E-2</v>
      </c>
      <c r="AC154" s="5">
        <v>0.64500000000000002</v>
      </c>
      <c r="AD154" s="1">
        <v>205</v>
      </c>
      <c r="AE154" s="10">
        <f t="shared" si="104"/>
        <v>8.3999999999999964E-2</v>
      </c>
      <c r="AG154" s="5">
        <v>0.628</v>
      </c>
      <c r="AH154" s="1">
        <v>130</v>
      </c>
      <c r="AI154" s="10">
        <f t="shared" si="105"/>
        <v>6.6999999999999948E-2</v>
      </c>
      <c r="AK154" s="5">
        <v>0.63600000000000001</v>
      </c>
      <c r="AL154" s="1">
        <v>250</v>
      </c>
      <c r="AM154" s="10">
        <f t="shared" si="106"/>
        <v>7.4999999999999956E-2</v>
      </c>
      <c r="AO154" s="5">
        <v>0.627</v>
      </c>
      <c r="AP154" s="1">
        <v>294</v>
      </c>
      <c r="AQ154" s="10">
        <f t="shared" si="107"/>
        <v>6.5999999999999948E-2</v>
      </c>
      <c r="AS154" s="5">
        <v>0.65900000000000003</v>
      </c>
      <c r="AT154" s="1">
        <v>389</v>
      </c>
      <c r="AU154" s="10">
        <f t="shared" si="108"/>
        <v>9.7999999999999976E-2</v>
      </c>
      <c r="AW154" s="5">
        <v>0.63500000000000001</v>
      </c>
      <c r="AX154" s="1">
        <v>198</v>
      </c>
      <c r="AY154" s="10">
        <f t="shared" si="109"/>
        <v>7.3999999999999955E-2</v>
      </c>
      <c r="BA154" s="5">
        <v>0.61399999999999999</v>
      </c>
      <c r="BB154" s="1">
        <v>289</v>
      </c>
      <c r="BC154" s="10">
        <f t="shared" si="110"/>
        <v>5.2999999999999936E-2</v>
      </c>
      <c r="BE154" s="5">
        <v>0.59799999999999998</v>
      </c>
      <c r="BF154" s="1">
        <v>159</v>
      </c>
      <c r="BG154" s="10">
        <f t="shared" si="111"/>
        <v>3.6999999999999922E-2</v>
      </c>
      <c r="BI154" s="5">
        <v>0.54500000000000004</v>
      </c>
      <c r="BJ154" s="1">
        <v>133</v>
      </c>
      <c r="BK154" s="10">
        <v>-1.6000000000000014E-2</v>
      </c>
      <c r="BM154" s="5">
        <v>0.54200000000000004</v>
      </c>
      <c r="BN154" s="1">
        <v>173</v>
      </c>
      <c r="BO154" s="10">
        <v>-1.9000000000000017E-2</v>
      </c>
      <c r="BQ154" s="5">
        <v>0.57299999999999995</v>
      </c>
      <c r="BR154" s="1">
        <v>121</v>
      </c>
      <c r="BS154" s="10">
        <v>1.19999999999999E-2</v>
      </c>
      <c r="BU154" s="5">
        <v>0.60499999999999998</v>
      </c>
      <c r="BV154" s="1">
        <v>112</v>
      </c>
      <c r="BW154" s="10">
        <v>4.3999999999999928E-2</v>
      </c>
      <c r="BY154" s="5">
        <v>0.57499999999999996</v>
      </c>
      <c r="BZ154" s="1">
        <v>23</v>
      </c>
      <c r="CA154" s="10">
        <v>1.3999999999999901E-2</v>
      </c>
      <c r="CC154" s="5">
        <v>0.53</v>
      </c>
      <c r="CD154" s="1">
        <v>70</v>
      </c>
      <c r="CE154" s="10">
        <v>-3.1000000000000028E-2</v>
      </c>
      <c r="CG154" s="5">
        <v>0.56599999999999995</v>
      </c>
      <c r="CH154" s="1">
        <v>168</v>
      </c>
      <c r="CI154" s="10">
        <v>4.9999999999998934E-3</v>
      </c>
      <c r="CK154" s="5">
        <v>0.55300000000000005</v>
      </c>
      <c r="CL154" s="1">
        <v>224</v>
      </c>
      <c r="CM154" s="10">
        <v>-8.0000000000000071E-3</v>
      </c>
      <c r="CO154" s="10">
        <v>0.754</v>
      </c>
      <c r="CP154" s="24">
        <v>43</v>
      </c>
      <c r="CQ154" s="10">
        <v>0.19299999999999995</v>
      </c>
    </row>
    <row r="155" spans="1:95" x14ac:dyDescent="0.35">
      <c r="A155" s="4" t="s">
        <v>108</v>
      </c>
      <c r="B155" s="5">
        <v>0.27900000000000003</v>
      </c>
      <c r="C155" s="1">
        <v>268</v>
      </c>
      <c r="E155" s="5">
        <v>9.9000000000000005E-2</v>
      </c>
      <c r="F155" s="1">
        <v>34</v>
      </c>
      <c r="G155" s="10">
        <f t="shared" si="98"/>
        <v>-0.18000000000000002</v>
      </c>
      <c r="I155" s="5">
        <v>0.21</v>
      </c>
      <c r="J155" s="1">
        <v>69</v>
      </c>
      <c r="K155" s="10">
        <f t="shared" si="99"/>
        <v>-6.9000000000000034E-2</v>
      </c>
      <c r="M155" s="5">
        <v>0.56699999999999995</v>
      </c>
      <c r="N155" s="1">
        <v>165</v>
      </c>
      <c r="O155" s="10">
        <f t="shared" si="100"/>
        <v>0.28799999999999992</v>
      </c>
      <c r="Q155" s="5">
        <v>0.39300000000000002</v>
      </c>
      <c r="R155" s="1">
        <v>133</v>
      </c>
      <c r="S155" s="10">
        <f t="shared" si="101"/>
        <v>0.11399999999999999</v>
      </c>
      <c r="U155" s="5">
        <v>0.34300000000000003</v>
      </c>
      <c r="V155" s="1">
        <v>165</v>
      </c>
      <c r="W155" s="10">
        <f t="shared" si="102"/>
        <v>6.4000000000000001E-2</v>
      </c>
      <c r="Y155" s="5">
        <v>0.38700000000000001</v>
      </c>
      <c r="Z155" s="1">
        <v>149</v>
      </c>
      <c r="AA155" s="10">
        <f t="shared" si="103"/>
        <v>0.10799999999999998</v>
      </c>
      <c r="AC155" s="5">
        <v>0.38100000000000001</v>
      </c>
      <c r="AD155" s="1">
        <v>121</v>
      </c>
      <c r="AE155" s="10">
        <f t="shared" si="104"/>
        <v>0.10199999999999998</v>
      </c>
      <c r="AG155" s="5">
        <v>0.48799999999999999</v>
      </c>
      <c r="AH155" s="1">
        <v>101</v>
      </c>
      <c r="AI155" s="10">
        <f t="shared" si="105"/>
        <v>0.20899999999999996</v>
      </c>
      <c r="AK155" s="5">
        <v>0.34599999999999997</v>
      </c>
      <c r="AL155" s="1">
        <v>136</v>
      </c>
      <c r="AM155" s="10">
        <f t="shared" si="106"/>
        <v>6.6999999999999948E-2</v>
      </c>
      <c r="AO155" s="5">
        <v>0.57099999999999995</v>
      </c>
      <c r="AP155" s="1">
        <v>268</v>
      </c>
      <c r="AQ155" s="10">
        <f t="shared" si="107"/>
        <v>0.29199999999999993</v>
      </c>
      <c r="AS155" s="5">
        <v>0.35299999999999998</v>
      </c>
      <c r="AT155" s="1">
        <v>208</v>
      </c>
      <c r="AU155" s="10">
        <f t="shared" si="108"/>
        <v>7.3999999999999955E-2</v>
      </c>
      <c r="AW155" s="5">
        <v>0.36499999999999999</v>
      </c>
      <c r="AX155" s="1">
        <v>114</v>
      </c>
      <c r="AY155" s="10">
        <f t="shared" si="109"/>
        <v>8.5999999999999965E-2</v>
      </c>
      <c r="BA155" s="5">
        <v>0.39300000000000002</v>
      </c>
      <c r="BB155" s="1">
        <v>185</v>
      </c>
      <c r="BC155" s="10">
        <f t="shared" si="110"/>
        <v>0.11399999999999999</v>
      </c>
      <c r="BE155" s="5">
        <v>0.44</v>
      </c>
      <c r="BF155" s="1">
        <v>117</v>
      </c>
      <c r="BG155" s="10">
        <f t="shared" si="111"/>
        <v>0.16099999999999998</v>
      </c>
      <c r="BI155" s="5">
        <v>0.26600000000000001</v>
      </c>
      <c r="BJ155" s="1">
        <v>65</v>
      </c>
      <c r="BK155" s="10">
        <v>-1.3000000000000012E-2</v>
      </c>
      <c r="BM155" s="5">
        <v>0.36399999999999999</v>
      </c>
      <c r="BN155" s="1">
        <v>116</v>
      </c>
      <c r="BO155" s="10">
        <v>8.4999999999999964E-2</v>
      </c>
      <c r="BQ155" s="5">
        <v>0.19900000000000001</v>
      </c>
      <c r="BR155" s="1">
        <v>42</v>
      </c>
      <c r="BS155" s="10">
        <v>-8.0000000000000016E-2</v>
      </c>
      <c r="BU155" s="5">
        <v>0.24299999999999999</v>
      </c>
      <c r="BV155" s="1">
        <v>45</v>
      </c>
      <c r="BW155" s="10">
        <v>-3.6000000000000032E-2</v>
      </c>
      <c r="BY155" s="5">
        <v>0.22500000000000001</v>
      </c>
      <c r="BZ155" s="1">
        <v>9</v>
      </c>
      <c r="CA155" s="10">
        <v>-5.400000000000002E-2</v>
      </c>
      <c r="CC155" s="5">
        <v>0.22700000000000001</v>
      </c>
      <c r="CD155" s="1">
        <v>30</v>
      </c>
      <c r="CE155" s="10">
        <v>-5.2000000000000018E-2</v>
      </c>
      <c r="CG155" s="5">
        <v>0.20899999999999999</v>
      </c>
      <c r="CH155" s="1">
        <v>62</v>
      </c>
      <c r="CI155" s="10">
        <v>-7.0000000000000034E-2</v>
      </c>
      <c r="CK155" s="5">
        <v>0.33300000000000002</v>
      </c>
      <c r="CL155" s="1">
        <v>135</v>
      </c>
      <c r="CM155" s="10">
        <v>5.3999999999999992E-2</v>
      </c>
      <c r="CO155" s="10">
        <v>0.45600000000000002</v>
      </c>
      <c r="CP155" s="24">
        <v>26</v>
      </c>
      <c r="CQ155" s="10">
        <v>0.17699999999999999</v>
      </c>
    </row>
    <row r="156" spans="1:95" ht="25.5" x14ac:dyDescent="0.35">
      <c r="A156" s="4" t="s">
        <v>109</v>
      </c>
      <c r="B156" s="5">
        <v>0.184</v>
      </c>
      <c r="C156" s="1">
        <v>177</v>
      </c>
      <c r="E156" s="5">
        <v>5.6000000000000001E-2</v>
      </c>
      <c r="F156" s="1">
        <v>19</v>
      </c>
      <c r="G156" s="10">
        <f t="shared" si="98"/>
        <v>-0.128</v>
      </c>
      <c r="I156" s="5">
        <v>0.14299999999999999</v>
      </c>
      <c r="J156" s="1">
        <v>47</v>
      </c>
      <c r="K156" s="10">
        <f t="shared" si="99"/>
        <v>-4.1000000000000009E-2</v>
      </c>
      <c r="M156" s="5">
        <v>0.38100000000000001</v>
      </c>
      <c r="N156" s="1">
        <v>111</v>
      </c>
      <c r="O156" s="10">
        <f t="shared" si="100"/>
        <v>0.19700000000000001</v>
      </c>
      <c r="Q156" s="5">
        <v>0.28699999999999998</v>
      </c>
      <c r="R156" s="1">
        <v>97</v>
      </c>
      <c r="S156" s="10">
        <f t="shared" si="101"/>
        <v>0.10299999999999998</v>
      </c>
      <c r="U156" s="5">
        <v>0.23499999999999999</v>
      </c>
      <c r="V156" s="1">
        <v>113</v>
      </c>
      <c r="W156" s="10">
        <f t="shared" si="102"/>
        <v>5.099999999999999E-2</v>
      </c>
      <c r="Y156" s="5">
        <v>0.26800000000000002</v>
      </c>
      <c r="Z156" s="1">
        <v>103</v>
      </c>
      <c r="AA156" s="10">
        <f t="shared" si="103"/>
        <v>8.4000000000000019E-2</v>
      </c>
      <c r="AC156" s="5">
        <v>0.23599999999999999</v>
      </c>
      <c r="AD156" s="1">
        <v>75</v>
      </c>
      <c r="AE156" s="10">
        <f t="shared" si="104"/>
        <v>5.1999999999999991E-2</v>
      </c>
      <c r="AG156" s="5">
        <v>0.35699999999999998</v>
      </c>
      <c r="AH156" s="1">
        <v>74</v>
      </c>
      <c r="AI156" s="10">
        <f t="shared" si="105"/>
        <v>0.17299999999999999</v>
      </c>
      <c r="AK156" s="5">
        <v>0.247</v>
      </c>
      <c r="AL156" s="1">
        <v>97</v>
      </c>
      <c r="AM156" s="10">
        <f t="shared" si="106"/>
        <v>6.3E-2</v>
      </c>
      <c r="AO156" s="5">
        <v>0.26700000000000002</v>
      </c>
      <c r="AP156" s="1">
        <v>125</v>
      </c>
      <c r="AQ156" s="10">
        <f t="shared" si="107"/>
        <v>8.3000000000000018E-2</v>
      </c>
      <c r="AS156" s="5">
        <v>0.215</v>
      </c>
      <c r="AT156" s="1">
        <v>127</v>
      </c>
      <c r="AU156" s="10">
        <f t="shared" si="108"/>
        <v>3.1E-2</v>
      </c>
      <c r="AW156" s="5">
        <v>0.27200000000000002</v>
      </c>
      <c r="AX156" s="1">
        <v>85</v>
      </c>
      <c r="AY156" s="10">
        <f t="shared" si="109"/>
        <v>8.8000000000000023E-2</v>
      </c>
      <c r="BA156" s="5">
        <v>0.27800000000000002</v>
      </c>
      <c r="BB156" s="1">
        <v>131</v>
      </c>
      <c r="BC156" s="10">
        <f t="shared" si="110"/>
        <v>9.4000000000000028E-2</v>
      </c>
      <c r="BE156" s="5">
        <v>0.32700000000000001</v>
      </c>
      <c r="BF156" s="1">
        <v>87</v>
      </c>
      <c r="BG156" s="10">
        <f t="shared" si="111"/>
        <v>0.14300000000000002</v>
      </c>
      <c r="BI156" s="5">
        <v>0.127</v>
      </c>
      <c r="BJ156" s="1">
        <v>31</v>
      </c>
      <c r="BK156" s="10">
        <v>-5.6999999999999995E-2</v>
      </c>
      <c r="BM156" s="5">
        <v>0.27300000000000002</v>
      </c>
      <c r="BN156" s="1">
        <v>87</v>
      </c>
      <c r="BO156" s="10">
        <v>8.9000000000000024E-2</v>
      </c>
      <c r="BQ156" s="5">
        <v>0.128</v>
      </c>
      <c r="BR156" s="1">
        <v>27</v>
      </c>
      <c r="BS156" s="10">
        <v>-5.5999999999999994E-2</v>
      </c>
      <c r="BU156" s="5">
        <v>0.16800000000000001</v>
      </c>
      <c r="BV156" s="1">
        <v>31</v>
      </c>
      <c r="BW156" s="10">
        <v>-1.5999999999999986E-2</v>
      </c>
      <c r="BY156" s="5">
        <v>0.05</v>
      </c>
      <c r="BZ156" s="1">
        <v>2</v>
      </c>
      <c r="CA156" s="10">
        <v>-0.13400000000000001</v>
      </c>
      <c r="CC156" s="5">
        <v>0.189</v>
      </c>
      <c r="CD156" s="1">
        <v>25</v>
      </c>
      <c r="CE156" s="10">
        <v>5.0000000000000044E-3</v>
      </c>
      <c r="CG156" s="5">
        <v>0.155</v>
      </c>
      <c r="CH156" s="1">
        <v>46</v>
      </c>
      <c r="CI156" s="10">
        <v>-2.8999999999999998E-2</v>
      </c>
      <c r="CK156" s="5">
        <v>0.20200000000000001</v>
      </c>
      <c r="CL156" s="1">
        <v>82</v>
      </c>
      <c r="CM156" s="10">
        <v>1.8000000000000016E-2</v>
      </c>
      <c r="CO156" s="10">
        <v>0.28100000000000003</v>
      </c>
      <c r="CP156" s="24">
        <v>16</v>
      </c>
      <c r="CQ156" s="10">
        <v>9.7000000000000031E-2</v>
      </c>
    </row>
    <row r="157" spans="1:95" x14ac:dyDescent="0.35">
      <c r="A157" s="4" t="s">
        <v>110</v>
      </c>
      <c r="B157" s="5">
        <v>0.70699999999999996</v>
      </c>
      <c r="C157" s="1">
        <v>680</v>
      </c>
      <c r="E157" s="5">
        <v>0.66700000000000004</v>
      </c>
      <c r="F157" s="1">
        <v>228</v>
      </c>
      <c r="G157" s="10">
        <f t="shared" si="98"/>
        <v>-3.9999999999999925E-2</v>
      </c>
      <c r="I157" s="5">
        <v>0.66900000000000004</v>
      </c>
      <c r="J157" s="1">
        <v>220</v>
      </c>
      <c r="K157" s="10">
        <f t="shared" si="99"/>
        <v>-3.7999999999999923E-2</v>
      </c>
      <c r="M157" s="5">
        <v>0.79700000000000004</v>
      </c>
      <c r="N157" s="1">
        <v>232</v>
      </c>
      <c r="O157" s="10">
        <f t="shared" si="100"/>
        <v>9.000000000000008E-2</v>
      </c>
      <c r="Q157" s="5">
        <v>0.75700000000000001</v>
      </c>
      <c r="R157" s="1">
        <v>256</v>
      </c>
      <c r="S157" s="10">
        <f t="shared" si="101"/>
        <v>5.0000000000000044E-2</v>
      </c>
      <c r="U157" s="5">
        <v>0.76100000000000001</v>
      </c>
      <c r="V157" s="1">
        <v>366</v>
      </c>
      <c r="W157" s="10">
        <f t="shared" si="102"/>
        <v>5.4000000000000048E-2</v>
      </c>
      <c r="Y157" s="5">
        <v>0.76100000000000001</v>
      </c>
      <c r="Z157" s="1">
        <v>293</v>
      </c>
      <c r="AA157" s="10">
        <f t="shared" si="103"/>
        <v>5.4000000000000048E-2</v>
      </c>
      <c r="AC157" s="5">
        <v>0.79200000000000004</v>
      </c>
      <c r="AD157" s="1">
        <v>252</v>
      </c>
      <c r="AE157" s="10">
        <f t="shared" si="104"/>
        <v>8.5000000000000075E-2</v>
      </c>
      <c r="AG157" s="5">
        <v>0.77800000000000002</v>
      </c>
      <c r="AH157" s="1">
        <v>161</v>
      </c>
      <c r="AI157" s="10">
        <f t="shared" si="105"/>
        <v>7.1000000000000063E-2</v>
      </c>
      <c r="AK157" s="5">
        <v>0.73799999999999999</v>
      </c>
      <c r="AL157" s="1">
        <v>290</v>
      </c>
      <c r="AM157" s="10">
        <f t="shared" si="106"/>
        <v>3.1000000000000028E-2</v>
      </c>
      <c r="AO157" s="5">
        <v>0.746</v>
      </c>
      <c r="AP157" s="1">
        <v>350</v>
      </c>
      <c r="AQ157" s="10">
        <f t="shared" si="107"/>
        <v>3.9000000000000035E-2</v>
      </c>
      <c r="AS157" s="5">
        <v>0.76900000000000002</v>
      </c>
      <c r="AT157" s="1">
        <v>454</v>
      </c>
      <c r="AU157" s="10">
        <f t="shared" si="108"/>
        <v>6.2000000000000055E-2</v>
      </c>
      <c r="AW157" s="5">
        <v>0.80100000000000005</v>
      </c>
      <c r="AX157" s="1">
        <v>250</v>
      </c>
      <c r="AY157" s="10">
        <f t="shared" si="109"/>
        <v>9.4000000000000083E-2</v>
      </c>
      <c r="BA157" s="5">
        <v>0.73699999999999999</v>
      </c>
      <c r="BB157" s="1">
        <v>347</v>
      </c>
      <c r="BC157" s="10">
        <f t="shared" si="110"/>
        <v>3.0000000000000027E-2</v>
      </c>
      <c r="BE157" s="5">
        <v>0.72899999999999998</v>
      </c>
      <c r="BF157" s="1">
        <v>194</v>
      </c>
      <c r="BG157" s="10">
        <f t="shared" si="111"/>
        <v>2.200000000000002E-2</v>
      </c>
      <c r="BI157" s="5">
        <v>0.67600000000000005</v>
      </c>
      <c r="BJ157" s="1">
        <v>165</v>
      </c>
      <c r="BK157" s="10">
        <v>-3.0999999999999917E-2</v>
      </c>
      <c r="BM157" s="5">
        <v>0.64600000000000002</v>
      </c>
      <c r="BN157" s="1">
        <v>206</v>
      </c>
      <c r="BO157" s="10">
        <v>-6.0999999999999943E-2</v>
      </c>
      <c r="BQ157" s="5">
        <v>0.75800000000000001</v>
      </c>
      <c r="BR157" s="1">
        <v>160</v>
      </c>
      <c r="BS157" s="10">
        <v>5.1000000000000045E-2</v>
      </c>
      <c r="BU157" s="5">
        <v>0.79500000000000004</v>
      </c>
      <c r="BV157" s="1">
        <v>147</v>
      </c>
      <c r="BW157" s="10">
        <v>8.8000000000000078E-2</v>
      </c>
      <c r="BY157" s="5">
        <v>0.75</v>
      </c>
      <c r="BZ157" s="1">
        <v>30</v>
      </c>
      <c r="CA157" s="10">
        <v>4.3000000000000038E-2</v>
      </c>
      <c r="CC157" s="5">
        <v>0.73499999999999999</v>
      </c>
      <c r="CD157" s="1">
        <v>97</v>
      </c>
      <c r="CE157" s="10">
        <v>2.8000000000000025E-2</v>
      </c>
      <c r="CG157" s="5">
        <v>0.66700000000000004</v>
      </c>
      <c r="CH157" s="1">
        <v>198</v>
      </c>
      <c r="CI157" s="10">
        <v>-3.9999999999999925E-2</v>
      </c>
      <c r="CK157" s="5">
        <v>0.69899999999999995</v>
      </c>
      <c r="CL157" s="1">
        <v>283</v>
      </c>
      <c r="CM157" s="10">
        <v>-8.0000000000000071E-3</v>
      </c>
      <c r="CO157" s="10">
        <v>0.89500000000000002</v>
      </c>
      <c r="CP157" s="24">
        <v>51</v>
      </c>
      <c r="CQ157" s="10">
        <v>0.18800000000000006</v>
      </c>
    </row>
    <row r="158" spans="1:95" ht="38.25" x14ac:dyDescent="0.35">
      <c r="A158" s="4" t="s">
        <v>111</v>
      </c>
      <c r="B158" s="5">
        <v>0.20599999999999999</v>
      </c>
      <c r="C158" s="1">
        <v>198</v>
      </c>
      <c r="E158" s="5">
        <v>5.2999999999999999E-2</v>
      </c>
      <c r="F158" s="1">
        <v>18</v>
      </c>
      <c r="G158" s="10">
        <f t="shared" si="98"/>
        <v>-0.153</v>
      </c>
      <c r="I158" s="5">
        <v>0.21</v>
      </c>
      <c r="J158" s="1">
        <v>69</v>
      </c>
      <c r="K158" s="10">
        <f t="shared" si="99"/>
        <v>4.0000000000000036E-3</v>
      </c>
      <c r="M158" s="5">
        <v>0.38100000000000001</v>
      </c>
      <c r="N158" s="1">
        <v>111</v>
      </c>
      <c r="O158" s="10">
        <f t="shared" si="100"/>
        <v>0.17500000000000002</v>
      </c>
      <c r="Q158" s="5">
        <v>0.311</v>
      </c>
      <c r="R158" s="1">
        <v>105</v>
      </c>
      <c r="S158" s="10">
        <f t="shared" si="101"/>
        <v>0.10500000000000001</v>
      </c>
      <c r="U158" s="5">
        <v>0.28899999999999998</v>
      </c>
      <c r="V158" s="1">
        <v>139</v>
      </c>
      <c r="W158" s="10">
        <f t="shared" si="102"/>
        <v>8.299999999999999E-2</v>
      </c>
      <c r="Y158" s="5">
        <v>0.22600000000000001</v>
      </c>
      <c r="Z158" s="1">
        <v>87</v>
      </c>
      <c r="AA158" s="10">
        <f t="shared" si="103"/>
        <v>2.0000000000000018E-2</v>
      </c>
      <c r="AC158" s="5">
        <v>0.28299999999999997</v>
      </c>
      <c r="AD158" s="1">
        <v>90</v>
      </c>
      <c r="AE158" s="10">
        <f t="shared" si="104"/>
        <v>7.6999999999999985E-2</v>
      </c>
      <c r="AG158" s="5">
        <v>0.309</v>
      </c>
      <c r="AH158" s="1">
        <v>64</v>
      </c>
      <c r="AI158" s="10">
        <f t="shared" si="105"/>
        <v>0.10300000000000001</v>
      </c>
      <c r="AK158" s="5">
        <v>0.504</v>
      </c>
      <c r="AL158" s="1">
        <v>198</v>
      </c>
      <c r="AM158" s="10">
        <f t="shared" si="106"/>
        <v>0.29800000000000004</v>
      </c>
      <c r="AO158" s="5">
        <v>0.28399999999999997</v>
      </c>
      <c r="AP158" s="1">
        <v>133</v>
      </c>
      <c r="AQ158" s="10">
        <f t="shared" si="107"/>
        <v>7.7999999999999986E-2</v>
      </c>
      <c r="AS158" s="5">
        <v>0.23400000000000001</v>
      </c>
      <c r="AT158" s="1">
        <v>138</v>
      </c>
      <c r="AU158" s="10">
        <f t="shared" si="108"/>
        <v>2.8000000000000025E-2</v>
      </c>
      <c r="AW158" s="5">
        <v>0.27900000000000003</v>
      </c>
      <c r="AX158" s="1">
        <v>87</v>
      </c>
      <c r="AY158" s="10">
        <f t="shared" si="109"/>
        <v>7.3000000000000037E-2</v>
      </c>
      <c r="BA158" s="5">
        <v>0.28499999999999998</v>
      </c>
      <c r="BB158" s="1">
        <v>134</v>
      </c>
      <c r="BC158" s="10">
        <f t="shared" si="110"/>
        <v>7.8999999999999987E-2</v>
      </c>
      <c r="BE158" s="5">
        <v>0.36499999999999999</v>
      </c>
      <c r="BF158" s="1">
        <v>97</v>
      </c>
      <c r="BG158" s="10">
        <f t="shared" si="111"/>
        <v>0.159</v>
      </c>
      <c r="BI158" s="5">
        <v>0.221</v>
      </c>
      <c r="BJ158" s="1">
        <v>54</v>
      </c>
      <c r="BK158" s="10">
        <v>1.5000000000000013E-2</v>
      </c>
      <c r="BM158" s="5">
        <v>0.35099999999999998</v>
      </c>
      <c r="BN158" s="1">
        <v>112</v>
      </c>
      <c r="BO158" s="10">
        <v>0.14499999999999999</v>
      </c>
      <c r="BQ158" s="5">
        <v>0.114</v>
      </c>
      <c r="BR158" s="1">
        <v>24</v>
      </c>
      <c r="BS158" s="10">
        <v>-9.1999999999999985E-2</v>
      </c>
      <c r="BU158" s="5">
        <v>3.2000000000000001E-2</v>
      </c>
      <c r="BV158" s="1">
        <v>6</v>
      </c>
      <c r="BW158" s="10">
        <v>-0.17399999999999999</v>
      </c>
      <c r="BY158" s="5">
        <v>0.125</v>
      </c>
      <c r="BZ158" s="1">
        <v>5</v>
      </c>
      <c r="CA158" s="10">
        <v>-8.0999999999999989E-2</v>
      </c>
      <c r="CC158" s="5">
        <v>0.22700000000000001</v>
      </c>
      <c r="CD158" s="1">
        <v>30</v>
      </c>
      <c r="CE158" s="10">
        <v>2.1000000000000019E-2</v>
      </c>
      <c r="CG158" s="5">
        <v>0.155</v>
      </c>
      <c r="CH158" s="1">
        <v>46</v>
      </c>
      <c r="CI158" s="10">
        <v>-5.099999999999999E-2</v>
      </c>
      <c r="CK158" s="5">
        <v>0.249</v>
      </c>
      <c r="CL158" s="1">
        <v>101</v>
      </c>
      <c r="CM158" s="10">
        <v>4.300000000000001E-2</v>
      </c>
      <c r="CO158" s="10">
        <v>0.193</v>
      </c>
      <c r="CP158" s="24">
        <v>11</v>
      </c>
      <c r="CQ158" s="10">
        <v>-1.2999999999999984E-2</v>
      </c>
    </row>
    <row r="159" spans="1:95" ht="25.5" x14ac:dyDescent="0.35">
      <c r="A159" s="4" t="s">
        <v>112</v>
      </c>
      <c r="B159" s="5">
        <v>0.152</v>
      </c>
      <c r="C159" s="1">
        <v>146</v>
      </c>
      <c r="E159" s="5">
        <v>3.7999999999999999E-2</v>
      </c>
      <c r="F159" s="1">
        <v>13</v>
      </c>
      <c r="G159" s="10">
        <f t="shared" si="98"/>
        <v>-0.11399999999999999</v>
      </c>
      <c r="I159" s="5">
        <v>0.13700000000000001</v>
      </c>
      <c r="J159" s="1">
        <v>45</v>
      </c>
      <c r="K159" s="10">
        <f t="shared" si="99"/>
        <v>-1.4999999999999986E-2</v>
      </c>
      <c r="M159" s="5">
        <v>0.30199999999999999</v>
      </c>
      <c r="N159" s="1">
        <v>88</v>
      </c>
      <c r="O159" s="10">
        <f t="shared" si="100"/>
        <v>0.15</v>
      </c>
      <c r="Q159" s="5">
        <v>0.246</v>
      </c>
      <c r="R159" s="1">
        <v>83</v>
      </c>
      <c r="S159" s="10">
        <f t="shared" si="101"/>
        <v>9.4E-2</v>
      </c>
      <c r="U159" s="5">
        <v>0.2</v>
      </c>
      <c r="V159" s="1">
        <v>96</v>
      </c>
      <c r="W159" s="10">
        <f t="shared" si="102"/>
        <v>4.8000000000000015E-2</v>
      </c>
      <c r="Y159" s="5">
        <v>0.19700000000000001</v>
      </c>
      <c r="Z159" s="1">
        <v>76</v>
      </c>
      <c r="AA159" s="10">
        <f t="shared" si="103"/>
        <v>4.5000000000000012E-2</v>
      </c>
      <c r="AC159" s="5">
        <v>0.19500000000000001</v>
      </c>
      <c r="AD159" s="1">
        <v>62</v>
      </c>
      <c r="AE159" s="10">
        <f t="shared" si="104"/>
        <v>4.300000000000001E-2</v>
      </c>
      <c r="AG159" s="5">
        <v>0.32400000000000001</v>
      </c>
      <c r="AH159" s="1">
        <v>67</v>
      </c>
      <c r="AI159" s="10">
        <f t="shared" si="105"/>
        <v>0.17200000000000001</v>
      </c>
      <c r="AK159" s="5">
        <v>0.18099999999999999</v>
      </c>
      <c r="AL159" s="1">
        <v>71</v>
      </c>
      <c r="AM159" s="10">
        <f t="shared" si="106"/>
        <v>2.8999999999999998E-2</v>
      </c>
      <c r="AO159" s="5">
        <v>0.224</v>
      </c>
      <c r="AP159" s="1">
        <v>105</v>
      </c>
      <c r="AQ159" s="10">
        <f t="shared" si="107"/>
        <v>7.2000000000000008E-2</v>
      </c>
      <c r="AS159" s="5">
        <v>0.185</v>
      </c>
      <c r="AT159" s="1">
        <v>109</v>
      </c>
      <c r="AU159" s="10">
        <f t="shared" si="108"/>
        <v>3.3000000000000002E-2</v>
      </c>
      <c r="AW159" s="5">
        <v>0.20799999999999999</v>
      </c>
      <c r="AX159" s="1">
        <v>65</v>
      </c>
      <c r="AY159" s="10">
        <f t="shared" si="109"/>
        <v>5.5999999999999994E-2</v>
      </c>
      <c r="BA159" s="5">
        <v>0.219</v>
      </c>
      <c r="BB159" s="1">
        <v>103</v>
      </c>
      <c r="BC159" s="10">
        <f t="shared" si="110"/>
        <v>6.7000000000000004E-2</v>
      </c>
      <c r="BE159" s="5">
        <v>0.26700000000000002</v>
      </c>
      <c r="BF159" s="1">
        <v>71</v>
      </c>
      <c r="BG159" s="10">
        <f t="shared" si="111"/>
        <v>0.11500000000000002</v>
      </c>
      <c r="BI159" s="5">
        <v>0.10199999999999999</v>
      </c>
      <c r="BJ159" s="1">
        <v>25</v>
      </c>
      <c r="BK159" s="10">
        <v>-0.05</v>
      </c>
      <c r="BM159" s="5">
        <v>0.21299999999999999</v>
      </c>
      <c r="BN159" s="1">
        <v>68</v>
      </c>
      <c r="BO159" s="10">
        <v>6.0999999999999999E-2</v>
      </c>
      <c r="BQ159" s="5">
        <v>0.104</v>
      </c>
      <c r="BR159" s="1">
        <v>22</v>
      </c>
      <c r="BS159" s="10">
        <v>-4.8000000000000001E-2</v>
      </c>
      <c r="BU159" s="5">
        <v>0.16800000000000001</v>
      </c>
      <c r="BV159" s="1">
        <v>31</v>
      </c>
      <c r="BW159" s="10">
        <v>1.6000000000000014E-2</v>
      </c>
      <c r="BY159" s="5">
        <v>0.125</v>
      </c>
      <c r="BZ159" s="1">
        <v>5</v>
      </c>
      <c r="CA159" s="10">
        <v>-2.6999999999999996E-2</v>
      </c>
      <c r="CC159" s="5">
        <v>0.14399999999999999</v>
      </c>
      <c r="CD159" s="1">
        <v>19</v>
      </c>
      <c r="CE159" s="10">
        <v>-8.0000000000000071E-3</v>
      </c>
      <c r="CG159" s="5">
        <v>0.114</v>
      </c>
      <c r="CH159" s="1">
        <v>34</v>
      </c>
      <c r="CI159" s="10">
        <v>-3.7999999999999992E-2</v>
      </c>
      <c r="CK159" s="5">
        <v>0.16800000000000001</v>
      </c>
      <c r="CL159" s="1">
        <v>68</v>
      </c>
      <c r="CM159" s="10">
        <v>1.6000000000000014E-2</v>
      </c>
      <c r="CO159" s="10">
        <v>0.246</v>
      </c>
      <c r="CP159" s="24">
        <v>14</v>
      </c>
      <c r="CQ159" s="10">
        <v>9.4E-2</v>
      </c>
    </row>
    <row r="160" spans="1:95" x14ac:dyDescent="0.35">
      <c r="A160" s="4" t="s">
        <v>40</v>
      </c>
      <c r="B160" s="5">
        <v>5.8000000000000003E-2</v>
      </c>
      <c r="C160" s="1">
        <v>56</v>
      </c>
      <c r="E160" s="5">
        <v>0.13200000000000001</v>
      </c>
      <c r="F160" s="1">
        <v>45</v>
      </c>
      <c r="G160" s="10">
        <f t="shared" si="98"/>
        <v>7.400000000000001E-2</v>
      </c>
      <c r="I160" s="5">
        <v>0.03</v>
      </c>
      <c r="J160" s="1">
        <v>10</v>
      </c>
      <c r="K160" s="10">
        <f t="shared" si="99"/>
        <v>-2.8000000000000004E-2</v>
      </c>
      <c r="M160" s="5">
        <v>3.0000000000000001E-3</v>
      </c>
      <c r="N160" s="1">
        <v>1</v>
      </c>
      <c r="O160" s="10">
        <f t="shared" si="100"/>
        <v>-5.5E-2</v>
      </c>
      <c r="Q160" s="5">
        <v>0</v>
      </c>
      <c r="R160" s="1">
        <v>0</v>
      </c>
      <c r="S160" s="10">
        <f t="shared" si="101"/>
        <v>-5.8000000000000003E-2</v>
      </c>
      <c r="U160" s="5">
        <v>2.1000000000000001E-2</v>
      </c>
      <c r="V160" s="1">
        <v>10</v>
      </c>
      <c r="W160" s="10">
        <f t="shared" si="102"/>
        <v>-3.7000000000000005E-2</v>
      </c>
      <c r="Y160" s="5">
        <v>0.01</v>
      </c>
      <c r="Z160" s="1">
        <v>4</v>
      </c>
      <c r="AA160" s="10">
        <f t="shared" si="103"/>
        <v>-4.8000000000000001E-2</v>
      </c>
      <c r="AC160" s="5">
        <v>1.9E-2</v>
      </c>
      <c r="AD160" s="1">
        <v>6</v>
      </c>
      <c r="AE160" s="10">
        <f t="shared" si="104"/>
        <v>-3.9000000000000007E-2</v>
      </c>
      <c r="AG160" s="5">
        <v>1.4E-2</v>
      </c>
      <c r="AH160" s="1">
        <v>3</v>
      </c>
      <c r="AI160" s="10">
        <f t="shared" si="105"/>
        <v>-4.4000000000000004E-2</v>
      </c>
      <c r="AK160" s="5">
        <v>0.02</v>
      </c>
      <c r="AL160" s="1">
        <v>8</v>
      </c>
      <c r="AM160" s="10">
        <f t="shared" si="106"/>
        <v>-3.8000000000000006E-2</v>
      </c>
      <c r="AO160" s="5">
        <v>1.9E-2</v>
      </c>
      <c r="AP160" s="1">
        <v>9</v>
      </c>
      <c r="AQ160" s="10">
        <f t="shared" si="107"/>
        <v>-3.9000000000000007E-2</v>
      </c>
      <c r="AS160" s="5">
        <v>2.5000000000000001E-2</v>
      </c>
      <c r="AT160" s="1">
        <v>15</v>
      </c>
      <c r="AU160" s="10">
        <f t="shared" si="108"/>
        <v>-3.3000000000000002E-2</v>
      </c>
      <c r="AW160" s="5">
        <v>2.5999999999999999E-2</v>
      </c>
      <c r="AX160" s="1">
        <v>8</v>
      </c>
      <c r="AY160" s="10">
        <f t="shared" si="109"/>
        <v>-3.2000000000000001E-2</v>
      </c>
      <c r="BA160" s="5">
        <v>1.0999999999999999E-2</v>
      </c>
      <c r="BB160" s="1">
        <v>5</v>
      </c>
      <c r="BC160" s="10">
        <f t="shared" si="110"/>
        <v>-4.7E-2</v>
      </c>
      <c r="BE160" s="5">
        <v>4.0000000000000001E-3</v>
      </c>
      <c r="BF160" s="1">
        <v>1</v>
      </c>
      <c r="BG160" s="10">
        <f t="shared" si="111"/>
        <v>-5.4000000000000006E-2</v>
      </c>
      <c r="BI160" s="5">
        <v>6.0999999999999999E-2</v>
      </c>
      <c r="BJ160" s="1">
        <v>15</v>
      </c>
      <c r="BK160" s="10">
        <v>2.9999999999999957E-3</v>
      </c>
      <c r="BM160" s="5">
        <v>0.05</v>
      </c>
      <c r="BN160" s="1">
        <v>16</v>
      </c>
      <c r="BO160" s="10">
        <v>-8.0000000000000002E-3</v>
      </c>
      <c r="BQ160" s="5">
        <v>5.7000000000000002E-2</v>
      </c>
      <c r="BR160" s="1">
        <v>12</v>
      </c>
      <c r="BS160" s="10">
        <v>-1.0000000000000009E-3</v>
      </c>
      <c r="BU160" s="5">
        <v>7.0000000000000007E-2</v>
      </c>
      <c r="BV160" s="1">
        <v>13</v>
      </c>
      <c r="BW160" s="10">
        <v>1.2000000000000004E-2</v>
      </c>
      <c r="BY160" s="5">
        <v>7.4999999999999997E-2</v>
      </c>
      <c r="BZ160" s="1">
        <v>3</v>
      </c>
      <c r="CA160" s="10">
        <v>1.6999999999999994E-2</v>
      </c>
      <c r="CC160" s="5">
        <v>4.4999999999999998E-2</v>
      </c>
      <c r="CD160" s="1">
        <v>6</v>
      </c>
      <c r="CE160" s="10">
        <v>-1.3000000000000005E-2</v>
      </c>
      <c r="CG160" s="5">
        <v>0.108</v>
      </c>
      <c r="CH160" s="1">
        <v>32</v>
      </c>
      <c r="CI160" s="10">
        <v>4.9999999999999996E-2</v>
      </c>
      <c r="CK160" s="5">
        <v>3.2000000000000001E-2</v>
      </c>
      <c r="CL160" s="1">
        <v>13</v>
      </c>
      <c r="CM160" s="10">
        <v>-2.6000000000000002E-2</v>
      </c>
      <c r="CO160" s="10">
        <v>1.7999999999999999E-2</v>
      </c>
      <c r="CP160" s="24">
        <v>1</v>
      </c>
      <c r="CQ160" s="10">
        <v>-4.0000000000000008E-2</v>
      </c>
    </row>
    <row r="161" spans="1:95" x14ac:dyDescent="0.35">
      <c r="A161" s="4" t="s">
        <v>26</v>
      </c>
      <c r="B161" s="5">
        <v>0.01</v>
      </c>
      <c r="C161" s="1">
        <v>10</v>
      </c>
      <c r="E161" s="5">
        <v>1.4999999999999999E-2</v>
      </c>
      <c r="F161" s="1">
        <v>5</v>
      </c>
      <c r="G161" s="10">
        <f t="shared" si="98"/>
        <v>4.9999999999999992E-3</v>
      </c>
      <c r="I161" s="5">
        <v>6.0000000000000001E-3</v>
      </c>
      <c r="J161" s="1">
        <v>2</v>
      </c>
      <c r="K161" s="10">
        <f t="shared" si="99"/>
        <v>-4.0000000000000001E-3</v>
      </c>
      <c r="M161" s="5">
        <v>0.01</v>
      </c>
      <c r="N161" s="1">
        <v>3</v>
      </c>
      <c r="O161" s="10">
        <f t="shared" si="100"/>
        <v>0</v>
      </c>
      <c r="Q161" s="5">
        <v>6.0000000000000001E-3</v>
      </c>
      <c r="R161" s="1">
        <v>2</v>
      </c>
      <c r="S161" s="10">
        <f t="shared" si="101"/>
        <v>-4.0000000000000001E-3</v>
      </c>
      <c r="U161" s="5">
        <v>8.0000000000000002E-3</v>
      </c>
      <c r="V161" s="1">
        <v>4</v>
      </c>
      <c r="W161" s="10">
        <f t="shared" si="102"/>
        <v>-2E-3</v>
      </c>
      <c r="Y161" s="5">
        <v>1.6E-2</v>
      </c>
      <c r="Z161" s="1">
        <v>6</v>
      </c>
      <c r="AA161" s="10">
        <f t="shared" si="103"/>
        <v>6.0000000000000001E-3</v>
      </c>
      <c r="AC161" s="5">
        <v>1.6E-2</v>
      </c>
      <c r="AD161" s="1">
        <v>5</v>
      </c>
      <c r="AE161" s="10">
        <f t="shared" si="104"/>
        <v>6.0000000000000001E-3</v>
      </c>
      <c r="AG161" s="5">
        <v>5.0000000000000001E-3</v>
      </c>
      <c r="AH161" s="1">
        <v>1</v>
      </c>
      <c r="AI161" s="10">
        <f t="shared" si="105"/>
        <v>-5.0000000000000001E-3</v>
      </c>
      <c r="AK161" s="5">
        <v>8.0000000000000002E-3</v>
      </c>
      <c r="AL161" s="1">
        <v>3</v>
      </c>
      <c r="AM161" s="10">
        <f t="shared" si="106"/>
        <v>-2E-3</v>
      </c>
      <c r="AO161" s="5">
        <v>1.2999999999999999E-2</v>
      </c>
      <c r="AP161" s="1">
        <v>6</v>
      </c>
      <c r="AQ161" s="10">
        <f t="shared" si="107"/>
        <v>2.9999999999999992E-3</v>
      </c>
      <c r="AS161" s="5">
        <v>0.01</v>
      </c>
      <c r="AT161" s="1">
        <v>6</v>
      </c>
      <c r="AU161" s="10">
        <f t="shared" si="108"/>
        <v>0</v>
      </c>
      <c r="AW161" s="5">
        <v>1.2999999999999999E-2</v>
      </c>
      <c r="AX161" s="1">
        <v>4</v>
      </c>
      <c r="AY161" s="10">
        <f t="shared" si="109"/>
        <v>2.9999999999999992E-3</v>
      </c>
      <c r="BA161" s="5">
        <v>6.0000000000000001E-3</v>
      </c>
      <c r="BB161" s="1">
        <v>3</v>
      </c>
      <c r="BC161" s="10">
        <f t="shared" si="110"/>
        <v>-4.0000000000000001E-3</v>
      </c>
      <c r="BE161" s="5">
        <v>1.0999999999999999E-2</v>
      </c>
      <c r="BF161" s="1">
        <v>3</v>
      </c>
      <c r="BG161" s="10">
        <f t="shared" si="111"/>
        <v>9.9999999999999915E-4</v>
      </c>
      <c r="BI161" s="5">
        <v>8.0000000000000002E-3</v>
      </c>
      <c r="BJ161" s="1">
        <v>2</v>
      </c>
      <c r="BK161" s="10">
        <v>-2E-3</v>
      </c>
      <c r="BM161" s="5">
        <v>3.0000000000000001E-3</v>
      </c>
      <c r="BN161" s="1">
        <v>1</v>
      </c>
      <c r="BO161" s="10">
        <v>-7.0000000000000001E-3</v>
      </c>
      <c r="BQ161" s="5">
        <v>2.4E-2</v>
      </c>
      <c r="BR161" s="1">
        <v>5</v>
      </c>
      <c r="BS161" s="10">
        <v>1.4E-2</v>
      </c>
      <c r="BU161" s="5">
        <v>1.0999999999999999E-2</v>
      </c>
      <c r="BV161" s="1">
        <v>2</v>
      </c>
      <c r="BW161" s="10">
        <v>9.9999999999999915E-4</v>
      </c>
      <c r="BY161" s="5">
        <v>0</v>
      </c>
      <c r="BZ161" s="1">
        <v>0</v>
      </c>
      <c r="CA161" s="10">
        <v>-0.01</v>
      </c>
      <c r="CC161" s="5">
        <v>1.4999999999999999E-2</v>
      </c>
      <c r="CD161" s="1">
        <v>2</v>
      </c>
      <c r="CE161" s="10">
        <v>4.9999999999999992E-3</v>
      </c>
      <c r="CG161" s="5">
        <v>7.0000000000000001E-3</v>
      </c>
      <c r="CH161" s="1">
        <v>2</v>
      </c>
      <c r="CI161" s="10">
        <v>-3.0000000000000001E-3</v>
      </c>
      <c r="CK161" s="5">
        <v>0.01</v>
      </c>
      <c r="CL161" s="1">
        <v>4</v>
      </c>
      <c r="CM161" s="10">
        <v>0</v>
      </c>
      <c r="CO161" s="10">
        <v>1.7999999999999999E-2</v>
      </c>
      <c r="CP161" s="24">
        <v>1</v>
      </c>
      <c r="CQ161" s="10">
        <v>7.9999999999999984E-3</v>
      </c>
    </row>
    <row r="162" spans="1:95" x14ac:dyDescent="0.35">
      <c r="A162" s="4" t="s">
        <v>11</v>
      </c>
    </row>
    <row r="163" spans="1:95" x14ac:dyDescent="0.35">
      <c r="A163" s="4" t="s">
        <v>11</v>
      </c>
    </row>
    <row r="164" spans="1:95" ht="39.4" x14ac:dyDescent="0.4">
      <c r="A164" s="7" t="s">
        <v>27</v>
      </c>
      <c r="B164" s="7" t="s">
        <v>28</v>
      </c>
      <c r="E164" s="7" t="s">
        <v>14</v>
      </c>
      <c r="F164" s="7" t="s">
        <v>474</v>
      </c>
      <c r="G164" s="9" t="s">
        <v>400</v>
      </c>
      <c r="I164" s="7" t="s">
        <v>14</v>
      </c>
      <c r="J164" s="7" t="s">
        <v>474</v>
      </c>
      <c r="K164" s="9" t="s">
        <v>400</v>
      </c>
      <c r="M164" s="7" t="s">
        <v>14</v>
      </c>
      <c r="N164" s="7" t="s">
        <v>474</v>
      </c>
      <c r="O164" s="9" t="s">
        <v>400</v>
      </c>
      <c r="Q164" s="7" t="s">
        <v>14</v>
      </c>
      <c r="R164" s="7" t="s">
        <v>474</v>
      </c>
      <c r="S164" s="9" t="s">
        <v>400</v>
      </c>
      <c r="U164" s="7" t="s">
        <v>42</v>
      </c>
      <c r="V164" s="7" t="s">
        <v>474</v>
      </c>
      <c r="W164" s="9" t="s">
        <v>400</v>
      </c>
      <c r="Y164" s="7" t="s">
        <v>14</v>
      </c>
      <c r="Z164" s="7" t="s">
        <v>474</v>
      </c>
      <c r="AA164" s="9" t="s">
        <v>400</v>
      </c>
      <c r="AC164" s="7" t="s">
        <v>14</v>
      </c>
      <c r="AD164" s="7" t="s">
        <v>474</v>
      </c>
      <c r="AE164" s="9" t="s">
        <v>400</v>
      </c>
      <c r="AG164" s="7" t="s">
        <v>14</v>
      </c>
      <c r="AH164" s="7" t="s">
        <v>474</v>
      </c>
      <c r="AI164" s="9" t="s">
        <v>400</v>
      </c>
      <c r="AK164" s="7" t="s">
        <v>42</v>
      </c>
      <c r="AL164" s="7" t="s">
        <v>474</v>
      </c>
      <c r="AM164" s="9" t="s">
        <v>400</v>
      </c>
      <c r="AO164" s="7" t="s">
        <v>42</v>
      </c>
      <c r="AP164" s="7" t="s">
        <v>474</v>
      </c>
      <c r="AQ164" s="9" t="s">
        <v>400</v>
      </c>
      <c r="AS164" s="7" t="s">
        <v>14</v>
      </c>
      <c r="AT164" s="7" t="s">
        <v>474</v>
      </c>
      <c r="AU164" s="9" t="s">
        <v>400</v>
      </c>
      <c r="AW164" s="7" t="s">
        <v>14</v>
      </c>
      <c r="AX164" s="7" t="s">
        <v>474</v>
      </c>
      <c r="AY164" s="9" t="s">
        <v>400</v>
      </c>
      <c r="BA164" s="7" t="s">
        <v>42</v>
      </c>
      <c r="BB164" s="7" t="s">
        <v>474</v>
      </c>
      <c r="BC164" s="9" t="s">
        <v>400</v>
      </c>
      <c r="BE164" s="7" t="s">
        <v>42</v>
      </c>
      <c r="BF164" s="7" t="s">
        <v>474</v>
      </c>
      <c r="BG164" s="9" t="s">
        <v>400</v>
      </c>
      <c r="BI164" s="7" t="s">
        <v>14</v>
      </c>
      <c r="BJ164" s="7" t="s">
        <v>474</v>
      </c>
      <c r="BK164" s="9" t="s">
        <v>400</v>
      </c>
      <c r="BM164" s="7" t="s">
        <v>14</v>
      </c>
      <c r="BN164" s="7" t="s">
        <v>474</v>
      </c>
      <c r="BO164" s="9" t="s">
        <v>400</v>
      </c>
      <c r="BQ164" s="7" t="s">
        <v>14</v>
      </c>
      <c r="BR164" s="7" t="s">
        <v>474</v>
      </c>
      <c r="BS164" s="9" t="s">
        <v>400</v>
      </c>
      <c r="BU164" s="7" t="s">
        <v>14</v>
      </c>
      <c r="BV164" s="7" t="s">
        <v>474</v>
      </c>
      <c r="BW164" s="9" t="s">
        <v>400</v>
      </c>
      <c r="BY164" s="7" t="s">
        <v>14</v>
      </c>
      <c r="BZ164" s="7" t="s">
        <v>474</v>
      </c>
      <c r="CA164" s="9" t="s">
        <v>400</v>
      </c>
      <c r="CC164" s="7" t="s">
        <v>14</v>
      </c>
      <c r="CD164" s="7" t="s">
        <v>474</v>
      </c>
      <c r="CE164" s="9" t="s">
        <v>400</v>
      </c>
      <c r="CG164" s="7" t="s">
        <v>14</v>
      </c>
      <c r="CH164" s="7" t="s">
        <v>474</v>
      </c>
      <c r="CI164" s="9" t="s">
        <v>400</v>
      </c>
      <c r="CK164" s="7" t="s">
        <v>14</v>
      </c>
      <c r="CL164" s="7" t="s">
        <v>474</v>
      </c>
      <c r="CM164" s="9" t="s">
        <v>400</v>
      </c>
      <c r="CO164" s="13" t="s">
        <v>14</v>
      </c>
      <c r="CP164" s="13" t="s">
        <v>474</v>
      </c>
      <c r="CQ164" s="9" t="s">
        <v>400</v>
      </c>
    </row>
    <row r="165" spans="1:95" x14ac:dyDescent="0.35">
      <c r="A165" s="6">
        <f>'Residents - Topline'!A165</f>
        <v>3.0301455301455302</v>
      </c>
      <c r="B165" s="1">
        <v>962</v>
      </c>
      <c r="E165" s="1">
        <v>342</v>
      </c>
      <c r="F165" s="15">
        <v>1.8976608187134503</v>
      </c>
      <c r="G165" s="11">
        <f>F165-$A165</f>
        <v>-1.13248471143208</v>
      </c>
      <c r="I165" s="1">
        <v>329</v>
      </c>
      <c r="J165" s="15">
        <v>2.7811550151975686</v>
      </c>
      <c r="K165" s="11">
        <f>J165-$A165</f>
        <v>-0.24899051494796165</v>
      </c>
      <c r="M165" s="1">
        <v>291</v>
      </c>
      <c r="N165" s="15">
        <v>4.6426116838487976</v>
      </c>
      <c r="O165" s="11">
        <f>N165-$A165</f>
        <v>1.6124661537032674</v>
      </c>
      <c r="Q165" s="1">
        <v>338</v>
      </c>
      <c r="R165" s="15">
        <v>4.3964497041420119</v>
      </c>
      <c r="S165" s="11">
        <f>R165-$A165</f>
        <v>1.3663041739964816</v>
      </c>
      <c r="U165" s="1">
        <v>481</v>
      </c>
      <c r="V165" s="15">
        <v>3.6486486486486487</v>
      </c>
      <c r="W165" s="11">
        <f>V165-$A165</f>
        <v>0.61850311850311845</v>
      </c>
      <c r="Y165" s="16">
        <v>385</v>
      </c>
      <c r="Z165" s="15">
        <v>3.6597402597402597</v>
      </c>
      <c r="AA165" s="11">
        <f>Z165-$A165</f>
        <v>0.62959472959472951</v>
      </c>
      <c r="AC165" s="16">
        <v>318</v>
      </c>
      <c r="AD165" s="15">
        <v>3.7547169811320753</v>
      </c>
      <c r="AE165" s="11">
        <f>AD165-$A165</f>
        <v>0.72457145098654507</v>
      </c>
      <c r="AG165" s="16">
        <v>207</v>
      </c>
      <c r="AH165" s="15">
        <v>4.2560386473429954</v>
      </c>
      <c r="AI165" s="11">
        <f>AH165-$A165</f>
        <v>1.2258931171974652</v>
      </c>
      <c r="AK165" s="1">
        <v>393</v>
      </c>
      <c r="AL165" s="15">
        <v>3.8066157760814248</v>
      </c>
      <c r="AM165" s="11">
        <f>AL165-$A165</f>
        <v>0.77647024593589453</v>
      </c>
      <c r="AO165" s="1">
        <v>469</v>
      </c>
      <c r="AP165" s="15">
        <v>3.9211087420042645</v>
      </c>
      <c r="AQ165" s="11">
        <f>AP165-$A165</f>
        <v>0.89096321185873428</v>
      </c>
      <c r="AS165" s="16">
        <v>590</v>
      </c>
      <c r="AT165" s="15">
        <v>3.5118644067796612</v>
      </c>
      <c r="AU165" s="11">
        <f>AT165-$A165</f>
        <v>0.48171887663413093</v>
      </c>
      <c r="AW165" s="16">
        <v>312</v>
      </c>
      <c r="AX165" s="15">
        <v>3.7916666666666665</v>
      </c>
      <c r="AY165" s="11">
        <f>AX165-$A165</f>
        <v>0.76152113652113629</v>
      </c>
      <c r="BA165" s="1">
        <v>471</v>
      </c>
      <c r="BB165" s="15">
        <v>3.7282377919320595</v>
      </c>
      <c r="BC165" s="11">
        <f>BB165-$A165</f>
        <v>0.69809226178652928</v>
      </c>
      <c r="BE165" s="1">
        <v>266</v>
      </c>
      <c r="BF165" s="15">
        <v>4.4210526315789478</v>
      </c>
      <c r="BG165" s="11">
        <f>BF165-$A165</f>
        <v>1.3909071014334176</v>
      </c>
      <c r="BI165" s="16">
        <v>244</v>
      </c>
      <c r="BJ165" s="15">
        <v>2.819672131147541</v>
      </c>
      <c r="BK165" s="11">
        <v>-0.21047339899798923</v>
      </c>
      <c r="BM165" s="16">
        <v>319</v>
      </c>
      <c r="BN165" s="15">
        <v>3.4639498432601883</v>
      </c>
      <c r="BO165" s="11">
        <v>0.43380431311465806</v>
      </c>
      <c r="BQ165" s="16">
        <v>211</v>
      </c>
      <c r="BR165" s="15">
        <v>2.7203791469194312</v>
      </c>
      <c r="BS165" s="11">
        <v>-0.30976638322609906</v>
      </c>
      <c r="BU165" s="16">
        <v>185</v>
      </c>
      <c r="BV165" s="15">
        <v>2.9081081081081082</v>
      </c>
      <c r="BW165" s="11">
        <v>-0.12203742203742207</v>
      </c>
      <c r="BY165" s="16">
        <v>40</v>
      </c>
      <c r="BZ165" s="15">
        <v>2.7250000000000001</v>
      </c>
      <c r="CA165" s="11">
        <v>-0.30514553014553014</v>
      </c>
      <c r="CC165" s="16">
        <v>132</v>
      </c>
      <c r="CD165" s="15">
        <v>3.0681818181818183</v>
      </c>
      <c r="CE165" s="11">
        <v>3.8036288036288113E-2</v>
      </c>
      <c r="CG165" s="16">
        <v>297</v>
      </c>
      <c r="CH165" s="15">
        <v>2.5858585858585861</v>
      </c>
      <c r="CI165" s="11">
        <v>-0.44428694428694415</v>
      </c>
      <c r="CK165" s="16">
        <v>405</v>
      </c>
      <c r="CL165" s="15">
        <v>3.2320987654320987</v>
      </c>
      <c r="CM165" s="11">
        <v>0.2019532352865685</v>
      </c>
      <c r="CO165" s="29">
        <v>57</v>
      </c>
      <c r="CP165" s="14">
        <v>4.2105263157894735</v>
      </c>
      <c r="CQ165" s="11">
        <v>1.1803807856439432</v>
      </c>
    </row>
    <row r="166" spans="1:95" x14ac:dyDescent="0.35">
      <c r="A166" s="4" t="s">
        <v>11</v>
      </c>
    </row>
    <row r="167" spans="1:95" x14ac:dyDescent="0.35">
      <c r="A167" s="4" t="s">
        <v>11</v>
      </c>
    </row>
    <row r="168" spans="1:95" ht="39.4" x14ac:dyDescent="0.4">
      <c r="A168" s="3" t="s">
        <v>113</v>
      </c>
    </row>
    <row r="169" spans="1:95" ht="13.15" x14ac:dyDescent="0.4">
      <c r="A169" s="7" t="s">
        <v>42</v>
      </c>
      <c r="B169" s="7" t="s">
        <v>13</v>
      </c>
      <c r="C169" s="7" t="s">
        <v>14</v>
      </c>
      <c r="E169" s="7" t="s">
        <v>13</v>
      </c>
      <c r="F169" s="7" t="s">
        <v>14</v>
      </c>
      <c r="G169" s="9" t="s">
        <v>400</v>
      </c>
      <c r="I169" s="7" t="s">
        <v>13</v>
      </c>
      <c r="J169" s="7" t="s">
        <v>14</v>
      </c>
      <c r="K169" s="9" t="s">
        <v>400</v>
      </c>
      <c r="M169" s="7" t="s">
        <v>13</v>
      </c>
      <c r="N169" s="7" t="s">
        <v>14</v>
      </c>
      <c r="O169" s="9" t="s">
        <v>400</v>
      </c>
      <c r="Q169" s="7" t="s">
        <v>13</v>
      </c>
      <c r="R169" s="7" t="s">
        <v>14</v>
      </c>
      <c r="S169" s="9" t="s">
        <v>400</v>
      </c>
      <c r="U169" s="7" t="s">
        <v>13</v>
      </c>
      <c r="V169" s="7" t="s">
        <v>14</v>
      </c>
      <c r="W169" s="9" t="s">
        <v>400</v>
      </c>
      <c r="Y169" s="7" t="s">
        <v>13</v>
      </c>
      <c r="Z169" s="7" t="s">
        <v>14</v>
      </c>
      <c r="AA169" s="9" t="s">
        <v>400</v>
      </c>
      <c r="AC169" s="7" t="s">
        <v>13</v>
      </c>
      <c r="AD169" s="7" t="s">
        <v>14</v>
      </c>
      <c r="AE169" s="9" t="s">
        <v>400</v>
      </c>
      <c r="AG169" s="7" t="s">
        <v>13</v>
      </c>
      <c r="AH169" s="7" t="s">
        <v>14</v>
      </c>
      <c r="AI169" s="9" t="s">
        <v>400</v>
      </c>
      <c r="AK169" s="7" t="s">
        <v>13</v>
      </c>
      <c r="AL169" s="7" t="s">
        <v>14</v>
      </c>
      <c r="AM169" s="9" t="s">
        <v>400</v>
      </c>
      <c r="AO169" s="7" t="s">
        <v>13</v>
      </c>
      <c r="AP169" s="7" t="s">
        <v>14</v>
      </c>
      <c r="AQ169" s="9" t="s">
        <v>400</v>
      </c>
      <c r="AS169" s="7" t="s">
        <v>13</v>
      </c>
      <c r="AT169" s="7" t="s">
        <v>14</v>
      </c>
      <c r="AU169" s="9" t="s">
        <v>400</v>
      </c>
      <c r="AW169" s="7" t="s">
        <v>13</v>
      </c>
      <c r="AX169" s="7" t="s">
        <v>14</v>
      </c>
      <c r="AY169" s="9" t="s">
        <v>400</v>
      </c>
      <c r="BA169" s="7" t="s">
        <v>13</v>
      </c>
      <c r="BB169" s="7" t="s">
        <v>14</v>
      </c>
      <c r="BC169" s="9" t="s">
        <v>400</v>
      </c>
      <c r="BE169" s="7" t="s">
        <v>13</v>
      </c>
      <c r="BF169" s="7" t="s">
        <v>14</v>
      </c>
      <c r="BG169" s="9" t="s">
        <v>400</v>
      </c>
      <c r="BI169" s="7" t="s">
        <v>13</v>
      </c>
      <c r="BJ169" s="7" t="s">
        <v>14</v>
      </c>
      <c r="BK169" s="9" t="s">
        <v>400</v>
      </c>
      <c r="BM169" s="7" t="s">
        <v>13</v>
      </c>
      <c r="BN169" s="7" t="s">
        <v>14</v>
      </c>
      <c r="BO169" s="9" t="s">
        <v>400</v>
      </c>
      <c r="BQ169" s="7" t="s">
        <v>13</v>
      </c>
      <c r="BR169" s="7" t="s">
        <v>14</v>
      </c>
      <c r="BS169" s="9" t="s">
        <v>400</v>
      </c>
      <c r="BU169" s="7" t="s">
        <v>13</v>
      </c>
      <c r="BV169" s="7" t="s">
        <v>14</v>
      </c>
      <c r="BW169" s="9" t="s">
        <v>400</v>
      </c>
      <c r="BY169" s="7" t="s">
        <v>13</v>
      </c>
      <c r="BZ169" s="7" t="s">
        <v>14</v>
      </c>
      <c r="CA169" s="9" t="s">
        <v>400</v>
      </c>
      <c r="CC169" s="7" t="s">
        <v>13</v>
      </c>
      <c r="CD169" s="7" t="s">
        <v>14</v>
      </c>
      <c r="CE169" s="9" t="s">
        <v>400</v>
      </c>
      <c r="CG169" s="7" t="s">
        <v>13</v>
      </c>
      <c r="CH169" s="7" t="s">
        <v>14</v>
      </c>
      <c r="CI169" s="9" t="s">
        <v>400</v>
      </c>
      <c r="CK169" s="7" t="s">
        <v>13</v>
      </c>
      <c r="CL169" s="7" t="s">
        <v>14</v>
      </c>
      <c r="CM169" s="9" t="s">
        <v>400</v>
      </c>
      <c r="CO169" s="13" t="s">
        <v>13</v>
      </c>
      <c r="CP169" s="13" t="s">
        <v>14</v>
      </c>
      <c r="CQ169" s="9" t="s">
        <v>400</v>
      </c>
    </row>
    <row r="170" spans="1:95" x14ac:dyDescent="0.35">
      <c r="A170" s="4" t="s">
        <v>114</v>
      </c>
      <c r="B170" s="5">
        <v>0.16400000000000001</v>
      </c>
      <c r="C170" s="1">
        <v>157</v>
      </c>
      <c r="E170" s="5">
        <v>0.185</v>
      </c>
      <c r="F170" s="1">
        <v>63</v>
      </c>
      <c r="G170" s="10">
        <f t="shared" ref="G170:G183" si="112">E170-$B170</f>
        <v>2.0999999999999991E-2</v>
      </c>
      <c r="I170" s="5">
        <v>0.16</v>
      </c>
      <c r="J170" s="1">
        <v>52</v>
      </c>
      <c r="K170" s="10">
        <f t="shared" ref="K170:K183" si="113">I170-$B170</f>
        <v>-4.0000000000000036E-3</v>
      </c>
      <c r="M170" s="5">
        <v>0.14499999999999999</v>
      </c>
      <c r="N170" s="1">
        <v>42</v>
      </c>
      <c r="O170" s="10">
        <f t="shared" ref="O170:O183" si="114">M170-$B170</f>
        <v>-1.9000000000000017E-2</v>
      </c>
      <c r="Q170" s="5">
        <v>0.18</v>
      </c>
      <c r="R170" s="1">
        <v>61</v>
      </c>
      <c r="S170" s="10">
        <f t="shared" ref="S170:S183" si="115">Q170-$B170</f>
        <v>1.5999999999999986E-2</v>
      </c>
      <c r="U170" s="5">
        <v>0.17199999999999999</v>
      </c>
      <c r="V170" s="1">
        <v>82</v>
      </c>
      <c r="W170" s="10">
        <f t="shared" ref="W170:W183" si="116">U170-$B170</f>
        <v>7.9999999999999793E-3</v>
      </c>
      <c r="Y170" s="5">
        <v>0.16400000000000001</v>
      </c>
      <c r="Z170" s="1">
        <v>63</v>
      </c>
      <c r="AA170" s="10">
        <f t="shared" ref="AA170:AA183" si="117">Y170-$B170</f>
        <v>0</v>
      </c>
      <c r="AC170" s="5">
        <v>0.158</v>
      </c>
      <c r="AD170" s="1">
        <v>50</v>
      </c>
      <c r="AE170" s="10">
        <f t="shared" ref="AE170:AE183" si="118">AC170-$B170</f>
        <v>-6.0000000000000053E-3</v>
      </c>
      <c r="AG170" s="5">
        <v>0.2</v>
      </c>
      <c r="AH170" s="1">
        <v>41</v>
      </c>
      <c r="AI170" s="10">
        <f t="shared" ref="AI170:AI183" si="119">AG170-$B170</f>
        <v>3.6000000000000004E-2</v>
      </c>
      <c r="AK170" s="5">
        <v>0.17699999999999999</v>
      </c>
      <c r="AL170" s="1">
        <v>69</v>
      </c>
      <c r="AM170" s="10">
        <f t="shared" ref="AM170:AM183" si="120">AK170-$B170</f>
        <v>1.2999999999999984E-2</v>
      </c>
      <c r="AO170" s="5">
        <v>0.14699999999999999</v>
      </c>
      <c r="AP170" s="1">
        <v>69</v>
      </c>
      <c r="AQ170" s="10">
        <f t="shared" ref="AQ170:AQ183" si="121">AO170-$B170</f>
        <v>-1.7000000000000015E-2</v>
      </c>
      <c r="AS170" s="5">
        <v>0.153</v>
      </c>
      <c r="AT170" s="1">
        <v>90</v>
      </c>
      <c r="AU170" s="10">
        <f t="shared" ref="AU170:AU183" si="122">AS170-$B170</f>
        <v>-1.100000000000001E-2</v>
      </c>
      <c r="AW170" s="5">
        <v>0.20200000000000001</v>
      </c>
      <c r="AX170" s="1">
        <v>63</v>
      </c>
      <c r="AY170" s="10">
        <f t="shared" ref="AY170:AY183" si="123">AW170-$B170</f>
        <v>3.8000000000000006E-2</v>
      </c>
      <c r="BA170" s="5">
        <v>0.188</v>
      </c>
      <c r="BB170" s="1">
        <v>88</v>
      </c>
      <c r="BC170" s="10">
        <f t="shared" ref="BC170:BC183" si="124">BA170-$B170</f>
        <v>2.3999999999999994E-2</v>
      </c>
      <c r="BE170" s="5">
        <v>0.193</v>
      </c>
      <c r="BF170" s="1">
        <v>51</v>
      </c>
      <c r="BG170" s="10">
        <f t="shared" ref="BG170:BG183" si="125">BE170-$B170</f>
        <v>2.8999999999999998E-2</v>
      </c>
      <c r="BI170" s="5">
        <v>0.157</v>
      </c>
      <c r="BJ170" s="1">
        <v>38</v>
      </c>
      <c r="BK170" s="10">
        <v>-7.0000000000000062E-3</v>
      </c>
      <c r="BM170" s="5">
        <v>0.157</v>
      </c>
      <c r="BN170" s="1">
        <v>50</v>
      </c>
      <c r="BO170" s="10">
        <v>-7.0000000000000062E-3</v>
      </c>
      <c r="BQ170" s="5">
        <v>0.188</v>
      </c>
      <c r="BR170" s="1">
        <v>39</v>
      </c>
      <c r="BS170" s="10">
        <v>2.3999999999999994E-2</v>
      </c>
      <c r="BU170" s="5">
        <v>0.16200000000000001</v>
      </c>
      <c r="BV170" s="1">
        <v>30</v>
      </c>
      <c r="BW170" s="10">
        <v>-2.0000000000000018E-3</v>
      </c>
      <c r="BY170" s="5">
        <v>0.128</v>
      </c>
      <c r="BZ170" s="1">
        <v>5</v>
      </c>
      <c r="CA170" s="10">
        <v>-3.6000000000000004E-2</v>
      </c>
      <c r="CC170" s="5">
        <v>0.123</v>
      </c>
      <c r="CD170" s="1">
        <v>16</v>
      </c>
      <c r="CE170" s="10">
        <v>-4.1000000000000009E-2</v>
      </c>
      <c r="CG170" s="5">
        <v>0.17100000000000001</v>
      </c>
      <c r="CH170" s="1">
        <v>50</v>
      </c>
      <c r="CI170" s="10">
        <v>7.0000000000000062E-3</v>
      </c>
      <c r="CK170" s="5">
        <v>0.18</v>
      </c>
      <c r="CL170" s="1">
        <v>73</v>
      </c>
      <c r="CM170" s="10">
        <v>1.5999999999999986E-2</v>
      </c>
      <c r="CO170" s="10">
        <v>5.3999999999999999E-2</v>
      </c>
      <c r="CP170" s="24">
        <v>3</v>
      </c>
      <c r="CQ170" s="10">
        <v>-0.11000000000000001</v>
      </c>
    </row>
    <row r="171" spans="1:95" x14ac:dyDescent="0.35">
      <c r="A171" s="4" t="s">
        <v>115</v>
      </c>
      <c r="B171" s="5">
        <v>0.38800000000000001</v>
      </c>
      <c r="C171" s="1">
        <v>371</v>
      </c>
      <c r="E171" s="5">
        <v>0.41799999999999998</v>
      </c>
      <c r="F171" s="1">
        <v>142</v>
      </c>
      <c r="G171" s="10">
        <f t="shared" si="112"/>
        <v>2.9999999999999971E-2</v>
      </c>
      <c r="I171" s="5">
        <v>0.38700000000000001</v>
      </c>
      <c r="J171" s="1">
        <v>126</v>
      </c>
      <c r="K171" s="10">
        <f t="shared" si="113"/>
        <v>-1.0000000000000009E-3</v>
      </c>
      <c r="M171" s="5">
        <v>0.35499999999999998</v>
      </c>
      <c r="N171" s="1">
        <v>103</v>
      </c>
      <c r="O171" s="10">
        <f t="shared" si="114"/>
        <v>-3.3000000000000029E-2</v>
      </c>
      <c r="Q171" s="5">
        <v>0.38200000000000001</v>
      </c>
      <c r="R171" s="1">
        <v>129</v>
      </c>
      <c r="S171" s="10">
        <f t="shared" si="115"/>
        <v>-6.0000000000000053E-3</v>
      </c>
      <c r="U171" s="5">
        <v>0.38600000000000001</v>
      </c>
      <c r="V171" s="1">
        <v>184</v>
      </c>
      <c r="W171" s="10">
        <f t="shared" si="116"/>
        <v>-2.0000000000000018E-3</v>
      </c>
      <c r="Y171" s="5">
        <v>0.38200000000000001</v>
      </c>
      <c r="Z171" s="1">
        <v>147</v>
      </c>
      <c r="AA171" s="10">
        <f t="shared" si="117"/>
        <v>-6.0000000000000053E-3</v>
      </c>
      <c r="AC171" s="5">
        <v>0.42899999999999999</v>
      </c>
      <c r="AD171" s="1">
        <v>136</v>
      </c>
      <c r="AE171" s="10">
        <f t="shared" si="118"/>
        <v>4.0999999999999981E-2</v>
      </c>
      <c r="AG171" s="5">
        <v>0.38500000000000001</v>
      </c>
      <c r="AH171" s="1">
        <v>79</v>
      </c>
      <c r="AI171" s="10">
        <f t="shared" si="119"/>
        <v>-3.0000000000000027E-3</v>
      </c>
      <c r="AK171" s="5">
        <v>0.44900000000000001</v>
      </c>
      <c r="AL171" s="1">
        <v>175</v>
      </c>
      <c r="AM171" s="10">
        <f t="shared" si="120"/>
        <v>6.0999999999999999E-2</v>
      </c>
      <c r="AO171" s="5">
        <v>0.41199999999999998</v>
      </c>
      <c r="AP171" s="1">
        <v>193</v>
      </c>
      <c r="AQ171" s="10">
        <f t="shared" si="121"/>
        <v>2.3999999999999966E-2</v>
      </c>
      <c r="AS171" s="5">
        <v>0.41699999999999998</v>
      </c>
      <c r="AT171" s="1">
        <v>245</v>
      </c>
      <c r="AU171" s="10">
        <f t="shared" si="122"/>
        <v>2.899999999999997E-2</v>
      </c>
      <c r="AW171" s="5">
        <v>0.40100000000000002</v>
      </c>
      <c r="AX171" s="1">
        <v>125</v>
      </c>
      <c r="AY171" s="10">
        <f t="shared" si="123"/>
        <v>1.3000000000000012E-2</v>
      </c>
      <c r="BA171" s="5">
        <v>0.373</v>
      </c>
      <c r="BB171" s="1">
        <v>174</v>
      </c>
      <c r="BC171" s="10">
        <f t="shared" si="124"/>
        <v>-1.5000000000000013E-2</v>
      </c>
      <c r="BE171" s="5">
        <v>0.38300000000000001</v>
      </c>
      <c r="BF171" s="1">
        <v>101</v>
      </c>
      <c r="BG171" s="10">
        <f t="shared" si="125"/>
        <v>-5.0000000000000044E-3</v>
      </c>
      <c r="BI171" s="5">
        <v>0.434</v>
      </c>
      <c r="BJ171" s="1">
        <v>105</v>
      </c>
      <c r="BK171" s="10">
        <v>4.5999999999999985E-2</v>
      </c>
      <c r="BM171" s="5">
        <v>0.33900000000000002</v>
      </c>
      <c r="BN171" s="1">
        <v>108</v>
      </c>
      <c r="BO171" s="10">
        <v>-4.8999999999999988E-2</v>
      </c>
      <c r="BQ171" s="5">
        <v>0.42799999999999999</v>
      </c>
      <c r="BR171" s="1">
        <v>89</v>
      </c>
      <c r="BS171" s="10">
        <v>3.999999999999998E-2</v>
      </c>
      <c r="BU171" s="5">
        <v>0.36799999999999999</v>
      </c>
      <c r="BV171" s="1">
        <v>68</v>
      </c>
      <c r="BW171" s="10">
        <v>-2.0000000000000018E-2</v>
      </c>
      <c r="BY171" s="5">
        <v>0.38500000000000001</v>
      </c>
      <c r="BZ171" s="1">
        <v>15</v>
      </c>
      <c r="CA171" s="10">
        <v>-3.0000000000000027E-3</v>
      </c>
      <c r="CC171" s="5">
        <v>0.36899999999999999</v>
      </c>
      <c r="CD171" s="1">
        <v>48</v>
      </c>
      <c r="CE171" s="10">
        <v>-1.9000000000000017E-2</v>
      </c>
      <c r="CG171" s="5">
        <v>0.43</v>
      </c>
      <c r="CH171" s="1">
        <v>126</v>
      </c>
      <c r="CI171" s="10">
        <v>4.1999999999999982E-2</v>
      </c>
      <c r="CK171" s="5">
        <v>0.37</v>
      </c>
      <c r="CL171" s="1">
        <v>150</v>
      </c>
      <c r="CM171" s="10">
        <v>-1.8000000000000016E-2</v>
      </c>
      <c r="CO171" s="10">
        <v>0.35699999999999998</v>
      </c>
      <c r="CP171" s="24">
        <v>20</v>
      </c>
      <c r="CQ171" s="10">
        <v>-3.1000000000000028E-2</v>
      </c>
    </row>
    <row r="172" spans="1:95" x14ac:dyDescent="0.35">
      <c r="A172" s="4" t="s">
        <v>116</v>
      </c>
      <c r="B172" s="5">
        <v>0.32200000000000001</v>
      </c>
      <c r="C172" s="1">
        <v>308</v>
      </c>
      <c r="E172" s="5">
        <v>0.41499999999999998</v>
      </c>
      <c r="F172" s="1">
        <v>141</v>
      </c>
      <c r="G172" s="10">
        <f t="shared" si="112"/>
        <v>9.2999999999999972E-2</v>
      </c>
      <c r="I172" s="5">
        <v>0.29399999999999998</v>
      </c>
      <c r="J172" s="1">
        <v>96</v>
      </c>
      <c r="K172" s="10">
        <f t="shared" si="113"/>
        <v>-2.8000000000000025E-2</v>
      </c>
      <c r="M172" s="5">
        <v>0.245</v>
      </c>
      <c r="N172" s="1">
        <v>71</v>
      </c>
      <c r="O172" s="10">
        <f t="shared" si="114"/>
        <v>-7.7000000000000013E-2</v>
      </c>
      <c r="Q172" s="5">
        <v>0.311</v>
      </c>
      <c r="R172" s="1">
        <v>105</v>
      </c>
      <c r="S172" s="10">
        <f t="shared" si="115"/>
        <v>-1.100000000000001E-2</v>
      </c>
      <c r="U172" s="5">
        <v>0.27500000000000002</v>
      </c>
      <c r="V172" s="1">
        <v>131</v>
      </c>
      <c r="W172" s="10">
        <f t="shared" si="116"/>
        <v>-4.6999999999999986E-2</v>
      </c>
      <c r="Y172" s="5">
        <v>0.29899999999999999</v>
      </c>
      <c r="Z172" s="1">
        <v>115</v>
      </c>
      <c r="AA172" s="10">
        <f t="shared" si="117"/>
        <v>-2.300000000000002E-2</v>
      </c>
      <c r="AC172" s="5">
        <v>0.36</v>
      </c>
      <c r="AD172" s="1">
        <v>114</v>
      </c>
      <c r="AE172" s="10">
        <f t="shared" si="118"/>
        <v>3.7999999999999978E-2</v>
      </c>
      <c r="AG172" s="5">
        <v>0.24399999999999999</v>
      </c>
      <c r="AH172" s="1">
        <v>50</v>
      </c>
      <c r="AI172" s="10">
        <f t="shared" si="119"/>
        <v>-7.8000000000000014E-2</v>
      </c>
      <c r="AK172" s="5">
        <v>0.28199999999999997</v>
      </c>
      <c r="AL172" s="1">
        <v>110</v>
      </c>
      <c r="AM172" s="10">
        <f t="shared" si="120"/>
        <v>-4.0000000000000036E-2</v>
      </c>
      <c r="AO172" s="5">
        <v>0.27300000000000002</v>
      </c>
      <c r="AP172" s="1">
        <v>128</v>
      </c>
      <c r="AQ172" s="10">
        <f t="shared" si="121"/>
        <v>-4.8999999999999988E-2</v>
      </c>
      <c r="AS172" s="5">
        <v>0.28999999999999998</v>
      </c>
      <c r="AT172" s="1">
        <v>170</v>
      </c>
      <c r="AU172" s="10">
        <f t="shared" si="122"/>
        <v>-3.2000000000000028E-2</v>
      </c>
      <c r="AW172" s="5">
        <v>0.26300000000000001</v>
      </c>
      <c r="AX172" s="1">
        <v>82</v>
      </c>
      <c r="AY172" s="10">
        <f t="shared" si="123"/>
        <v>-5.8999999999999997E-2</v>
      </c>
      <c r="BA172" s="5">
        <v>0.22900000000000001</v>
      </c>
      <c r="BB172" s="1">
        <v>107</v>
      </c>
      <c r="BC172" s="10">
        <f t="shared" si="124"/>
        <v>-9.2999999999999999E-2</v>
      </c>
      <c r="BE172" s="5">
        <v>0.246</v>
      </c>
      <c r="BF172" s="1">
        <v>65</v>
      </c>
      <c r="BG172" s="10">
        <f t="shared" si="125"/>
        <v>-7.6000000000000012E-2</v>
      </c>
      <c r="BI172" s="5">
        <v>0.34300000000000003</v>
      </c>
      <c r="BJ172" s="1">
        <v>83</v>
      </c>
      <c r="BK172" s="10">
        <v>2.1000000000000019E-2</v>
      </c>
      <c r="BM172" s="5">
        <v>0.245</v>
      </c>
      <c r="BN172" s="1">
        <v>78</v>
      </c>
      <c r="BO172" s="10">
        <v>-7.7000000000000013E-2</v>
      </c>
      <c r="BQ172" s="5">
        <v>0.40400000000000003</v>
      </c>
      <c r="BR172" s="1">
        <v>84</v>
      </c>
      <c r="BS172" s="10">
        <v>8.2000000000000017E-2</v>
      </c>
      <c r="BU172" s="5">
        <v>0.34100000000000003</v>
      </c>
      <c r="BV172" s="1">
        <v>63</v>
      </c>
      <c r="BW172" s="10">
        <v>1.9000000000000017E-2</v>
      </c>
      <c r="BY172" s="5">
        <v>0.436</v>
      </c>
      <c r="BZ172" s="1">
        <v>17</v>
      </c>
      <c r="CA172" s="10">
        <v>0.11399999999999999</v>
      </c>
      <c r="CC172" s="5">
        <v>0.32300000000000001</v>
      </c>
      <c r="CD172" s="1">
        <v>42</v>
      </c>
      <c r="CE172" s="10">
        <v>1.0000000000000009E-3</v>
      </c>
      <c r="CG172" s="5">
        <v>0.375</v>
      </c>
      <c r="CH172" s="1">
        <v>110</v>
      </c>
      <c r="CI172" s="10">
        <v>5.2999999999999992E-2</v>
      </c>
      <c r="CK172" s="5">
        <v>0.27900000000000003</v>
      </c>
      <c r="CL172" s="1">
        <v>113</v>
      </c>
      <c r="CM172" s="10">
        <v>-4.2999999999999983E-2</v>
      </c>
      <c r="CO172" s="10">
        <v>0.33900000000000002</v>
      </c>
      <c r="CP172" s="24">
        <v>19</v>
      </c>
      <c r="CQ172" s="10">
        <v>1.7000000000000015E-2</v>
      </c>
    </row>
    <row r="173" spans="1:95" x14ac:dyDescent="0.35">
      <c r="A173" s="4" t="s">
        <v>117</v>
      </c>
      <c r="B173" s="5">
        <v>0.151</v>
      </c>
      <c r="C173" s="1">
        <v>144</v>
      </c>
      <c r="E173" s="5">
        <v>0.16500000000000001</v>
      </c>
      <c r="F173" s="1">
        <v>56</v>
      </c>
      <c r="G173" s="10">
        <f t="shared" si="112"/>
        <v>1.4000000000000012E-2</v>
      </c>
      <c r="I173" s="5">
        <v>0.13800000000000001</v>
      </c>
      <c r="J173" s="1">
        <v>45</v>
      </c>
      <c r="K173" s="10">
        <f t="shared" si="113"/>
        <v>-1.2999999999999984E-2</v>
      </c>
      <c r="M173" s="5">
        <v>0.14799999999999999</v>
      </c>
      <c r="N173" s="1">
        <v>43</v>
      </c>
      <c r="O173" s="10">
        <f t="shared" si="114"/>
        <v>-3.0000000000000027E-3</v>
      </c>
      <c r="Q173" s="5">
        <v>0.16600000000000001</v>
      </c>
      <c r="R173" s="1">
        <v>56</v>
      </c>
      <c r="S173" s="10">
        <f t="shared" si="115"/>
        <v>1.5000000000000013E-2</v>
      </c>
      <c r="U173" s="5">
        <v>0.159</v>
      </c>
      <c r="V173" s="1">
        <v>76</v>
      </c>
      <c r="W173" s="10">
        <f t="shared" si="116"/>
        <v>8.0000000000000071E-3</v>
      </c>
      <c r="Y173" s="5">
        <v>0.161</v>
      </c>
      <c r="Z173" s="1">
        <v>62</v>
      </c>
      <c r="AA173" s="10">
        <f t="shared" si="117"/>
        <v>1.0000000000000009E-2</v>
      </c>
      <c r="AC173" s="5">
        <v>0.17</v>
      </c>
      <c r="AD173" s="1">
        <v>54</v>
      </c>
      <c r="AE173" s="10">
        <f t="shared" si="118"/>
        <v>1.9000000000000017E-2</v>
      </c>
      <c r="AG173" s="5">
        <v>0.18</v>
      </c>
      <c r="AH173" s="1">
        <v>37</v>
      </c>
      <c r="AI173" s="10">
        <f t="shared" si="119"/>
        <v>2.8999999999999998E-2</v>
      </c>
      <c r="AK173" s="5">
        <v>0.182</v>
      </c>
      <c r="AL173" s="1">
        <v>71</v>
      </c>
      <c r="AM173" s="10">
        <f t="shared" si="120"/>
        <v>3.1E-2</v>
      </c>
      <c r="AO173" s="5">
        <v>0.18099999999999999</v>
      </c>
      <c r="AP173" s="1">
        <v>85</v>
      </c>
      <c r="AQ173" s="10">
        <f t="shared" si="121"/>
        <v>0.03</v>
      </c>
      <c r="AS173" s="5">
        <v>0.152</v>
      </c>
      <c r="AT173" s="1">
        <v>89</v>
      </c>
      <c r="AU173" s="10">
        <f t="shared" si="122"/>
        <v>1.0000000000000009E-3</v>
      </c>
      <c r="AW173" s="5">
        <v>0.154</v>
      </c>
      <c r="AX173" s="1">
        <v>48</v>
      </c>
      <c r="AY173" s="10">
        <f t="shared" si="123"/>
        <v>3.0000000000000027E-3</v>
      </c>
      <c r="BA173" s="5">
        <v>0.158</v>
      </c>
      <c r="BB173" s="1">
        <v>74</v>
      </c>
      <c r="BC173" s="10">
        <f t="shared" si="124"/>
        <v>7.0000000000000062E-3</v>
      </c>
      <c r="BE173" s="5">
        <v>0.152</v>
      </c>
      <c r="BF173" s="1">
        <v>40</v>
      </c>
      <c r="BG173" s="10">
        <f t="shared" si="125"/>
        <v>1.0000000000000009E-3</v>
      </c>
      <c r="BI173" s="5">
        <v>0.13600000000000001</v>
      </c>
      <c r="BJ173" s="1">
        <v>33</v>
      </c>
      <c r="BK173" s="10">
        <v>-1.4999999999999986E-2</v>
      </c>
      <c r="BM173" s="5">
        <v>0.16600000000000001</v>
      </c>
      <c r="BN173" s="1">
        <v>53</v>
      </c>
      <c r="BO173" s="10">
        <v>1.5000000000000013E-2</v>
      </c>
      <c r="BQ173" s="5">
        <v>0.125</v>
      </c>
      <c r="BR173" s="1">
        <v>26</v>
      </c>
      <c r="BS173" s="10">
        <v>-2.5999999999999995E-2</v>
      </c>
      <c r="BU173" s="5">
        <v>0.17299999999999999</v>
      </c>
      <c r="BV173" s="1">
        <v>32</v>
      </c>
      <c r="BW173" s="10">
        <v>2.1999999999999992E-2</v>
      </c>
      <c r="BY173" s="5">
        <v>0.10299999999999999</v>
      </c>
      <c r="BZ173" s="1">
        <v>4</v>
      </c>
      <c r="CA173" s="10">
        <v>-4.8000000000000001E-2</v>
      </c>
      <c r="CC173" s="5">
        <v>0.123</v>
      </c>
      <c r="CD173" s="1">
        <v>16</v>
      </c>
      <c r="CE173" s="10">
        <v>-2.7999999999999997E-2</v>
      </c>
      <c r="CG173" s="5">
        <v>0.17399999999999999</v>
      </c>
      <c r="CH173" s="1">
        <v>51</v>
      </c>
      <c r="CI173" s="10">
        <v>2.2999999999999993E-2</v>
      </c>
      <c r="CK173" s="5">
        <v>0.153</v>
      </c>
      <c r="CL173" s="1">
        <v>62</v>
      </c>
      <c r="CM173" s="10">
        <v>2.0000000000000018E-3</v>
      </c>
      <c r="CO173" s="10">
        <v>8.8999999999999996E-2</v>
      </c>
      <c r="CP173" s="24">
        <v>5</v>
      </c>
      <c r="CQ173" s="10">
        <v>-6.2E-2</v>
      </c>
    </row>
    <row r="174" spans="1:95" x14ac:dyDescent="0.35">
      <c r="A174" s="4" t="s">
        <v>118</v>
      </c>
      <c r="B174" s="5">
        <v>0.29899999999999999</v>
      </c>
      <c r="C174" s="1">
        <v>286</v>
      </c>
      <c r="E174" s="5">
        <v>0.25600000000000001</v>
      </c>
      <c r="F174" s="1">
        <v>87</v>
      </c>
      <c r="G174" s="10">
        <f t="shared" si="112"/>
        <v>-4.2999999999999983E-2</v>
      </c>
      <c r="I174" s="5">
        <v>0.27</v>
      </c>
      <c r="J174" s="1">
        <v>88</v>
      </c>
      <c r="K174" s="10">
        <f t="shared" si="113"/>
        <v>-2.899999999999997E-2</v>
      </c>
      <c r="M174" s="5">
        <v>0.38300000000000001</v>
      </c>
      <c r="N174" s="1">
        <v>111</v>
      </c>
      <c r="O174" s="10">
        <f t="shared" si="114"/>
        <v>8.4000000000000019E-2</v>
      </c>
      <c r="Q174" s="5">
        <v>0.36099999999999999</v>
      </c>
      <c r="R174" s="1">
        <v>122</v>
      </c>
      <c r="S174" s="10">
        <f t="shared" si="115"/>
        <v>6.2E-2</v>
      </c>
      <c r="U174" s="5">
        <v>0.36099999999999999</v>
      </c>
      <c r="V174" s="1">
        <v>172</v>
      </c>
      <c r="W174" s="10">
        <f t="shared" si="116"/>
        <v>6.2E-2</v>
      </c>
      <c r="Y174" s="5">
        <v>0.36599999999999999</v>
      </c>
      <c r="Z174" s="1">
        <v>141</v>
      </c>
      <c r="AA174" s="10">
        <f t="shared" si="117"/>
        <v>6.7000000000000004E-2</v>
      </c>
      <c r="AC174" s="5">
        <v>0.38800000000000001</v>
      </c>
      <c r="AD174" s="1">
        <v>123</v>
      </c>
      <c r="AE174" s="10">
        <f t="shared" si="118"/>
        <v>8.9000000000000024E-2</v>
      </c>
      <c r="AG174" s="5">
        <v>0.35599999999999998</v>
      </c>
      <c r="AH174" s="1">
        <v>73</v>
      </c>
      <c r="AI174" s="10">
        <f t="shared" si="119"/>
        <v>5.6999999999999995E-2</v>
      </c>
      <c r="AK174" s="5">
        <v>0.36699999999999999</v>
      </c>
      <c r="AL174" s="1">
        <v>143</v>
      </c>
      <c r="AM174" s="10">
        <f t="shared" si="120"/>
        <v>6.8000000000000005E-2</v>
      </c>
      <c r="AO174" s="5">
        <v>0.36899999999999999</v>
      </c>
      <c r="AP174" s="1">
        <v>173</v>
      </c>
      <c r="AQ174" s="10">
        <f t="shared" si="121"/>
        <v>7.0000000000000007E-2</v>
      </c>
      <c r="AS174" s="5">
        <v>0.34200000000000003</v>
      </c>
      <c r="AT174" s="1">
        <v>201</v>
      </c>
      <c r="AU174" s="10">
        <f t="shared" si="122"/>
        <v>4.3000000000000038E-2</v>
      </c>
      <c r="AW174" s="5">
        <v>0.33</v>
      </c>
      <c r="AX174" s="1">
        <v>103</v>
      </c>
      <c r="AY174" s="10">
        <f t="shared" si="123"/>
        <v>3.1000000000000028E-2</v>
      </c>
      <c r="BA174" s="5">
        <v>0.33</v>
      </c>
      <c r="BB174" s="1">
        <v>154</v>
      </c>
      <c r="BC174" s="10">
        <f t="shared" si="124"/>
        <v>3.1000000000000028E-2</v>
      </c>
      <c r="BE174" s="5">
        <v>0.36699999999999999</v>
      </c>
      <c r="BF174" s="1">
        <v>97</v>
      </c>
      <c r="BG174" s="10">
        <f t="shared" si="125"/>
        <v>6.8000000000000005E-2</v>
      </c>
      <c r="BI174" s="5">
        <v>0.314</v>
      </c>
      <c r="BJ174" s="1">
        <v>76</v>
      </c>
      <c r="BK174" s="10">
        <v>1.5000000000000013E-2</v>
      </c>
      <c r="BM174" s="5">
        <v>0.307</v>
      </c>
      <c r="BN174" s="1">
        <v>98</v>
      </c>
      <c r="BO174" s="10">
        <v>8.0000000000000071E-3</v>
      </c>
      <c r="BQ174" s="5">
        <v>0.245</v>
      </c>
      <c r="BR174" s="1">
        <v>51</v>
      </c>
      <c r="BS174" s="10">
        <v>-5.3999999999999992E-2</v>
      </c>
      <c r="BU174" s="5">
        <v>0.31900000000000001</v>
      </c>
      <c r="BV174" s="1">
        <v>59</v>
      </c>
      <c r="BW174" s="10">
        <v>2.0000000000000018E-2</v>
      </c>
      <c r="BY174" s="5">
        <v>0.35899999999999999</v>
      </c>
      <c r="BZ174" s="1">
        <v>14</v>
      </c>
      <c r="CA174" s="10">
        <v>0.06</v>
      </c>
      <c r="CC174" s="5">
        <v>0.33100000000000002</v>
      </c>
      <c r="CD174" s="1">
        <v>43</v>
      </c>
      <c r="CE174" s="10">
        <v>3.2000000000000028E-2</v>
      </c>
      <c r="CG174" s="5">
        <v>0.32400000000000001</v>
      </c>
      <c r="CH174" s="1">
        <v>95</v>
      </c>
      <c r="CI174" s="10">
        <v>2.5000000000000022E-2</v>
      </c>
      <c r="CK174" s="5">
        <v>0.24</v>
      </c>
      <c r="CL174" s="1">
        <v>97</v>
      </c>
      <c r="CM174" s="10">
        <v>-5.8999999999999997E-2</v>
      </c>
      <c r="CO174" s="10">
        <v>0.46400000000000002</v>
      </c>
      <c r="CP174" s="24">
        <v>26</v>
      </c>
      <c r="CQ174" s="10">
        <v>0.16500000000000004</v>
      </c>
    </row>
    <row r="175" spans="1:95" x14ac:dyDescent="0.35">
      <c r="A175" s="4" t="s">
        <v>119</v>
      </c>
      <c r="B175" s="5">
        <v>0.24299999999999999</v>
      </c>
      <c r="C175" s="1">
        <v>232</v>
      </c>
      <c r="E175" s="5">
        <v>0.215</v>
      </c>
      <c r="F175" s="1">
        <v>73</v>
      </c>
      <c r="G175" s="10">
        <f t="shared" si="112"/>
        <v>-2.7999999999999997E-2</v>
      </c>
      <c r="I175" s="5">
        <v>0.23899999999999999</v>
      </c>
      <c r="J175" s="1">
        <v>78</v>
      </c>
      <c r="K175" s="10">
        <f t="shared" si="113"/>
        <v>-4.0000000000000036E-3</v>
      </c>
      <c r="M175" s="5">
        <v>0.27900000000000003</v>
      </c>
      <c r="N175" s="1">
        <v>81</v>
      </c>
      <c r="O175" s="10">
        <f t="shared" si="114"/>
        <v>3.6000000000000032E-2</v>
      </c>
      <c r="Q175" s="5">
        <v>0.251</v>
      </c>
      <c r="R175" s="1">
        <v>85</v>
      </c>
      <c r="S175" s="10">
        <f t="shared" si="115"/>
        <v>8.0000000000000071E-3</v>
      </c>
      <c r="U175" s="5">
        <v>0.26800000000000002</v>
      </c>
      <c r="V175" s="1">
        <v>128</v>
      </c>
      <c r="W175" s="10">
        <f t="shared" si="116"/>
        <v>2.5000000000000022E-2</v>
      </c>
      <c r="Y175" s="5">
        <v>0.24399999999999999</v>
      </c>
      <c r="Z175" s="1">
        <v>94</v>
      </c>
      <c r="AA175" s="10">
        <f t="shared" si="117"/>
        <v>1.0000000000000009E-3</v>
      </c>
      <c r="AC175" s="5">
        <v>0.309</v>
      </c>
      <c r="AD175" s="1">
        <v>98</v>
      </c>
      <c r="AE175" s="10">
        <f t="shared" si="118"/>
        <v>6.6000000000000003E-2</v>
      </c>
      <c r="AG175" s="5">
        <v>0.307</v>
      </c>
      <c r="AH175" s="1">
        <v>63</v>
      </c>
      <c r="AI175" s="10">
        <f t="shared" si="119"/>
        <v>6.4000000000000001E-2</v>
      </c>
      <c r="AK175" s="5">
        <v>0.28199999999999997</v>
      </c>
      <c r="AL175" s="1">
        <v>110</v>
      </c>
      <c r="AM175" s="10">
        <f t="shared" si="120"/>
        <v>3.8999999999999979E-2</v>
      </c>
      <c r="AO175" s="5">
        <v>0.27500000000000002</v>
      </c>
      <c r="AP175" s="1">
        <v>129</v>
      </c>
      <c r="AQ175" s="10">
        <f t="shared" si="121"/>
        <v>3.2000000000000028E-2</v>
      </c>
      <c r="AS175" s="5">
        <v>0.254</v>
      </c>
      <c r="AT175" s="1">
        <v>149</v>
      </c>
      <c r="AU175" s="10">
        <f t="shared" si="122"/>
        <v>1.100000000000001E-2</v>
      </c>
      <c r="AW175" s="5">
        <v>0.29499999999999998</v>
      </c>
      <c r="AX175" s="1">
        <v>92</v>
      </c>
      <c r="AY175" s="10">
        <f t="shared" si="123"/>
        <v>5.1999999999999991E-2</v>
      </c>
      <c r="BA175" s="5">
        <v>0.27200000000000002</v>
      </c>
      <c r="BB175" s="1">
        <v>127</v>
      </c>
      <c r="BC175" s="10">
        <f t="shared" si="124"/>
        <v>2.9000000000000026E-2</v>
      </c>
      <c r="BE175" s="5">
        <v>0.26500000000000001</v>
      </c>
      <c r="BF175" s="1">
        <v>70</v>
      </c>
      <c r="BG175" s="10">
        <f t="shared" si="125"/>
        <v>2.200000000000002E-2</v>
      </c>
      <c r="BI175" s="5">
        <v>0.27300000000000002</v>
      </c>
      <c r="BJ175" s="1">
        <v>66</v>
      </c>
      <c r="BK175" s="10">
        <v>3.0000000000000027E-2</v>
      </c>
      <c r="BM175" s="5">
        <v>0.23799999999999999</v>
      </c>
      <c r="BN175" s="1">
        <v>76</v>
      </c>
      <c r="BO175" s="10">
        <v>-5.0000000000000044E-3</v>
      </c>
      <c r="BQ175" s="5">
        <v>0.188</v>
      </c>
      <c r="BR175" s="1">
        <v>39</v>
      </c>
      <c r="BS175" s="10">
        <v>-5.4999999999999993E-2</v>
      </c>
      <c r="BU175" s="5">
        <v>0.27600000000000002</v>
      </c>
      <c r="BV175" s="1">
        <v>51</v>
      </c>
      <c r="BW175" s="10">
        <v>3.3000000000000029E-2</v>
      </c>
      <c r="BY175" s="5">
        <v>0.25600000000000001</v>
      </c>
      <c r="BZ175" s="1">
        <v>10</v>
      </c>
      <c r="CA175" s="10">
        <v>1.3000000000000012E-2</v>
      </c>
      <c r="CC175" s="5">
        <v>0.28499999999999998</v>
      </c>
      <c r="CD175" s="1">
        <v>37</v>
      </c>
      <c r="CE175" s="10">
        <v>4.1999999999999982E-2</v>
      </c>
      <c r="CG175" s="5">
        <v>0.222</v>
      </c>
      <c r="CH175" s="1">
        <v>65</v>
      </c>
      <c r="CI175" s="10">
        <v>-2.0999999999999991E-2</v>
      </c>
      <c r="CK175" s="5">
        <v>0.23200000000000001</v>
      </c>
      <c r="CL175" s="1">
        <v>94</v>
      </c>
      <c r="CM175" s="10">
        <v>-1.0999999999999982E-2</v>
      </c>
      <c r="CO175" s="10">
        <v>0.32100000000000001</v>
      </c>
      <c r="CP175" s="24">
        <v>18</v>
      </c>
      <c r="CQ175" s="10">
        <v>7.8000000000000014E-2</v>
      </c>
    </row>
    <row r="176" spans="1:95" x14ac:dyDescent="0.35">
      <c r="A176" s="4" t="s">
        <v>120</v>
      </c>
      <c r="B176" s="5">
        <v>0.21</v>
      </c>
      <c r="C176" s="1">
        <v>201</v>
      </c>
      <c r="E176" s="5">
        <v>0.188</v>
      </c>
      <c r="F176" s="1">
        <v>64</v>
      </c>
      <c r="G176" s="10">
        <f t="shared" si="112"/>
        <v>-2.1999999999999992E-2</v>
      </c>
      <c r="I176" s="5">
        <v>0.20599999999999999</v>
      </c>
      <c r="J176" s="1">
        <v>67</v>
      </c>
      <c r="K176" s="10">
        <f t="shared" si="113"/>
        <v>-4.0000000000000036E-3</v>
      </c>
      <c r="M176" s="5">
        <v>0.24099999999999999</v>
      </c>
      <c r="N176" s="1">
        <v>70</v>
      </c>
      <c r="O176" s="10">
        <f t="shared" si="114"/>
        <v>3.1E-2</v>
      </c>
      <c r="Q176" s="5">
        <v>0.254</v>
      </c>
      <c r="R176" s="1">
        <v>86</v>
      </c>
      <c r="S176" s="10">
        <f t="shared" si="115"/>
        <v>4.4000000000000011E-2</v>
      </c>
      <c r="U176" s="5">
        <v>0.24299999999999999</v>
      </c>
      <c r="V176" s="1">
        <v>116</v>
      </c>
      <c r="W176" s="10">
        <f t="shared" si="116"/>
        <v>3.3000000000000002E-2</v>
      </c>
      <c r="Y176" s="5">
        <v>0.221</v>
      </c>
      <c r="Z176" s="1">
        <v>85</v>
      </c>
      <c r="AA176" s="10">
        <f t="shared" si="117"/>
        <v>1.100000000000001E-2</v>
      </c>
      <c r="AC176" s="5">
        <v>0.23699999999999999</v>
      </c>
      <c r="AD176" s="1">
        <v>75</v>
      </c>
      <c r="AE176" s="10">
        <f t="shared" si="118"/>
        <v>2.6999999999999996E-2</v>
      </c>
      <c r="AG176" s="5">
        <v>0.26300000000000001</v>
      </c>
      <c r="AH176" s="1">
        <v>54</v>
      </c>
      <c r="AI176" s="10">
        <f t="shared" si="119"/>
        <v>5.3000000000000019E-2</v>
      </c>
      <c r="AK176" s="5">
        <v>0.221</v>
      </c>
      <c r="AL176" s="1">
        <v>86</v>
      </c>
      <c r="AM176" s="10">
        <f t="shared" si="120"/>
        <v>1.100000000000001E-2</v>
      </c>
      <c r="AO176" s="5">
        <v>0.224</v>
      </c>
      <c r="AP176" s="1">
        <v>105</v>
      </c>
      <c r="AQ176" s="10">
        <f t="shared" si="121"/>
        <v>1.4000000000000012E-2</v>
      </c>
      <c r="AS176" s="5">
        <v>0.23</v>
      </c>
      <c r="AT176" s="1">
        <v>135</v>
      </c>
      <c r="AU176" s="10">
        <f t="shared" si="122"/>
        <v>2.0000000000000018E-2</v>
      </c>
      <c r="AW176" s="5">
        <v>0.247</v>
      </c>
      <c r="AX176" s="1">
        <v>77</v>
      </c>
      <c r="AY176" s="10">
        <f t="shared" si="123"/>
        <v>3.7000000000000005E-2</v>
      </c>
      <c r="BA176" s="5">
        <v>0.221</v>
      </c>
      <c r="BB176" s="1">
        <v>103</v>
      </c>
      <c r="BC176" s="10">
        <f t="shared" si="124"/>
        <v>1.100000000000001E-2</v>
      </c>
      <c r="BE176" s="5">
        <v>0.254</v>
      </c>
      <c r="BF176" s="1">
        <v>67</v>
      </c>
      <c r="BG176" s="10">
        <f t="shared" si="125"/>
        <v>4.4000000000000011E-2</v>
      </c>
      <c r="BI176" s="5">
        <v>0.20200000000000001</v>
      </c>
      <c r="BJ176" s="1">
        <v>49</v>
      </c>
      <c r="BK176" s="10">
        <v>-7.9999999999999793E-3</v>
      </c>
      <c r="BM176" s="5">
        <v>0.216</v>
      </c>
      <c r="BN176" s="1">
        <v>69</v>
      </c>
      <c r="BO176" s="10">
        <v>6.0000000000000053E-3</v>
      </c>
      <c r="BQ176" s="5">
        <v>0.23100000000000001</v>
      </c>
      <c r="BR176" s="1">
        <v>48</v>
      </c>
      <c r="BS176" s="10">
        <v>2.1000000000000019E-2</v>
      </c>
      <c r="BU176" s="5">
        <v>0.189</v>
      </c>
      <c r="BV176" s="1">
        <v>35</v>
      </c>
      <c r="BW176" s="10">
        <v>-2.0999999999999991E-2</v>
      </c>
      <c r="BY176" s="5">
        <v>0.128</v>
      </c>
      <c r="BZ176" s="1">
        <v>5</v>
      </c>
      <c r="CA176" s="10">
        <v>-8.199999999999999E-2</v>
      </c>
      <c r="CC176" s="5">
        <v>0.223</v>
      </c>
      <c r="CD176" s="1">
        <v>29</v>
      </c>
      <c r="CE176" s="10">
        <v>1.3000000000000012E-2</v>
      </c>
      <c r="CG176" s="5">
        <v>0.22500000000000001</v>
      </c>
      <c r="CH176" s="1">
        <v>66</v>
      </c>
      <c r="CI176" s="10">
        <v>1.5000000000000013E-2</v>
      </c>
      <c r="CK176" s="5">
        <v>0.188</v>
      </c>
      <c r="CL176" s="1">
        <v>76</v>
      </c>
      <c r="CM176" s="10">
        <v>-2.1999999999999992E-2</v>
      </c>
      <c r="CO176" s="10">
        <v>0.30399999999999999</v>
      </c>
      <c r="CP176" s="24">
        <v>17</v>
      </c>
      <c r="CQ176" s="10">
        <v>9.4E-2</v>
      </c>
    </row>
    <row r="177" spans="1:95" x14ac:dyDescent="0.35">
      <c r="A177" s="4" t="s">
        <v>121</v>
      </c>
      <c r="B177" s="5">
        <v>0.22600000000000001</v>
      </c>
      <c r="C177" s="1">
        <v>216</v>
      </c>
      <c r="E177" s="5">
        <v>0.17399999999999999</v>
      </c>
      <c r="F177" s="1">
        <v>59</v>
      </c>
      <c r="G177" s="10">
        <f t="shared" si="112"/>
        <v>-5.2000000000000018E-2</v>
      </c>
      <c r="I177" s="5">
        <v>0.224</v>
      </c>
      <c r="J177" s="1">
        <v>73</v>
      </c>
      <c r="K177" s="10">
        <f t="shared" si="113"/>
        <v>-2.0000000000000018E-3</v>
      </c>
      <c r="M177" s="5">
        <v>0.28999999999999998</v>
      </c>
      <c r="N177" s="1">
        <v>84</v>
      </c>
      <c r="O177" s="10">
        <f t="shared" si="114"/>
        <v>6.3999999999999974E-2</v>
      </c>
      <c r="Q177" s="5">
        <v>0.26900000000000002</v>
      </c>
      <c r="R177" s="1">
        <v>91</v>
      </c>
      <c r="S177" s="10">
        <f t="shared" si="115"/>
        <v>4.300000000000001E-2</v>
      </c>
      <c r="U177" s="5">
        <v>0.25800000000000001</v>
      </c>
      <c r="V177" s="1">
        <v>123</v>
      </c>
      <c r="W177" s="10">
        <f t="shared" si="116"/>
        <v>3.2000000000000001E-2</v>
      </c>
      <c r="Y177" s="5">
        <v>0.27800000000000002</v>
      </c>
      <c r="Z177" s="1">
        <v>107</v>
      </c>
      <c r="AA177" s="10">
        <f t="shared" si="117"/>
        <v>5.2000000000000018E-2</v>
      </c>
      <c r="AC177" s="5">
        <v>0.27100000000000002</v>
      </c>
      <c r="AD177" s="1">
        <v>86</v>
      </c>
      <c r="AE177" s="10">
        <f t="shared" si="118"/>
        <v>4.5000000000000012E-2</v>
      </c>
      <c r="AG177" s="5">
        <v>0.30199999999999999</v>
      </c>
      <c r="AH177" s="1">
        <v>62</v>
      </c>
      <c r="AI177" s="10">
        <f t="shared" si="119"/>
        <v>7.5999999999999984E-2</v>
      </c>
      <c r="AK177" s="5">
        <v>0.27200000000000002</v>
      </c>
      <c r="AL177" s="1">
        <v>106</v>
      </c>
      <c r="AM177" s="10">
        <f t="shared" si="120"/>
        <v>4.6000000000000013E-2</v>
      </c>
      <c r="AO177" s="5">
        <v>0.26200000000000001</v>
      </c>
      <c r="AP177" s="1">
        <v>123</v>
      </c>
      <c r="AQ177" s="10">
        <f t="shared" si="121"/>
        <v>3.6000000000000004E-2</v>
      </c>
      <c r="AS177" s="5">
        <v>0.23300000000000001</v>
      </c>
      <c r="AT177" s="1">
        <v>137</v>
      </c>
      <c r="AU177" s="10">
        <f t="shared" si="122"/>
        <v>7.0000000000000062E-3</v>
      </c>
      <c r="AW177" s="5">
        <v>0.29499999999999998</v>
      </c>
      <c r="AX177" s="1">
        <v>92</v>
      </c>
      <c r="AY177" s="10">
        <f t="shared" si="123"/>
        <v>6.8999999999999978E-2</v>
      </c>
      <c r="BA177" s="5">
        <v>0.28899999999999998</v>
      </c>
      <c r="BB177" s="1">
        <v>135</v>
      </c>
      <c r="BC177" s="10">
        <f t="shared" si="124"/>
        <v>6.2999999999999973E-2</v>
      </c>
      <c r="BE177" s="5">
        <v>0.29199999999999998</v>
      </c>
      <c r="BF177" s="1">
        <v>77</v>
      </c>
      <c r="BG177" s="10">
        <f t="shared" si="125"/>
        <v>6.5999999999999975E-2</v>
      </c>
      <c r="BI177" s="5">
        <v>0.26400000000000001</v>
      </c>
      <c r="BJ177" s="1">
        <v>64</v>
      </c>
      <c r="BK177" s="10">
        <v>3.8000000000000006E-2</v>
      </c>
      <c r="BM177" s="5">
        <v>0.251</v>
      </c>
      <c r="BN177" s="1">
        <v>80</v>
      </c>
      <c r="BO177" s="10">
        <v>2.4999999999999994E-2</v>
      </c>
      <c r="BQ177" s="5">
        <v>0.183</v>
      </c>
      <c r="BR177" s="1">
        <v>38</v>
      </c>
      <c r="BS177" s="10">
        <v>-4.300000000000001E-2</v>
      </c>
      <c r="BU177" s="5">
        <v>0.17299999999999999</v>
      </c>
      <c r="BV177" s="1">
        <v>32</v>
      </c>
      <c r="BW177" s="10">
        <v>-5.3000000000000019E-2</v>
      </c>
      <c r="BY177" s="5">
        <v>0.23100000000000001</v>
      </c>
      <c r="BZ177" s="1">
        <v>9</v>
      </c>
      <c r="CA177" s="10">
        <v>5.0000000000000044E-3</v>
      </c>
      <c r="CC177" s="5">
        <v>0.28499999999999998</v>
      </c>
      <c r="CD177" s="1">
        <v>37</v>
      </c>
      <c r="CE177" s="10">
        <v>5.8999999999999969E-2</v>
      </c>
      <c r="CG177" s="5">
        <v>0.191</v>
      </c>
      <c r="CH177" s="1">
        <v>56</v>
      </c>
      <c r="CI177" s="10">
        <v>-3.5000000000000003E-2</v>
      </c>
      <c r="CK177" s="5">
        <v>0.24399999999999999</v>
      </c>
      <c r="CL177" s="1">
        <v>99</v>
      </c>
      <c r="CM177" s="10">
        <v>1.7999999999999988E-2</v>
      </c>
      <c r="CO177" s="10">
        <v>0.19600000000000001</v>
      </c>
      <c r="CP177" s="24">
        <v>11</v>
      </c>
      <c r="CQ177" s="10">
        <v>-0.03</v>
      </c>
    </row>
    <row r="178" spans="1:95" x14ac:dyDescent="0.35">
      <c r="A178" s="4" t="s">
        <v>122</v>
      </c>
      <c r="B178" s="5">
        <v>0.151</v>
      </c>
      <c r="C178" s="1">
        <v>144</v>
      </c>
      <c r="E178" s="5">
        <v>0.112</v>
      </c>
      <c r="F178" s="1">
        <v>38</v>
      </c>
      <c r="G178" s="10">
        <f t="shared" si="112"/>
        <v>-3.8999999999999993E-2</v>
      </c>
      <c r="I178" s="5">
        <v>0.16600000000000001</v>
      </c>
      <c r="J178" s="1">
        <v>54</v>
      </c>
      <c r="K178" s="10">
        <f t="shared" si="113"/>
        <v>1.5000000000000013E-2</v>
      </c>
      <c r="M178" s="5">
        <v>0.17899999999999999</v>
      </c>
      <c r="N178" s="1">
        <v>52</v>
      </c>
      <c r="O178" s="10">
        <f t="shared" si="114"/>
        <v>2.7999999999999997E-2</v>
      </c>
      <c r="Q178" s="5">
        <v>0.20399999999999999</v>
      </c>
      <c r="R178" s="1">
        <v>69</v>
      </c>
      <c r="S178" s="10">
        <f t="shared" si="115"/>
        <v>5.2999999999999992E-2</v>
      </c>
      <c r="U178" s="5">
        <v>0.17</v>
      </c>
      <c r="V178" s="1">
        <v>81</v>
      </c>
      <c r="W178" s="10">
        <f t="shared" si="116"/>
        <v>1.9000000000000017E-2</v>
      </c>
      <c r="Y178" s="5">
        <v>0.151</v>
      </c>
      <c r="Z178" s="1">
        <v>58</v>
      </c>
      <c r="AA178" s="10">
        <f t="shared" si="117"/>
        <v>0</v>
      </c>
      <c r="AC178" s="5">
        <v>0.14499999999999999</v>
      </c>
      <c r="AD178" s="1">
        <v>46</v>
      </c>
      <c r="AE178" s="10">
        <f t="shared" si="118"/>
        <v>-6.0000000000000053E-3</v>
      </c>
      <c r="AG178" s="5">
        <v>0.16600000000000001</v>
      </c>
      <c r="AH178" s="1">
        <v>34</v>
      </c>
      <c r="AI178" s="10">
        <f t="shared" si="119"/>
        <v>1.5000000000000013E-2</v>
      </c>
      <c r="AK178" s="5">
        <v>0.17899999999999999</v>
      </c>
      <c r="AL178" s="1">
        <v>70</v>
      </c>
      <c r="AM178" s="10">
        <f t="shared" si="120"/>
        <v>2.7999999999999997E-2</v>
      </c>
      <c r="AO178" s="5">
        <v>0.17699999999999999</v>
      </c>
      <c r="AP178" s="1">
        <v>83</v>
      </c>
      <c r="AQ178" s="10">
        <f t="shared" si="121"/>
        <v>2.5999999999999995E-2</v>
      </c>
      <c r="AS178" s="5">
        <v>0.17399999999999999</v>
      </c>
      <c r="AT178" s="1">
        <v>102</v>
      </c>
      <c r="AU178" s="10">
        <f t="shared" si="122"/>
        <v>2.2999999999999993E-2</v>
      </c>
      <c r="AW178" s="5">
        <v>0.16300000000000001</v>
      </c>
      <c r="AX178" s="1">
        <v>51</v>
      </c>
      <c r="AY178" s="10">
        <f t="shared" si="123"/>
        <v>1.2000000000000011E-2</v>
      </c>
      <c r="BA178" s="5">
        <v>0.161</v>
      </c>
      <c r="BB178" s="1">
        <v>75</v>
      </c>
      <c r="BC178" s="10">
        <f t="shared" si="124"/>
        <v>1.0000000000000009E-2</v>
      </c>
      <c r="BE178" s="5">
        <v>0.20499999999999999</v>
      </c>
      <c r="BF178" s="1">
        <v>54</v>
      </c>
      <c r="BG178" s="10">
        <f t="shared" si="125"/>
        <v>5.3999999999999992E-2</v>
      </c>
      <c r="BI178" s="5">
        <v>0.186</v>
      </c>
      <c r="BJ178" s="1">
        <v>45</v>
      </c>
      <c r="BK178" s="10">
        <v>3.5000000000000003E-2</v>
      </c>
      <c r="BM178" s="5">
        <v>0.154</v>
      </c>
      <c r="BN178" s="1">
        <v>49</v>
      </c>
      <c r="BO178" s="10">
        <v>3.0000000000000027E-3</v>
      </c>
      <c r="BQ178" s="5">
        <v>0.16800000000000001</v>
      </c>
      <c r="BR178" s="1">
        <v>35</v>
      </c>
      <c r="BS178" s="10">
        <v>1.7000000000000015E-2</v>
      </c>
      <c r="BU178" s="5">
        <v>7.5999999999999998E-2</v>
      </c>
      <c r="BV178" s="1">
        <v>14</v>
      </c>
      <c r="BW178" s="10">
        <v>-7.4999999999999997E-2</v>
      </c>
      <c r="BY178" s="5">
        <v>0.10299999999999999</v>
      </c>
      <c r="BZ178" s="1">
        <v>4</v>
      </c>
      <c r="CA178" s="10">
        <v>-4.8000000000000001E-2</v>
      </c>
      <c r="CC178" s="5">
        <v>0.215</v>
      </c>
      <c r="CD178" s="1">
        <v>28</v>
      </c>
      <c r="CE178" s="10">
        <v>6.4000000000000001E-2</v>
      </c>
      <c r="CG178" s="5">
        <v>0.14699999999999999</v>
      </c>
      <c r="CH178" s="1">
        <v>43</v>
      </c>
      <c r="CI178" s="10">
        <v>-4.0000000000000036E-3</v>
      </c>
      <c r="CK178" s="5">
        <v>0.13600000000000001</v>
      </c>
      <c r="CL178" s="1">
        <v>55</v>
      </c>
      <c r="CM178" s="10">
        <v>-1.4999999999999986E-2</v>
      </c>
      <c r="CO178" s="10">
        <v>0.125</v>
      </c>
      <c r="CP178" s="24">
        <v>7</v>
      </c>
      <c r="CQ178" s="10">
        <v>-2.5999999999999995E-2</v>
      </c>
    </row>
    <row r="179" spans="1:95" x14ac:dyDescent="0.35">
      <c r="A179" s="4" t="s">
        <v>123</v>
      </c>
      <c r="B179" s="5">
        <v>0.34699999999999998</v>
      </c>
      <c r="C179" s="1">
        <v>332</v>
      </c>
      <c r="E179" s="5">
        <v>0.27900000000000003</v>
      </c>
      <c r="F179" s="1">
        <v>95</v>
      </c>
      <c r="G179" s="10">
        <f t="shared" si="112"/>
        <v>-6.7999999999999949E-2</v>
      </c>
      <c r="I179" s="5">
        <v>0.35599999999999998</v>
      </c>
      <c r="J179" s="1">
        <v>116</v>
      </c>
      <c r="K179" s="10">
        <f t="shared" si="113"/>
        <v>9.000000000000008E-3</v>
      </c>
      <c r="M179" s="5">
        <v>0.41699999999999998</v>
      </c>
      <c r="N179" s="1">
        <v>121</v>
      </c>
      <c r="O179" s="10">
        <f t="shared" si="114"/>
        <v>7.0000000000000007E-2</v>
      </c>
      <c r="Q179" s="5">
        <v>0.435</v>
      </c>
      <c r="R179" s="1">
        <v>147</v>
      </c>
      <c r="S179" s="10">
        <f t="shared" si="115"/>
        <v>8.8000000000000023E-2</v>
      </c>
      <c r="U179" s="5">
        <v>0.39400000000000002</v>
      </c>
      <c r="V179" s="1">
        <v>188</v>
      </c>
      <c r="W179" s="10">
        <f t="shared" si="116"/>
        <v>4.7000000000000042E-2</v>
      </c>
      <c r="Y179" s="5">
        <v>0.38400000000000001</v>
      </c>
      <c r="Z179" s="1">
        <v>148</v>
      </c>
      <c r="AA179" s="10">
        <f t="shared" si="117"/>
        <v>3.7000000000000033E-2</v>
      </c>
      <c r="AC179" s="5">
        <v>0.44500000000000001</v>
      </c>
      <c r="AD179" s="1">
        <v>141</v>
      </c>
      <c r="AE179" s="10">
        <f t="shared" si="118"/>
        <v>9.8000000000000032E-2</v>
      </c>
      <c r="AG179" s="5">
        <v>0.40500000000000003</v>
      </c>
      <c r="AH179" s="1">
        <v>83</v>
      </c>
      <c r="AI179" s="10">
        <f t="shared" si="119"/>
        <v>5.8000000000000052E-2</v>
      </c>
      <c r="AK179" s="5">
        <v>0.39700000000000002</v>
      </c>
      <c r="AL179" s="1">
        <v>155</v>
      </c>
      <c r="AM179" s="10">
        <f t="shared" si="120"/>
        <v>5.0000000000000044E-2</v>
      </c>
      <c r="AO179" s="5">
        <v>0.42199999999999999</v>
      </c>
      <c r="AP179" s="1">
        <v>198</v>
      </c>
      <c r="AQ179" s="10">
        <f t="shared" si="121"/>
        <v>7.5000000000000011E-2</v>
      </c>
      <c r="AS179" s="5">
        <v>0.38700000000000001</v>
      </c>
      <c r="AT179" s="1">
        <v>227</v>
      </c>
      <c r="AU179" s="10">
        <f t="shared" si="122"/>
        <v>4.0000000000000036E-2</v>
      </c>
      <c r="AW179" s="5">
        <v>0.40699999999999997</v>
      </c>
      <c r="AX179" s="1">
        <v>127</v>
      </c>
      <c r="AY179" s="10">
        <f t="shared" si="123"/>
        <v>0.06</v>
      </c>
      <c r="BA179" s="5">
        <v>0.375</v>
      </c>
      <c r="BB179" s="1">
        <v>175</v>
      </c>
      <c r="BC179" s="10">
        <f t="shared" si="124"/>
        <v>2.8000000000000025E-2</v>
      </c>
      <c r="BE179" s="5">
        <v>0.38600000000000001</v>
      </c>
      <c r="BF179" s="1">
        <v>102</v>
      </c>
      <c r="BG179" s="10">
        <f t="shared" si="125"/>
        <v>3.9000000000000035E-2</v>
      </c>
      <c r="BI179" s="5">
        <v>0.38800000000000001</v>
      </c>
      <c r="BJ179" s="1">
        <v>94</v>
      </c>
      <c r="BK179" s="10">
        <v>4.1000000000000036E-2</v>
      </c>
      <c r="BM179" s="5">
        <v>0.33900000000000002</v>
      </c>
      <c r="BN179" s="1">
        <v>108</v>
      </c>
      <c r="BO179" s="10">
        <v>-7.9999999999999516E-3</v>
      </c>
      <c r="BQ179" s="5">
        <v>0.38500000000000001</v>
      </c>
      <c r="BR179" s="1">
        <v>80</v>
      </c>
      <c r="BS179" s="10">
        <v>3.8000000000000034E-2</v>
      </c>
      <c r="BU179" s="5">
        <v>0.27</v>
      </c>
      <c r="BV179" s="1">
        <v>50</v>
      </c>
      <c r="BW179" s="10">
        <v>-7.6999999999999957E-2</v>
      </c>
      <c r="BY179" s="5">
        <v>0.28199999999999997</v>
      </c>
      <c r="BZ179" s="1">
        <v>11</v>
      </c>
      <c r="CA179" s="10">
        <v>-6.5000000000000002E-2</v>
      </c>
      <c r="CC179" s="5">
        <v>0.41499999999999998</v>
      </c>
      <c r="CD179" s="1">
        <v>54</v>
      </c>
      <c r="CE179" s="10">
        <v>6.8000000000000005E-2</v>
      </c>
      <c r="CG179" s="5">
        <v>0.33800000000000002</v>
      </c>
      <c r="CH179" s="1">
        <v>99</v>
      </c>
      <c r="CI179" s="10">
        <v>-8.9999999999999525E-3</v>
      </c>
      <c r="CK179" s="5">
        <v>0.32800000000000001</v>
      </c>
      <c r="CL179" s="1">
        <v>133</v>
      </c>
      <c r="CM179" s="10">
        <v>-1.8999999999999961E-2</v>
      </c>
      <c r="CO179" s="10">
        <v>0.48199999999999998</v>
      </c>
      <c r="CP179" s="24">
        <v>27</v>
      </c>
      <c r="CQ179" s="10">
        <v>0.13500000000000001</v>
      </c>
    </row>
    <row r="180" spans="1:95" ht="25.5" x14ac:dyDescent="0.35">
      <c r="A180" s="4" t="s">
        <v>124</v>
      </c>
      <c r="B180" s="5">
        <v>7.4999999999999997E-2</v>
      </c>
      <c r="C180" s="1">
        <v>72</v>
      </c>
      <c r="E180" s="5">
        <v>5.2999999999999999E-2</v>
      </c>
      <c r="F180" s="1">
        <v>18</v>
      </c>
      <c r="G180" s="10">
        <f t="shared" si="112"/>
        <v>-2.1999999999999999E-2</v>
      </c>
      <c r="I180" s="5">
        <v>7.3999999999999996E-2</v>
      </c>
      <c r="J180" s="1">
        <v>24</v>
      </c>
      <c r="K180" s="10">
        <f t="shared" si="113"/>
        <v>-1.0000000000000009E-3</v>
      </c>
      <c r="M180" s="5">
        <v>0.10299999999999999</v>
      </c>
      <c r="N180" s="1">
        <v>30</v>
      </c>
      <c r="O180" s="10">
        <f t="shared" si="114"/>
        <v>2.7999999999999997E-2</v>
      </c>
      <c r="Q180" s="5">
        <v>9.5000000000000001E-2</v>
      </c>
      <c r="R180" s="1">
        <v>32</v>
      </c>
      <c r="S180" s="10">
        <f t="shared" si="115"/>
        <v>2.0000000000000004E-2</v>
      </c>
      <c r="U180" s="5">
        <v>7.8E-2</v>
      </c>
      <c r="V180" s="1">
        <v>37</v>
      </c>
      <c r="W180" s="10">
        <f t="shared" si="116"/>
        <v>3.0000000000000027E-3</v>
      </c>
      <c r="Y180" s="5">
        <v>8.5999999999999993E-2</v>
      </c>
      <c r="Z180" s="1">
        <v>33</v>
      </c>
      <c r="AA180" s="10">
        <f t="shared" si="117"/>
        <v>1.0999999999999996E-2</v>
      </c>
      <c r="AC180" s="5">
        <v>8.5000000000000006E-2</v>
      </c>
      <c r="AD180" s="1">
        <v>27</v>
      </c>
      <c r="AE180" s="10">
        <f t="shared" si="118"/>
        <v>1.0000000000000009E-2</v>
      </c>
      <c r="AG180" s="5">
        <v>9.2999999999999999E-2</v>
      </c>
      <c r="AH180" s="1">
        <v>19</v>
      </c>
      <c r="AI180" s="10">
        <f t="shared" si="119"/>
        <v>1.8000000000000002E-2</v>
      </c>
      <c r="AK180" s="5">
        <v>0.10299999999999999</v>
      </c>
      <c r="AL180" s="1">
        <v>40</v>
      </c>
      <c r="AM180" s="10">
        <f t="shared" si="120"/>
        <v>2.7999999999999997E-2</v>
      </c>
      <c r="AO180" s="5">
        <v>7.6999999999999999E-2</v>
      </c>
      <c r="AP180" s="1">
        <v>36</v>
      </c>
      <c r="AQ180" s="10">
        <f t="shared" si="121"/>
        <v>2.0000000000000018E-3</v>
      </c>
      <c r="AS180" s="5">
        <v>7.2999999999999995E-2</v>
      </c>
      <c r="AT180" s="1">
        <v>43</v>
      </c>
      <c r="AU180" s="10">
        <f t="shared" si="122"/>
        <v>-2.0000000000000018E-3</v>
      </c>
      <c r="AW180" s="5">
        <v>0.09</v>
      </c>
      <c r="AX180" s="1">
        <v>28</v>
      </c>
      <c r="AY180" s="10">
        <f t="shared" si="123"/>
        <v>1.4999999999999999E-2</v>
      </c>
      <c r="BA180" s="5">
        <v>9.4E-2</v>
      </c>
      <c r="BB180" s="1">
        <v>44</v>
      </c>
      <c r="BC180" s="10">
        <f t="shared" si="124"/>
        <v>1.9000000000000003E-2</v>
      </c>
      <c r="BE180" s="5">
        <v>9.5000000000000001E-2</v>
      </c>
      <c r="BF180" s="1">
        <v>25</v>
      </c>
      <c r="BG180" s="10">
        <f t="shared" si="125"/>
        <v>2.0000000000000004E-2</v>
      </c>
      <c r="BI180" s="5">
        <v>5.8000000000000003E-2</v>
      </c>
      <c r="BJ180" s="1">
        <v>14</v>
      </c>
      <c r="BK180" s="10">
        <v>-1.6999999999999994E-2</v>
      </c>
      <c r="BM180" s="5">
        <v>0.113</v>
      </c>
      <c r="BN180" s="1">
        <v>36</v>
      </c>
      <c r="BO180" s="10">
        <v>3.8000000000000006E-2</v>
      </c>
      <c r="BQ180" s="5">
        <v>8.6999999999999994E-2</v>
      </c>
      <c r="BR180" s="1">
        <v>18</v>
      </c>
      <c r="BS180" s="10">
        <v>1.1999999999999997E-2</v>
      </c>
      <c r="BU180" s="5">
        <v>2.1999999999999999E-2</v>
      </c>
      <c r="BV180" s="1">
        <v>4</v>
      </c>
      <c r="BW180" s="10">
        <v>-5.2999999999999999E-2</v>
      </c>
      <c r="BY180" s="5">
        <v>2.5999999999999999E-2</v>
      </c>
      <c r="BZ180" s="1">
        <v>1</v>
      </c>
      <c r="CA180" s="10">
        <v>-4.9000000000000002E-2</v>
      </c>
      <c r="CC180" s="5">
        <v>6.9000000000000006E-2</v>
      </c>
      <c r="CD180" s="1">
        <v>9</v>
      </c>
      <c r="CE180" s="10">
        <v>-5.9999999999999915E-3</v>
      </c>
      <c r="CG180" s="5">
        <v>4.8000000000000001E-2</v>
      </c>
      <c r="CH180" s="1">
        <v>14</v>
      </c>
      <c r="CI180" s="10">
        <v>-2.6999999999999996E-2</v>
      </c>
      <c r="CK180" s="5">
        <v>0.106</v>
      </c>
      <c r="CL180" s="1">
        <v>43</v>
      </c>
      <c r="CM180" s="10">
        <v>3.1E-2</v>
      </c>
      <c r="CO180" s="10">
        <v>1.7999999999999999E-2</v>
      </c>
      <c r="CP180" s="24">
        <v>1</v>
      </c>
      <c r="CQ180" s="10">
        <v>-5.6999999999999995E-2</v>
      </c>
    </row>
    <row r="181" spans="1:95" x14ac:dyDescent="0.35">
      <c r="A181" s="4" t="s">
        <v>125</v>
      </c>
      <c r="B181" s="5">
        <v>7.9000000000000001E-2</v>
      </c>
      <c r="C181" s="1">
        <v>76</v>
      </c>
      <c r="E181" s="5">
        <v>4.7E-2</v>
      </c>
      <c r="F181" s="1">
        <v>16</v>
      </c>
      <c r="G181" s="10">
        <f t="shared" si="112"/>
        <v>-3.2000000000000001E-2</v>
      </c>
      <c r="I181" s="5">
        <v>9.1999999999999998E-2</v>
      </c>
      <c r="J181" s="1">
        <v>30</v>
      </c>
      <c r="K181" s="10">
        <f t="shared" si="113"/>
        <v>1.2999999999999998E-2</v>
      </c>
      <c r="M181" s="5">
        <v>0.10299999999999999</v>
      </c>
      <c r="N181" s="1">
        <v>30</v>
      </c>
      <c r="O181" s="10">
        <f t="shared" si="114"/>
        <v>2.3999999999999994E-2</v>
      </c>
      <c r="Q181" s="5">
        <v>0.107</v>
      </c>
      <c r="R181" s="1">
        <v>36</v>
      </c>
      <c r="S181" s="10">
        <f t="shared" si="115"/>
        <v>2.7999999999999997E-2</v>
      </c>
      <c r="U181" s="5">
        <v>0.08</v>
      </c>
      <c r="V181" s="1">
        <v>38</v>
      </c>
      <c r="W181" s="10">
        <f t="shared" si="116"/>
        <v>1.0000000000000009E-3</v>
      </c>
      <c r="Y181" s="5">
        <v>7.2999999999999995E-2</v>
      </c>
      <c r="Z181" s="1">
        <v>28</v>
      </c>
      <c r="AA181" s="10">
        <f t="shared" si="117"/>
        <v>-6.0000000000000053E-3</v>
      </c>
      <c r="AC181" s="5">
        <v>6.6000000000000003E-2</v>
      </c>
      <c r="AD181" s="1">
        <v>21</v>
      </c>
      <c r="AE181" s="10">
        <f t="shared" si="118"/>
        <v>-1.2999999999999998E-2</v>
      </c>
      <c r="AG181" s="5">
        <v>0.112</v>
      </c>
      <c r="AH181" s="1">
        <v>23</v>
      </c>
      <c r="AI181" s="10">
        <f t="shared" si="119"/>
        <v>3.3000000000000002E-2</v>
      </c>
      <c r="AK181" s="5">
        <v>8.6999999999999994E-2</v>
      </c>
      <c r="AL181" s="1">
        <v>34</v>
      </c>
      <c r="AM181" s="10">
        <f t="shared" si="120"/>
        <v>7.9999999999999932E-3</v>
      </c>
      <c r="AO181" s="5">
        <v>7.0000000000000007E-2</v>
      </c>
      <c r="AP181" s="1">
        <v>33</v>
      </c>
      <c r="AQ181" s="10">
        <f t="shared" si="121"/>
        <v>-8.9999999999999941E-3</v>
      </c>
      <c r="AS181" s="5">
        <v>7.4999999999999997E-2</v>
      </c>
      <c r="AT181" s="1">
        <v>44</v>
      </c>
      <c r="AU181" s="10">
        <f t="shared" si="122"/>
        <v>-4.0000000000000036E-3</v>
      </c>
      <c r="AW181" s="5">
        <v>0.109</v>
      </c>
      <c r="AX181" s="1">
        <v>34</v>
      </c>
      <c r="AY181" s="10">
        <f t="shared" si="123"/>
        <v>0.03</v>
      </c>
      <c r="BA181" s="5">
        <v>8.5999999999999993E-2</v>
      </c>
      <c r="BB181" s="1">
        <v>40</v>
      </c>
      <c r="BC181" s="10">
        <f t="shared" si="124"/>
        <v>6.9999999999999923E-3</v>
      </c>
      <c r="BE181" s="5">
        <v>0.121</v>
      </c>
      <c r="BF181" s="1">
        <v>32</v>
      </c>
      <c r="BG181" s="10">
        <f t="shared" si="125"/>
        <v>4.1999999999999996E-2</v>
      </c>
      <c r="BI181" s="5">
        <v>9.5000000000000001E-2</v>
      </c>
      <c r="BJ181" s="1">
        <v>23</v>
      </c>
      <c r="BK181" s="10">
        <v>1.6E-2</v>
      </c>
      <c r="BM181" s="5">
        <v>0.107</v>
      </c>
      <c r="BN181" s="1">
        <v>34</v>
      </c>
      <c r="BO181" s="10">
        <v>2.7999999999999997E-2</v>
      </c>
      <c r="BQ181" s="5">
        <v>7.1999999999999995E-2</v>
      </c>
      <c r="BR181" s="1">
        <v>15</v>
      </c>
      <c r="BS181" s="10">
        <v>-7.0000000000000062E-3</v>
      </c>
      <c r="BU181" s="5">
        <v>1.6E-2</v>
      </c>
      <c r="BV181" s="1">
        <v>3</v>
      </c>
      <c r="BW181" s="10">
        <v>-6.3E-2</v>
      </c>
      <c r="BY181" s="5">
        <v>2.5999999999999999E-2</v>
      </c>
      <c r="BZ181" s="1">
        <v>1</v>
      </c>
      <c r="CA181" s="10">
        <v>-5.3000000000000005E-2</v>
      </c>
      <c r="CC181" s="5">
        <v>6.9000000000000006E-2</v>
      </c>
      <c r="CD181" s="1">
        <v>9</v>
      </c>
      <c r="CE181" s="10">
        <v>-9.999999999999995E-3</v>
      </c>
      <c r="CG181" s="5">
        <v>6.8000000000000005E-2</v>
      </c>
      <c r="CH181" s="1">
        <v>20</v>
      </c>
      <c r="CI181" s="10">
        <v>-1.0999999999999996E-2</v>
      </c>
      <c r="CK181" s="5">
        <v>9.6000000000000002E-2</v>
      </c>
      <c r="CL181" s="1">
        <v>39</v>
      </c>
      <c r="CM181" s="10">
        <v>1.7000000000000001E-2</v>
      </c>
      <c r="CO181" s="10">
        <v>3.5999999999999997E-2</v>
      </c>
      <c r="CP181" s="24">
        <v>2</v>
      </c>
      <c r="CQ181" s="10">
        <v>-4.3000000000000003E-2</v>
      </c>
    </row>
    <row r="182" spans="1:95" x14ac:dyDescent="0.35">
      <c r="A182" s="4" t="s">
        <v>40</v>
      </c>
      <c r="B182" s="5">
        <v>7.6999999999999999E-2</v>
      </c>
      <c r="C182" s="1">
        <v>74</v>
      </c>
      <c r="E182" s="5">
        <v>7.9000000000000001E-2</v>
      </c>
      <c r="F182" s="1">
        <v>27</v>
      </c>
      <c r="G182" s="10">
        <f t="shared" si="112"/>
        <v>2.0000000000000018E-3</v>
      </c>
      <c r="I182" s="5">
        <v>5.5E-2</v>
      </c>
      <c r="J182" s="1">
        <v>18</v>
      </c>
      <c r="K182" s="10">
        <f t="shared" si="113"/>
        <v>-2.1999999999999999E-2</v>
      </c>
      <c r="M182" s="5">
        <v>0.1</v>
      </c>
      <c r="N182" s="1">
        <v>29</v>
      </c>
      <c r="O182" s="10">
        <f t="shared" si="114"/>
        <v>2.3000000000000007E-2</v>
      </c>
      <c r="Q182" s="5">
        <v>7.6999999999999999E-2</v>
      </c>
      <c r="R182" s="1">
        <v>26</v>
      </c>
      <c r="S182" s="10">
        <f t="shared" si="115"/>
        <v>0</v>
      </c>
      <c r="U182" s="5">
        <v>0.08</v>
      </c>
      <c r="V182" s="1">
        <v>38</v>
      </c>
      <c r="W182" s="10">
        <f t="shared" si="116"/>
        <v>3.0000000000000027E-3</v>
      </c>
      <c r="Y182" s="5">
        <v>8.5999999999999993E-2</v>
      </c>
      <c r="Z182" s="1">
        <v>33</v>
      </c>
      <c r="AA182" s="10">
        <f t="shared" si="117"/>
        <v>8.9999999999999941E-3</v>
      </c>
      <c r="AC182" s="5">
        <v>4.7E-2</v>
      </c>
      <c r="AD182" s="1">
        <v>15</v>
      </c>
      <c r="AE182" s="10">
        <f t="shared" si="118"/>
        <v>-0.03</v>
      </c>
      <c r="AG182" s="5">
        <v>7.2999999999999995E-2</v>
      </c>
      <c r="AH182" s="1">
        <v>15</v>
      </c>
      <c r="AI182" s="10">
        <f t="shared" si="119"/>
        <v>-4.0000000000000036E-3</v>
      </c>
      <c r="AK182" s="5">
        <v>6.4000000000000001E-2</v>
      </c>
      <c r="AL182" s="1">
        <v>25</v>
      </c>
      <c r="AM182" s="10">
        <f t="shared" si="120"/>
        <v>-1.2999999999999998E-2</v>
      </c>
      <c r="AO182" s="5">
        <v>7.0000000000000007E-2</v>
      </c>
      <c r="AP182" s="1">
        <v>33</v>
      </c>
      <c r="AQ182" s="10">
        <f t="shared" si="121"/>
        <v>-6.9999999999999923E-3</v>
      </c>
      <c r="AS182" s="5">
        <v>7.2999999999999995E-2</v>
      </c>
      <c r="AT182" s="1">
        <v>43</v>
      </c>
      <c r="AU182" s="10">
        <f t="shared" si="122"/>
        <v>-4.0000000000000036E-3</v>
      </c>
      <c r="AW182" s="5">
        <v>7.6999999999999999E-2</v>
      </c>
      <c r="AX182" s="1">
        <v>24</v>
      </c>
      <c r="AY182" s="10">
        <f t="shared" si="123"/>
        <v>0</v>
      </c>
      <c r="BA182" s="5">
        <v>8.5999999999999993E-2</v>
      </c>
      <c r="BB182" s="1">
        <v>40</v>
      </c>
      <c r="BC182" s="10">
        <f t="shared" si="124"/>
        <v>8.9999999999999941E-3</v>
      </c>
      <c r="BE182" s="5">
        <v>0.08</v>
      </c>
      <c r="BF182" s="1">
        <v>21</v>
      </c>
      <c r="BG182" s="10">
        <f t="shared" si="125"/>
        <v>3.0000000000000027E-3</v>
      </c>
      <c r="BI182" s="5">
        <v>6.2E-2</v>
      </c>
      <c r="BJ182" s="1">
        <v>15</v>
      </c>
      <c r="BK182" s="10">
        <v>-1.4999999999999999E-2</v>
      </c>
      <c r="BM182" s="5">
        <v>9.7000000000000003E-2</v>
      </c>
      <c r="BN182" s="1">
        <v>31</v>
      </c>
      <c r="BO182" s="10">
        <v>2.0000000000000004E-2</v>
      </c>
      <c r="BQ182" s="5">
        <v>5.8000000000000003E-2</v>
      </c>
      <c r="BR182" s="1">
        <v>12</v>
      </c>
      <c r="BS182" s="10">
        <v>-1.8999999999999996E-2</v>
      </c>
      <c r="BU182" s="5">
        <v>8.5999999999999993E-2</v>
      </c>
      <c r="BV182" s="1">
        <v>16</v>
      </c>
      <c r="BW182" s="10">
        <v>8.9999999999999941E-3</v>
      </c>
      <c r="BY182" s="5">
        <v>2.5999999999999999E-2</v>
      </c>
      <c r="BZ182" s="1">
        <v>1</v>
      </c>
      <c r="CA182" s="10">
        <v>-5.1000000000000004E-2</v>
      </c>
      <c r="CC182" s="5">
        <v>7.6999999999999999E-2</v>
      </c>
      <c r="CD182" s="1">
        <v>10</v>
      </c>
      <c r="CE182" s="10">
        <v>0</v>
      </c>
      <c r="CG182" s="5">
        <v>5.8000000000000003E-2</v>
      </c>
      <c r="CH182" s="1">
        <v>17</v>
      </c>
      <c r="CI182" s="10">
        <v>-1.8999999999999996E-2</v>
      </c>
      <c r="CK182" s="5">
        <v>0.10100000000000001</v>
      </c>
      <c r="CL182" s="1">
        <v>41</v>
      </c>
      <c r="CM182" s="10">
        <v>2.4000000000000007E-2</v>
      </c>
      <c r="CO182" s="10">
        <v>1.7999999999999999E-2</v>
      </c>
      <c r="CP182" s="24">
        <v>1</v>
      </c>
      <c r="CQ182" s="10">
        <v>-5.8999999999999997E-2</v>
      </c>
    </row>
    <row r="183" spans="1:95" x14ac:dyDescent="0.35">
      <c r="A183" s="4" t="s">
        <v>26</v>
      </c>
      <c r="B183" s="5">
        <v>2.8000000000000001E-2</v>
      </c>
      <c r="C183" s="1">
        <v>27</v>
      </c>
      <c r="E183" s="5">
        <v>3.7999999999999999E-2</v>
      </c>
      <c r="F183" s="1">
        <v>13</v>
      </c>
      <c r="G183" s="10">
        <f t="shared" si="112"/>
        <v>9.9999999999999985E-3</v>
      </c>
      <c r="I183" s="5">
        <v>1.4999999999999999E-2</v>
      </c>
      <c r="J183" s="1">
        <v>5</v>
      </c>
      <c r="K183" s="10">
        <f t="shared" si="113"/>
        <v>-1.3000000000000001E-2</v>
      </c>
      <c r="M183" s="5">
        <v>3.1E-2</v>
      </c>
      <c r="N183" s="1">
        <v>9</v>
      </c>
      <c r="O183" s="10">
        <f t="shared" si="114"/>
        <v>2.9999999999999992E-3</v>
      </c>
      <c r="Q183" s="5">
        <v>2.7E-2</v>
      </c>
      <c r="R183" s="1">
        <v>9</v>
      </c>
      <c r="S183" s="10">
        <f t="shared" si="115"/>
        <v>-1.0000000000000009E-3</v>
      </c>
      <c r="U183" s="5">
        <v>2.1000000000000001E-2</v>
      </c>
      <c r="V183" s="1">
        <v>10</v>
      </c>
      <c r="W183" s="10">
        <f t="shared" si="116"/>
        <v>-6.9999999999999993E-3</v>
      </c>
      <c r="Y183" s="5">
        <v>3.5999999999999997E-2</v>
      </c>
      <c r="Z183" s="1">
        <v>14</v>
      </c>
      <c r="AA183" s="10">
        <f t="shared" si="117"/>
        <v>7.9999999999999967E-3</v>
      </c>
      <c r="AC183" s="5">
        <v>4.1000000000000002E-2</v>
      </c>
      <c r="AD183" s="1">
        <v>13</v>
      </c>
      <c r="AE183" s="10">
        <f t="shared" si="118"/>
        <v>1.3000000000000001E-2</v>
      </c>
      <c r="AG183" s="5">
        <v>2.4E-2</v>
      </c>
      <c r="AH183" s="1">
        <v>5</v>
      </c>
      <c r="AI183" s="10">
        <f t="shared" si="119"/>
        <v>-4.0000000000000001E-3</v>
      </c>
      <c r="AK183" s="5">
        <v>2.3E-2</v>
      </c>
      <c r="AL183" s="1">
        <v>9</v>
      </c>
      <c r="AM183" s="10">
        <f t="shared" si="120"/>
        <v>-5.000000000000001E-3</v>
      </c>
      <c r="AO183" s="5">
        <v>2.1000000000000001E-2</v>
      </c>
      <c r="AP183" s="1">
        <v>10</v>
      </c>
      <c r="AQ183" s="10">
        <f t="shared" si="121"/>
        <v>-6.9999999999999993E-3</v>
      </c>
      <c r="AS183" s="5">
        <v>2.4E-2</v>
      </c>
      <c r="AT183" s="1">
        <v>14</v>
      </c>
      <c r="AU183" s="10">
        <f t="shared" si="122"/>
        <v>-4.0000000000000001E-3</v>
      </c>
      <c r="AW183" s="5">
        <v>1.9E-2</v>
      </c>
      <c r="AX183" s="1">
        <v>6</v>
      </c>
      <c r="AY183" s="10">
        <f t="shared" si="123"/>
        <v>-9.0000000000000011E-3</v>
      </c>
      <c r="BA183" s="5">
        <v>2.1000000000000001E-2</v>
      </c>
      <c r="BB183" s="1">
        <v>10</v>
      </c>
      <c r="BC183" s="10">
        <f t="shared" si="124"/>
        <v>-6.9999999999999993E-3</v>
      </c>
      <c r="BE183" s="5">
        <v>2.3E-2</v>
      </c>
      <c r="BF183" s="1">
        <v>6</v>
      </c>
      <c r="BG183" s="10">
        <f t="shared" si="125"/>
        <v>-5.000000000000001E-3</v>
      </c>
      <c r="BI183" s="5">
        <v>0</v>
      </c>
      <c r="BJ183" s="1">
        <v>0</v>
      </c>
      <c r="BK183" s="10">
        <v>-2.8000000000000001E-2</v>
      </c>
      <c r="BM183" s="5">
        <v>3.4000000000000002E-2</v>
      </c>
      <c r="BN183" s="1">
        <v>11</v>
      </c>
      <c r="BO183" s="10">
        <v>6.0000000000000019E-3</v>
      </c>
      <c r="BQ183" s="5">
        <v>2.4E-2</v>
      </c>
      <c r="BR183" s="1">
        <v>5</v>
      </c>
      <c r="BS183" s="10">
        <v>-4.0000000000000001E-3</v>
      </c>
      <c r="BU183" s="5">
        <v>5.8999999999999997E-2</v>
      </c>
      <c r="BV183" s="1">
        <v>11</v>
      </c>
      <c r="BW183" s="10">
        <v>3.0999999999999996E-2</v>
      </c>
      <c r="BY183" s="5">
        <v>2.5999999999999999E-2</v>
      </c>
      <c r="BZ183" s="1">
        <v>1</v>
      </c>
      <c r="CA183" s="10">
        <v>-2.0000000000000018E-3</v>
      </c>
      <c r="CC183" s="5">
        <v>4.5999999999999999E-2</v>
      </c>
      <c r="CD183" s="1">
        <v>6</v>
      </c>
      <c r="CE183" s="10">
        <v>1.7999999999999999E-2</v>
      </c>
      <c r="CG183" s="5">
        <v>3.1E-2</v>
      </c>
      <c r="CH183" s="1">
        <v>9</v>
      </c>
      <c r="CI183" s="10">
        <v>2.9999999999999992E-3</v>
      </c>
      <c r="CK183" s="5">
        <v>0.02</v>
      </c>
      <c r="CL183" s="1">
        <v>8</v>
      </c>
      <c r="CM183" s="10">
        <v>-8.0000000000000002E-3</v>
      </c>
      <c r="CO183" s="10">
        <v>5.3999999999999999E-2</v>
      </c>
      <c r="CP183" s="24">
        <v>3</v>
      </c>
      <c r="CQ183" s="10">
        <v>2.5999999999999999E-2</v>
      </c>
    </row>
    <row r="184" spans="1:95" x14ac:dyDescent="0.35">
      <c r="A184" s="4" t="s">
        <v>11</v>
      </c>
    </row>
    <row r="185" spans="1:95" x14ac:dyDescent="0.35">
      <c r="A185" s="4" t="s">
        <v>11</v>
      </c>
    </row>
    <row r="186" spans="1:95" ht="39.4" x14ac:dyDescent="0.4">
      <c r="A186" s="7" t="s">
        <v>27</v>
      </c>
      <c r="B186" s="7" t="s">
        <v>28</v>
      </c>
      <c r="E186" s="7" t="s">
        <v>14</v>
      </c>
      <c r="F186" s="7" t="s">
        <v>474</v>
      </c>
      <c r="G186" s="9" t="s">
        <v>400</v>
      </c>
      <c r="I186" s="7" t="s">
        <v>14</v>
      </c>
      <c r="J186" s="7" t="s">
        <v>474</v>
      </c>
      <c r="K186" s="9" t="s">
        <v>400</v>
      </c>
      <c r="M186" s="7" t="s">
        <v>14</v>
      </c>
      <c r="N186" s="7" t="s">
        <v>474</v>
      </c>
      <c r="O186" s="9" t="s">
        <v>400</v>
      </c>
      <c r="Q186" s="7" t="s">
        <v>14</v>
      </c>
      <c r="R186" s="7" t="s">
        <v>474</v>
      </c>
      <c r="S186" s="9" t="s">
        <v>400</v>
      </c>
      <c r="U186" s="7" t="s">
        <v>42</v>
      </c>
      <c r="V186" s="7" t="s">
        <v>474</v>
      </c>
      <c r="W186" s="9" t="s">
        <v>400</v>
      </c>
      <c r="Y186" s="7" t="s">
        <v>14</v>
      </c>
      <c r="Z186" s="7" t="s">
        <v>474</v>
      </c>
      <c r="AA186" s="9" t="s">
        <v>400</v>
      </c>
      <c r="AC186" s="7" t="s">
        <v>14</v>
      </c>
      <c r="AD186" s="7" t="s">
        <v>474</v>
      </c>
      <c r="AE186" s="9" t="s">
        <v>400</v>
      </c>
      <c r="AG186" s="7" t="s">
        <v>14</v>
      </c>
      <c r="AH186" s="7" t="s">
        <v>474</v>
      </c>
      <c r="AI186" s="9" t="s">
        <v>400</v>
      </c>
      <c r="AK186" s="7" t="s">
        <v>42</v>
      </c>
      <c r="AL186" s="7" t="s">
        <v>474</v>
      </c>
      <c r="AM186" s="9" t="s">
        <v>400</v>
      </c>
      <c r="AO186" s="7" t="s">
        <v>42</v>
      </c>
      <c r="AP186" s="7" t="s">
        <v>474</v>
      </c>
      <c r="AQ186" s="9" t="s">
        <v>400</v>
      </c>
      <c r="AS186" s="7" t="s">
        <v>14</v>
      </c>
      <c r="AT186" s="7" t="s">
        <v>474</v>
      </c>
      <c r="AU186" s="9" t="s">
        <v>400</v>
      </c>
      <c r="AW186" s="7" t="s">
        <v>14</v>
      </c>
      <c r="AX186" s="7" t="s">
        <v>474</v>
      </c>
      <c r="AY186" s="9" t="s">
        <v>400</v>
      </c>
      <c r="BA186" s="7" t="s">
        <v>42</v>
      </c>
      <c r="BB186" s="7" t="s">
        <v>474</v>
      </c>
      <c r="BC186" s="9" t="s">
        <v>400</v>
      </c>
      <c r="BE186" s="7" t="s">
        <v>42</v>
      </c>
      <c r="BF186" s="7" t="s">
        <v>474</v>
      </c>
      <c r="BG186" s="9" t="s">
        <v>400</v>
      </c>
      <c r="BI186" s="7" t="s">
        <v>14</v>
      </c>
      <c r="BJ186" s="7" t="s">
        <v>474</v>
      </c>
      <c r="BK186" s="9" t="s">
        <v>400</v>
      </c>
      <c r="BM186" s="7" t="s">
        <v>14</v>
      </c>
      <c r="BN186" s="7" t="s">
        <v>474</v>
      </c>
      <c r="BO186" s="9" t="s">
        <v>400</v>
      </c>
      <c r="BQ186" s="7" t="s">
        <v>14</v>
      </c>
      <c r="BR186" s="7" t="s">
        <v>474</v>
      </c>
      <c r="BS186" s="9" t="s">
        <v>400</v>
      </c>
      <c r="BU186" s="7" t="s">
        <v>14</v>
      </c>
      <c r="BV186" s="7" t="s">
        <v>474</v>
      </c>
      <c r="BW186" s="9" t="s">
        <v>400</v>
      </c>
      <c r="BY186" s="7" t="s">
        <v>14</v>
      </c>
      <c r="BZ186" s="7" t="s">
        <v>474</v>
      </c>
      <c r="CA186" s="9" t="s">
        <v>400</v>
      </c>
      <c r="CC186" s="7" t="s">
        <v>14</v>
      </c>
      <c r="CD186" s="7" t="s">
        <v>474</v>
      </c>
      <c r="CE186" s="9" t="s">
        <v>400</v>
      </c>
      <c r="CG186" s="7" t="s">
        <v>14</v>
      </c>
      <c r="CH186" s="7" t="s">
        <v>474</v>
      </c>
      <c r="CI186" s="9" t="s">
        <v>400</v>
      </c>
      <c r="CK186" s="7" t="s">
        <v>14</v>
      </c>
      <c r="CL186" s="7" t="s">
        <v>474</v>
      </c>
      <c r="CM186" s="9" t="s">
        <v>400</v>
      </c>
      <c r="CO186" s="13" t="s">
        <v>14</v>
      </c>
      <c r="CP186" s="13" t="s">
        <v>474</v>
      </c>
      <c r="CQ186" s="9" t="s">
        <v>400</v>
      </c>
    </row>
    <row r="187" spans="1:95" x14ac:dyDescent="0.35">
      <c r="A187" s="6">
        <f>'Residents - Topline'!A187</f>
        <v>2.6558577405857742</v>
      </c>
      <c r="B187" s="1">
        <v>956</v>
      </c>
      <c r="E187" s="1">
        <v>340</v>
      </c>
      <c r="F187" s="15">
        <v>2.5058823529411764</v>
      </c>
      <c r="G187" s="11">
        <f>F187-$A187</f>
        <v>-0.14997538764459772</v>
      </c>
      <c r="I187" s="1">
        <v>326</v>
      </c>
      <c r="J187" s="15">
        <v>2.6042944785276072</v>
      </c>
      <c r="K187" s="11">
        <f>J187-$A187</f>
        <v>-5.156326205816697E-2</v>
      </c>
      <c r="M187" s="1">
        <v>290</v>
      </c>
      <c r="N187" s="15">
        <v>2.8896551724137929</v>
      </c>
      <c r="O187" s="11">
        <f>N187-$A187</f>
        <v>0.23379743182801871</v>
      </c>
      <c r="Q187" s="1">
        <v>338</v>
      </c>
      <c r="R187" s="15">
        <v>3.0147928994082842</v>
      </c>
      <c r="S187" s="11">
        <f>R187-$A187</f>
        <v>0.35893515882251004</v>
      </c>
      <c r="U187" s="1">
        <v>477</v>
      </c>
      <c r="V187" s="15">
        <v>2.8427672955974841</v>
      </c>
      <c r="W187" s="11">
        <f>V187-$A187</f>
        <v>0.18690955501170992</v>
      </c>
      <c r="Y187" s="16">
        <v>385</v>
      </c>
      <c r="Z187" s="15">
        <v>2.807792207792208</v>
      </c>
      <c r="AA187" s="11">
        <f>Z187-$A187</f>
        <v>0.15193446720643378</v>
      </c>
      <c r="AC187" s="16">
        <v>317</v>
      </c>
      <c r="AD187" s="15">
        <v>3.0630914826498423</v>
      </c>
      <c r="AE187" s="11">
        <f>AD187-$A187</f>
        <v>0.40723374206406815</v>
      </c>
      <c r="AG187" s="16">
        <v>205</v>
      </c>
      <c r="AH187" s="15">
        <v>3.0146341463414634</v>
      </c>
      <c r="AI187" s="11">
        <f>AH187-$A187</f>
        <v>0.35877640575568925</v>
      </c>
      <c r="AK187" s="1">
        <v>390</v>
      </c>
      <c r="AL187" s="15">
        <v>2.9974358974358974</v>
      </c>
      <c r="AM187" s="11">
        <f>AL187-$A187</f>
        <v>0.34157815685012327</v>
      </c>
      <c r="AO187" s="1">
        <v>469</v>
      </c>
      <c r="AP187" s="15">
        <v>2.8891257995735606</v>
      </c>
      <c r="AQ187" s="11">
        <f>AP187-$A187</f>
        <v>0.23326805898778646</v>
      </c>
      <c r="AS187" s="16">
        <v>587</v>
      </c>
      <c r="AT187" s="15">
        <v>2.7802385008517887</v>
      </c>
      <c r="AU187" s="11">
        <f>AT187-$A187</f>
        <v>0.12438076026601452</v>
      </c>
      <c r="AW187" s="16">
        <v>312</v>
      </c>
      <c r="AX187" s="15">
        <v>2.9551282051282053</v>
      </c>
      <c r="AY187" s="11">
        <f>AX187-$A187</f>
        <v>0.29927046454243111</v>
      </c>
      <c r="BA187" s="1">
        <v>467</v>
      </c>
      <c r="BB187" s="15">
        <v>2.7751605995717346</v>
      </c>
      <c r="BC187" s="11">
        <f>BB187-$A187</f>
        <v>0.11930285898596038</v>
      </c>
      <c r="BE187" s="1">
        <v>264</v>
      </c>
      <c r="BF187" s="15">
        <v>2.9583333333333335</v>
      </c>
      <c r="BG187" s="11">
        <f>BF187-$A187</f>
        <v>0.30247559274755931</v>
      </c>
      <c r="BI187" s="16">
        <v>242</v>
      </c>
      <c r="BJ187" s="15">
        <v>2.8512396694214877</v>
      </c>
      <c r="BK187" s="11">
        <v>0.19538192883571348</v>
      </c>
      <c r="BM187" s="16">
        <v>319</v>
      </c>
      <c r="BN187" s="15">
        <v>2.6300940438871474</v>
      </c>
      <c r="BO187" s="11">
        <v>-2.576369669862677E-2</v>
      </c>
      <c r="BQ187" s="16">
        <v>208</v>
      </c>
      <c r="BR187" s="15">
        <v>2.7019230769230771</v>
      </c>
      <c r="BS187" s="11">
        <v>4.606533633730292E-2</v>
      </c>
      <c r="BU187" s="16">
        <v>185</v>
      </c>
      <c r="BV187" s="15">
        <v>2.3837837837837839</v>
      </c>
      <c r="BW187" s="11">
        <v>-0.27207395680199031</v>
      </c>
      <c r="BY187" s="16">
        <v>39</v>
      </c>
      <c r="BZ187" s="15">
        <v>2.4615384615384617</v>
      </c>
      <c r="CA187" s="11">
        <v>-0.1943192790473125</v>
      </c>
      <c r="CC187" s="16">
        <v>130</v>
      </c>
      <c r="CD187" s="15">
        <v>2.8307692307692309</v>
      </c>
      <c r="CE187" s="11">
        <v>0.17491149018345675</v>
      </c>
      <c r="CG187" s="16">
        <v>293</v>
      </c>
      <c r="CH187" s="15">
        <v>2.7133105802047783</v>
      </c>
      <c r="CI187" s="11">
        <v>5.7452839619004159E-2</v>
      </c>
      <c r="CK187" s="16">
        <v>405</v>
      </c>
      <c r="CL187" s="15">
        <v>2.5530864197530865</v>
      </c>
      <c r="CM187" s="11">
        <v>-0.1027713208326877</v>
      </c>
      <c r="CO187" s="29">
        <v>56</v>
      </c>
      <c r="CP187" s="14">
        <v>2.7857142857142856</v>
      </c>
      <c r="CQ187" s="11">
        <v>0.12985654512851141</v>
      </c>
    </row>
    <row r="188" spans="1:95" x14ac:dyDescent="0.35">
      <c r="A188" s="4" t="s">
        <v>11</v>
      </c>
    </row>
    <row r="189" spans="1:95" x14ac:dyDescent="0.35">
      <c r="A189" s="4" t="s">
        <v>11</v>
      </c>
    </row>
    <row r="190" spans="1:95" ht="26.25" x14ac:dyDescent="0.4">
      <c r="A190" s="3" t="s">
        <v>126</v>
      </c>
    </row>
    <row r="191" spans="1:95" ht="13.15" x14ac:dyDescent="0.4">
      <c r="A191" s="7" t="s">
        <v>42</v>
      </c>
      <c r="B191" s="7" t="s">
        <v>13</v>
      </c>
      <c r="C191" s="7" t="s">
        <v>14</v>
      </c>
      <c r="E191" s="7" t="s">
        <v>13</v>
      </c>
      <c r="F191" s="7" t="s">
        <v>14</v>
      </c>
      <c r="G191" s="9" t="s">
        <v>400</v>
      </c>
      <c r="I191" s="7" t="s">
        <v>13</v>
      </c>
      <c r="J191" s="7" t="s">
        <v>14</v>
      </c>
      <c r="K191" s="9" t="s">
        <v>400</v>
      </c>
      <c r="M191" s="7" t="s">
        <v>13</v>
      </c>
      <c r="N191" s="7" t="s">
        <v>14</v>
      </c>
      <c r="O191" s="9" t="s">
        <v>400</v>
      </c>
      <c r="Q191" s="7" t="s">
        <v>13</v>
      </c>
      <c r="R191" s="7" t="s">
        <v>14</v>
      </c>
      <c r="S191" s="9" t="s">
        <v>400</v>
      </c>
      <c r="U191" s="7" t="s">
        <v>13</v>
      </c>
      <c r="V191" s="7" t="s">
        <v>14</v>
      </c>
      <c r="W191" s="9" t="s">
        <v>400</v>
      </c>
      <c r="Y191" s="7" t="s">
        <v>13</v>
      </c>
      <c r="Z191" s="7" t="s">
        <v>14</v>
      </c>
      <c r="AA191" s="9" t="s">
        <v>400</v>
      </c>
      <c r="AC191" s="7" t="s">
        <v>13</v>
      </c>
      <c r="AD191" s="7" t="s">
        <v>14</v>
      </c>
      <c r="AE191" s="9" t="s">
        <v>400</v>
      </c>
      <c r="AG191" s="7" t="s">
        <v>13</v>
      </c>
      <c r="AH191" s="7" t="s">
        <v>14</v>
      </c>
      <c r="AI191" s="9" t="s">
        <v>400</v>
      </c>
      <c r="AK191" s="7" t="s">
        <v>13</v>
      </c>
      <c r="AL191" s="7" t="s">
        <v>14</v>
      </c>
      <c r="AM191" s="9" t="s">
        <v>400</v>
      </c>
      <c r="AO191" s="7" t="s">
        <v>13</v>
      </c>
      <c r="AP191" s="7" t="s">
        <v>14</v>
      </c>
      <c r="AQ191" s="9" t="s">
        <v>400</v>
      </c>
      <c r="AS191" s="7" t="s">
        <v>13</v>
      </c>
      <c r="AT191" s="7" t="s">
        <v>14</v>
      </c>
      <c r="AU191" s="9" t="s">
        <v>400</v>
      </c>
      <c r="AW191" s="7" t="s">
        <v>13</v>
      </c>
      <c r="AX191" s="7" t="s">
        <v>14</v>
      </c>
      <c r="AY191" s="9" t="s">
        <v>400</v>
      </c>
      <c r="BA191" s="7" t="s">
        <v>13</v>
      </c>
      <c r="BB191" s="7" t="s">
        <v>14</v>
      </c>
      <c r="BC191" s="9" t="s">
        <v>400</v>
      </c>
      <c r="BE191" s="7" t="s">
        <v>13</v>
      </c>
      <c r="BF191" s="7" t="s">
        <v>14</v>
      </c>
      <c r="BG191" s="9" t="s">
        <v>400</v>
      </c>
      <c r="BI191" s="7" t="s">
        <v>13</v>
      </c>
      <c r="BJ191" s="7" t="s">
        <v>14</v>
      </c>
      <c r="BK191" s="9" t="s">
        <v>400</v>
      </c>
      <c r="BM191" s="7" t="s">
        <v>13</v>
      </c>
      <c r="BN191" s="7" t="s">
        <v>14</v>
      </c>
      <c r="BO191" s="9" t="s">
        <v>400</v>
      </c>
      <c r="BQ191" s="7" t="s">
        <v>13</v>
      </c>
      <c r="BR191" s="7" t="s">
        <v>14</v>
      </c>
      <c r="BS191" s="9" t="s">
        <v>400</v>
      </c>
      <c r="BU191" s="7" t="s">
        <v>13</v>
      </c>
      <c r="BV191" s="7" t="s">
        <v>14</v>
      </c>
      <c r="BW191" s="9" t="s">
        <v>400</v>
      </c>
      <c r="BY191" s="7" t="s">
        <v>13</v>
      </c>
      <c r="BZ191" s="7" t="s">
        <v>14</v>
      </c>
      <c r="CA191" s="9" t="s">
        <v>400</v>
      </c>
      <c r="CC191" s="7" t="s">
        <v>13</v>
      </c>
      <c r="CD191" s="7" t="s">
        <v>14</v>
      </c>
      <c r="CE191" s="9" t="s">
        <v>400</v>
      </c>
      <c r="CG191" s="7" t="s">
        <v>13</v>
      </c>
      <c r="CH191" s="7" t="s">
        <v>14</v>
      </c>
      <c r="CI191" s="9" t="s">
        <v>400</v>
      </c>
      <c r="CK191" s="7" t="s">
        <v>13</v>
      </c>
      <c r="CL191" s="7" t="s">
        <v>14</v>
      </c>
      <c r="CM191" s="9" t="s">
        <v>400</v>
      </c>
      <c r="CO191" s="13" t="s">
        <v>13</v>
      </c>
      <c r="CP191" s="13" t="s">
        <v>14</v>
      </c>
      <c r="CQ191" s="9" t="s">
        <v>400</v>
      </c>
    </row>
    <row r="192" spans="1:95" x14ac:dyDescent="0.35">
      <c r="A192" s="4" t="s">
        <v>127</v>
      </c>
      <c r="B192" s="5">
        <v>0.16600000000000001</v>
      </c>
      <c r="C192" s="1">
        <v>160</v>
      </c>
      <c r="E192" s="5">
        <v>7.5999999999999998E-2</v>
      </c>
      <c r="F192" s="1">
        <v>26</v>
      </c>
      <c r="G192" s="10">
        <f t="shared" ref="G192:G203" si="126">E192-$B192</f>
        <v>-9.0000000000000011E-2</v>
      </c>
      <c r="I192" s="5">
        <v>0.16800000000000001</v>
      </c>
      <c r="J192" s="1">
        <v>55</v>
      </c>
      <c r="K192" s="10">
        <f t="shared" ref="K192:K203" si="127">I192-$B192</f>
        <v>2.0000000000000018E-3</v>
      </c>
      <c r="M192" s="5">
        <v>0.27100000000000002</v>
      </c>
      <c r="N192" s="1">
        <v>79</v>
      </c>
      <c r="O192" s="10">
        <f t="shared" ref="O192:O203" si="128">M192-$B192</f>
        <v>0.10500000000000001</v>
      </c>
      <c r="Q192" s="5">
        <v>0.26400000000000001</v>
      </c>
      <c r="R192" s="1">
        <v>89</v>
      </c>
      <c r="S192" s="10">
        <f t="shared" ref="S192:S203" si="129">Q192-$B192</f>
        <v>9.8000000000000004E-2</v>
      </c>
      <c r="U192" s="5">
        <v>0.22800000000000001</v>
      </c>
      <c r="V192" s="1">
        <v>109</v>
      </c>
      <c r="W192" s="10">
        <f t="shared" ref="W192:W203" si="130">U192-$B192</f>
        <v>6.2E-2</v>
      </c>
      <c r="Y192" s="5">
        <v>0.216</v>
      </c>
      <c r="Z192" s="1">
        <v>83</v>
      </c>
      <c r="AA192" s="10">
        <f t="shared" ref="AA192:AA203" si="131">Y192-$B192</f>
        <v>4.9999999999999989E-2</v>
      </c>
      <c r="AC192" s="5">
        <v>0.20899999999999999</v>
      </c>
      <c r="AD192" s="1">
        <v>66</v>
      </c>
      <c r="AE192" s="10">
        <f t="shared" ref="AE192:AE203" si="132">AC192-$B192</f>
        <v>4.2999999999999983E-2</v>
      </c>
      <c r="AG192" s="5">
        <v>0.26200000000000001</v>
      </c>
      <c r="AH192" s="1">
        <v>54</v>
      </c>
      <c r="AI192" s="10">
        <f t="shared" ref="AI192:AI203" si="133">AG192-$B192</f>
        <v>9.6000000000000002E-2</v>
      </c>
      <c r="AK192" s="5">
        <v>0.246</v>
      </c>
      <c r="AL192" s="1">
        <v>96</v>
      </c>
      <c r="AM192" s="10">
        <f t="shared" ref="AM192:AM203" si="134">AK192-$B192</f>
        <v>7.9999999999999988E-2</v>
      </c>
      <c r="AO192" s="5">
        <v>0.21099999999999999</v>
      </c>
      <c r="AP192" s="1">
        <v>99</v>
      </c>
      <c r="AQ192" s="10">
        <f t="shared" ref="AQ192:AQ203" si="135">AO192-$B192</f>
        <v>4.4999999999999984E-2</v>
      </c>
      <c r="AS192" s="5">
        <v>0.184</v>
      </c>
      <c r="AT192" s="1">
        <v>109</v>
      </c>
      <c r="AU192" s="10">
        <f t="shared" ref="AU192:AU203" si="136">AS192-$B192</f>
        <v>1.7999999999999988E-2</v>
      </c>
      <c r="AW192" s="5">
        <v>0.245</v>
      </c>
      <c r="AX192" s="1">
        <v>76</v>
      </c>
      <c r="AY192" s="10">
        <f t="shared" ref="AY192:AY203" si="137">AW192-$B192</f>
        <v>7.8999999999999987E-2</v>
      </c>
      <c r="BA192" s="5">
        <v>0.245</v>
      </c>
      <c r="BB192" s="1">
        <v>115</v>
      </c>
      <c r="BC192" s="10">
        <f t="shared" ref="BC192:BC203" si="138">BA192-$B192</f>
        <v>7.8999999999999987E-2</v>
      </c>
      <c r="BE192" s="5">
        <v>0.28399999999999997</v>
      </c>
      <c r="BF192" s="1">
        <v>75</v>
      </c>
      <c r="BG192" s="10">
        <f t="shared" ref="BG192:BG203" si="139">BE192-$B192</f>
        <v>0.11799999999999997</v>
      </c>
      <c r="BI192" s="5">
        <v>0.14399999999999999</v>
      </c>
      <c r="BJ192" s="1">
        <v>35</v>
      </c>
      <c r="BK192" s="10">
        <v>-2.200000000000002E-2</v>
      </c>
      <c r="BM192" s="5">
        <v>0.218</v>
      </c>
      <c r="BN192" s="1">
        <v>69</v>
      </c>
      <c r="BO192" s="10">
        <v>5.1999999999999991E-2</v>
      </c>
      <c r="BQ192" s="5">
        <v>0.19</v>
      </c>
      <c r="BR192" s="1">
        <v>40</v>
      </c>
      <c r="BS192" s="10">
        <v>2.3999999999999994E-2</v>
      </c>
      <c r="BU192" s="5">
        <v>0.08</v>
      </c>
      <c r="BV192" s="1">
        <v>15</v>
      </c>
      <c r="BW192" s="10">
        <v>-8.6000000000000007E-2</v>
      </c>
      <c r="BY192" s="5">
        <v>0.22500000000000001</v>
      </c>
      <c r="BZ192" s="1">
        <v>9</v>
      </c>
      <c r="CA192" s="10">
        <v>5.8999999999999997E-2</v>
      </c>
      <c r="CC192" s="5">
        <v>0.16700000000000001</v>
      </c>
      <c r="CD192" s="1">
        <v>22</v>
      </c>
      <c r="CE192" s="10">
        <v>1.0000000000000009E-3</v>
      </c>
      <c r="CG192" s="5">
        <v>0.13300000000000001</v>
      </c>
      <c r="CH192" s="1">
        <v>39</v>
      </c>
      <c r="CI192" s="10">
        <v>-3.3000000000000002E-2</v>
      </c>
      <c r="CK192" s="5">
        <v>0.188</v>
      </c>
      <c r="CL192" s="1">
        <v>76</v>
      </c>
      <c r="CM192" s="10">
        <v>2.1999999999999992E-2</v>
      </c>
      <c r="CO192" s="10">
        <v>0.105</v>
      </c>
      <c r="CP192" s="24">
        <v>6</v>
      </c>
      <c r="CQ192" s="10">
        <v>-6.1000000000000013E-2</v>
      </c>
    </row>
    <row r="193" spans="1:95" ht="25.5" x14ac:dyDescent="0.35">
      <c r="A193" s="4" t="s">
        <v>128</v>
      </c>
      <c r="B193" s="5">
        <v>0.24099999999999999</v>
      </c>
      <c r="C193" s="1">
        <v>232</v>
      </c>
      <c r="E193" s="5">
        <v>0.14599999999999999</v>
      </c>
      <c r="F193" s="1">
        <v>50</v>
      </c>
      <c r="G193" s="10">
        <f t="shared" si="126"/>
        <v>-9.5000000000000001E-2</v>
      </c>
      <c r="I193" s="5">
        <v>0.25700000000000001</v>
      </c>
      <c r="J193" s="1">
        <v>84</v>
      </c>
      <c r="K193" s="10">
        <f t="shared" si="127"/>
        <v>1.6000000000000014E-2</v>
      </c>
      <c r="M193" s="5">
        <v>0.33700000000000002</v>
      </c>
      <c r="N193" s="1">
        <v>98</v>
      </c>
      <c r="O193" s="10">
        <f t="shared" si="128"/>
        <v>9.600000000000003E-2</v>
      </c>
      <c r="Q193" s="5">
        <v>0.32900000000000001</v>
      </c>
      <c r="R193" s="1">
        <v>111</v>
      </c>
      <c r="S193" s="10">
        <f t="shared" si="129"/>
        <v>8.8000000000000023E-2</v>
      </c>
      <c r="U193" s="5">
        <v>0.29599999999999999</v>
      </c>
      <c r="V193" s="1">
        <v>142</v>
      </c>
      <c r="W193" s="10">
        <f t="shared" si="130"/>
        <v>5.4999999999999993E-2</v>
      </c>
      <c r="Y193" s="5">
        <v>0.312</v>
      </c>
      <c r="Z193" s="1">
        <v>120</v>
      </c>
      <c r="AA193" s="10">
        <f t="shared" si="131"/>
        <v>7.1000000000000008E-2</v>
      </c>
      <c r="AC193" s="5">
        <v>0.30099999999999999</v>
      </c>
      <c r="AD193" s="1">
        <v>95</v>
      </c>
      <c r="AE193" s="10">
        <f t="shared" si="132"/>
        <v>0.06</v>
      </c>
      <c r="AG193" s="5">
        <v>0.34499999999999997</v>
      </c>
      <c r="AH193" s="1">
        <v>71</v>
      </c>
      <c r="AI193" s="10">
        <f t="shared" si="133"/>
        <v>0.10399999999999998</v>
      </c>
      <c r="AK193" s="5">
        <v>0.27400000000000002</v>
      </c>
      <c r="AL193" s="1">
        <v>107</v>
      </c>
      <c r="AM193" s="10">
        <f t="shared" si="134"/>
        <v>3.3000000000000029E-2</v>
      </c>
      <c r="AO193" s="5">
        <v>0.309</v>
      </c>
      <c r="AP193" s="1">
        <v>145</v>
      </c>
      <c r="AQ193" s="10">
        <f t="shared" si="135"/>
        <v>6.8000000000000005E-2</v>
      </c>
      <c r="AS193" s="5">
        <v>0.29799999999999999</v>
      </c>
      <c r="AT193" s="1">
        <v>176</v>
      </c>
      <c r="AU193" s="10">
        <f t="shared" si="136"/>
        <v>5.6999999999999995E-2</v>
      </c>
      <c r="AW193" s="5">
        <v>0.31900000000000001</v>
      </c>
      <c r="AX193" s="1">
        <v>99</v>
      </c>
      <c r="AY193" s="10">
        <f t="shared" si="137"/>
        <v>7.8000000000000014E-2</v>
      </c>
      <c r="BA193" s="5">
        <v>0.30499999999999999</v>
      </c>
      <c r="BB193" s="1">
        <v>143</v>
      </c>
      <c r="BC193" s="10">
        <f t="shared" si="138"/>
        <v>6.4000000000000001E-2</v>
      </c>
      <c r="BE193" s="5">
        <v>0.314</v>
      </c>
      <c r="BF193" s="1">
        <v>83</v>
      </c>
      <c r="BG193" s="10">
        <f t="shared" si="139"/>
        <v>7.3000000000000009E-2</v>
      </c>
      <c r="BI193" s="5">
        <v>0.218</v>
      </c>
      <c r="BJ193" s="1">
        <v>53</v>
      </c>
      <c r="BK193" s="10">
        <v>-2.2999999999999993E-2</v>
      </c>
      <c r="BM193" s="5">
        <v>0.315</v>
      </c>
      <c r="BN193" s="1">
        <v>100</v>
      </c>
      <c r="BO193" s="10">
        <v>7.400000000000001E-2</v>
      </c>
      <c r="BQ193" s="5">
        <v>0.251</v>
      </c>
      <c r="BR193" s="1">
        <v>53</v>
      </c>
      <c r="BS193" s="10">
        <v>1.0000000000000009E-2</v>
      </c>
      <c r="BU193" s="5">
        <v>0.13400000000000001</v>
      </c>
      <c r="BV193" s="1">
        <v>25</v>
      </c>
      <c r="BW193" s="10">
        <v>-0.10699999999999998</v>
      </c>
      <c r="BY193" s="5">
        <v>0.32500000000000001</v>
      </c>
      <c r="BZ193" s="1">
        <v>13</v>
      </c>
      <c r="CA193" s="10">
        <v>8.4000000000000019E-2</v>
      </c>
      <c r="CC193" s="5">
        <v>0.17399999999999999</v>
      </c>
      <c r="CD193" s="1">
        <v>23</v>
      </c>
      <c r="CE193" s="10">
        <v>-6.7000000000000004E-2</v>
      </c>
      <c r="CG193" s="5">
        <v>0.218</v>
      </c>
      <c r="CH193" s="1">
        <v>64</v>
      </c>
      <c r="CI193" s="10">
        <v>-2.2999999999999993E-2</v>
      </c>
      <c r="CK193" s="5">
        <v>0.27400000000000002</v>
      </c>
      <c r="CL193" s="1">
        <v>111</v>
      </c>
      <c r="CM193" s="10">
        <v>3.3000000000000029E-2</v>
      </c>
      <c r="CO193" s="10">
        <v>0.21099999999999999</v>
      </c>
      <c r="CP193" s="24">
        <v>12</v>
      </c>
      <c r="CQ193" s="10">
        <v>-0.03</v>
      </c>
    </row>
    <row r="194" spans="1:95" ht="25.5" x14ac:dyDescent="0.35">
      <c r="A194" s="4" t="s">
        <v>129</v>
      </c>
      <c r="B194" s="5">
        <v>0.216</v>
      </c>
      <c r="C194" s="1">
        <v>208</v>
      </c>
      <c r="E194" s="5">
        <v>0.12</v>
      </c>
      <c r="F194" s="1">
        <v>41</v>
      </c>
      <c r="G194" s="10">
        <f t="shared" si="126"/>
        <v>-9.6000000000000002E-2</v>
      </c>
      <c r="I194" s="5">
        <v>0.214</v>
      </c>
      <c r="J194" s="1">
        <v>70</v>
      </c>
      <c r="K194" s="10">
        <f t="shared" si="127"/>
        <v>-2.0000000000000018E-3</v>
      </c>
      <c r="M194" s="5">
        <v>0.33300000000000002</v>
      </c>
      <c r="N194" s="1">
        <v>97</v>
      </c>
      <c r="O194" s="10">
        <f t="shared" si="128"/>
        <v>0.11700000000000002</v>
      </c>
      <c r="Q194" s="5">
        <v>0.309</v>
      </c>
      <c r="R194" s="1">
        <v>104</v>
      </c>
      <c r="S194" s="10">
        <f t="shared" si="129"/>
        <v>9.2999999999999999E-2</v>
      </c>
      <c r="U194" s="5">
        <v>0.29199999999999998</v>
      </c>
      <c r="V194" s="1">
        <v>140</v>
      </c>
      <c r="W194" s="10">
        <f t="shared" si="130"/>
        <v>7.5999999999999984E-2</v>
      </c>
      <c r="Y194" s="5">
        <v>0.249</v>
      </c>
      <c r="Z194" s="1">
        <v>96</v>
      </c>
      <c r="AA194" s="10">
        <f t="shared" si="131"/>
        <v>3.3000000000000002E-2</v>
      </c>
      <c r="AC194" s="5">
        <v>0.28199999999999997</v>
      </c>
      <c r="AD194" s="1">
        <v>89</v>
      </c>
      <c r="AE194" s="10">
        <f t="shared" si="132"/>
        <v>6.5999999999999975E-2</v>
      </c>
      <c r="AG194" s="5">
        <v>0.32500000000000001</v>
      </c>
      <c r="AH194" s="1">
        <v>67</v>
      </c>
      <c r="AI194" s="10">
        <f t="shared" si="133"/>
        <v>0.10900000000000001</v>
      </c>
      <c r="AK194" s="5">
        <v>0.32100000000000001</v>
      </c>
      <c r="AL194" s="1">
        <v>125</v>
      </c>
      <c r="AM194" s="10">
        <f t="shared" si="134"/>
        <v>0.10500000000000001</v>
      </c>
      <c r="AO194" s="5">
        <v>0.28100000000000003</v>
      </c>
      <c r="AP194" s="1">
        <v>132</v>
      </c>
      <c r="AQ194" s="10">
        <f t="shared" si="135"/>
        <v>6.500000000000003E-2</v>
      </c>
      <c r="AS194" s="5">
        <v>0.22800000000000001</v>
      </c>
      <c r="AT194" s="1">
        <v>135</v>
      </c>
      <c r="AU194" s="10">
        <f t="shared" si="136"/>
        <v>1.2000000000000011E-2</v>
      </c>
      <c r="AW194" s="5">
        <v>0.313</v>
      </c>
      <c r="AX194" s="1">
        <v>97</v>
      </c>
      <c r="AY194" s="10">
        <f t="shared" si="137"/>
        <v>9.7000000000000003E-2</v>
      </c>
      <c r="BA194" s="5">
        <v>0.28100000000000003</v>
      </c>
      <c r="BB194" s="1">
        <v>132</v>
      </c>
      <c r="BC194" s="10">
        <f t="shared" si="138"/>
        <v>6.500000000000003E-2</v>
      </c>
      <c r="BE194" s="5">
        <v>0.375</v>
      </c>
      <c r="BF194" s="1">
        <v>99</v>
      </c>
      <c r="BG194" s="10">
        <f t="shared" si="139"/>
        <v>0.159</v>
      </c>
      <c r="BI194" s="5">
        <v>0.255</v>
      </c>
      <c r="BJ194" s="1">
        <v>62</v>
      </c>
      <c r="BK194" s="10">
        <v>3.9000000000000007E-2</v>
      </c>
      <c r="BM194" s="5">
        <v>0.30299999999999999</v>
      </c>
      <c r="BN194" s="1">
        <v>96</v>
      </c>
      <c r="BO194" s="10">
        <v>8.6999999999999994E-2</v>
      </c>
      <c r="BQ194" s="5">
        <v>0.14199999999999999</v>
      </c>
      <c r="BR194" s="1">
        <v>30</v>
      </c>
      <c r="BS194" s="10">
        <v>-7.400000000000001E-2</v>
      </c>
      <c r="BU194" s="5">
        <v>9.6000000000000002E-2</v>
      </c>
      <c r="BV194" s="1">
        <v>18</v>
      </c>
      <c r="BW194" s="10">
        <v>-0.12</v>
      </c>
      <c r="BY194" s="5">
        <v>0.125</v>
      </c>
      <c r="BZ194" s="1">
        <v>5</v>
      </c>
      <c r="CA194" s="10">
        <v>-9.0999999999999998E-2</v>
      </c>
      <c r="CC194" s="5">
        <v>0.189</v>
      </c>
      <c r="CD194" s="1">
        <v>25</v>
      </c>
      <c r="CE194" s="10">
        <v>-2.6999999999999996E-2</v>
      </c>
      <c r="CG194" s="5">
        <v>0.16</v>
      </c>
      <c r="CH194" s="1">
        <v>47</v>
      </c>
      <c r="CI194" s="10">
        <v>-5.5999999999999994E-2</v>
      </c>
      <c r="CK194" s="5">
        <v>0.26900000000000002</v>
      </c>
      <c r="CL194" s="1">
        <v>109</v>
      </c>
      <c r="CM194" s="10">
        <v>5.3000000000000019E-2</v>
      </c>
      <c r="CO194" s="10">
        <v>0.193</v>
      </c>
      <c r="CP194" s="24">
        <v>11</v>
      </c>
      <c r="CQ194" s="10">
        <v>-2.2999999999999993E-2</v>
      </c>
    </row>
    <row r="195" spans="1:95" ht="25.5" x14ac:dyDescent="0.35">
      <c r="A195" s="4" t="s">
        <v>130</v>
      </c>
      <c r="B195" s="5">
        <v>0.499</v>
      </c>
      <c r="C195" s="1">
        <v>480</v>
      </c>
      <c r="E195" s="5">
        <v>0.49299999999999999</v>
      </c>
      <c r="F195" s="1">
        <v>169</v>
      </c>
      <c r="G195" s="10">
        <f t="shared" si="126"/>
        <v>-6.0000000000000053E-3</v>
      </c>
      <c r="I195" s="5">
        <v>0.51100000000000001</v>
      </c>
      <c r="J195" s="1">
        <v>167</v>
      </c>
      <c r="K195" s="10">
        <f t="shared" si="127"/>
        <v>1.2000000000000011E-2</v>
      </c>
      <c r="M195" s="5">
        <v>0.495</v>
      </c>
      <c r="N195" s="1">
        <v>144</v>
      </c>
      <c r="O195" s="10">
        <f t="shared" si="128"/>
        <v>-4.0000000000000036E-3</v>
      </c>
      <c r="Q195" s="5">
        <v>0.52200000000000002</v>
      </c>
      <c r="R195" s="1">
        <v>176</v>
      </c>
      <c r="S195" s="10">
        <f t="shared" si="129"/>
        <v>2.300000000000002E-2</v>
      </c>
      <c r="U195" s="5">
        <v>0.503</v>
      </c>
      <c r="V195" s="1">
        <v>241</v>
      </c>
      <c r="W195" s="10">
        <f t="shared" si="130"/>
        <v>4.0000000000000036E-3</v>
      </c>
      <c r="Y195" s="5">
        <v>0.499</v>
      </c>
      <c r="Z195" s="1">
        <v>192</v>
      </c>
      <c r="AA195" s="10">
        <f t="shared" si="131"/>
        <v>0</v>
      </c>
      <c r="AC195" s="5">
        <v>0.56000000000000005</v>
      </c>
      <c r="AD195" s="1">
        <v>177</v>
      </c>
      <c r="AE195" s="10">
        <f t="shared" si="132"/>
        <v>6.1000000000000054E-2</v>
      </c>
      <c r="AG195" s="5">
        <v>0.51500000000000001</v>
      </c>
      <c r="AH195" s="1">
        <v>106</v>
      </c>
      <c r="AI195" s="10">
        <f t="shared" si="133"/>
        <v>1.6000000000000014E-2</v>
      </c>
      <c r="AK195" s="5">
        <v>0.55100000000000005</v>
      </c>
      <c r="AL195" s="1">
        <v>215</v>
      </c>
      <c r="AM195" s="10">
        <f t="shared" si="134"/>
        <v>5.2000000000000046E-2</v>
      </c>
      <c r="AO195" s="5">
        <v>0.54200000000000004</v>
      </c>
      <c r="AP195" s="1">
        <v>254</v>
      </c>
      <c r="AQ195" s="10">
        <f t="shared" si="135"/>
        <v>4.3000000000000038E-2</v>
      </c>
      <c r="AS195" s="5">
        <v>0.53</v>
      </c>
      <c r="AT195" s="1">
        <v>313</v>
      </c>
      <c r="AU195" s="10">
        <f t="shared" si="136"/>
        <v>3.1000000000000028E-2</v>
      </c>
      <c r="AW195" s="5">
        <v>0.46500000000000002</v>
      </c>
      <c r="AX195" s="1">
        <v>144</v>
      </c>
      <c r="AY195" s="10">
        <f t="shared" si="137"/>
        <v>-3.3999999999999975E-2</v>
      </c>
      <c r="BA195" s="5">
        <v>0.46500000000000002</v>
      </c>
      <c r="BB195" s="1">
        <v>218</v>
      </c>
      <c r="BC195" s="10">
        <f t="shared" si="138"/>
        <v>-3.3999999999999975E-2</v>
      </c>
      <c r="BE195" s="5">
        <v>0.53</v>
      </c>
      <c r="BF195" s="1">
        <v>140</v>
      </c>
      <c r="BG195" s="10">
        <f t="shared" si="139"/>
        <v>3.1000000000000028E-2</v>
      </c>
      <c r="BI195" s="5">
        <v>0.54700000000000004</v>
      </c>
      <c r="BJ195" s="1">
        <v>133</v>
      </c>
      <c r="BK195" s="10">
        <v>4.8000000000000043E-2</v>
      </c>
      <c r="BM195" s="5">
        <v>0.45400000000000001</v>
      </c>
      <c r="BN195" s="1">
        <v>144</v>
      </c>
      <c r="BO195" s="10">
        <v>-4.4999999999999984E-2</v>
      </c>
      <c r="BQ195" s="5">
        <v>0.53100000000000003</v>
      </c>
      <c r="BR195" s="1">
        <v>112</v>
      </c>
      <c r="BS195" s="10">
        <v>3.2000000000000028E-2</v>
      </c>
      <c r="BU195" s="5">
        <v>0.48699999999999999</v>
      </c>
      <c r="BV195" s="1">
        <v>91</v>
      </c>
      <c r="BW195" s="10">
        <v>-1.2000000000000011E-2</v>
      </c>
      <c r="BY195" s="5">
        <v>0.5</v>
      </c>
      <c r="BZ195" s="1">
        <v>20</v>
      </c>
      <c r="CA195" s="10">
        <v>1.0000000000000009E-3</v>
      </c>
      <c r="CC195" s="5">
        <v>0.50800000000000001</v>
      </c>
      <c r="CD195" s="1">
        <v>67</v>
      </c>
      <c r="CE195" s="10">
        <v>9.000000000000008E-3</v>
      </c>
      <c r="CG195" s="5">
        <v>0.53400000000000003</v>
      </c>
      <c r="CH195" s="1">
        <v>157</v>
      </c>
      <c r="CI195" s="10">
        <v>3.5000000000000031E-2</v>
      </c>
      <c r="CK195" s="5">
        <v>0.48099999999999998</v>
      </c>
      <c r="CL195" s="1">
        <v>195</v>
      </c>
      <c r="CM195" s="10">
        <v>-1.8000000000000016E-2</v>
      </c>
      <c r="CO195" s="10">
        <v>0.50900000000000001</v>
      </c>
      <c r="CP195" s="24">
        <v>29</v>
      </c>
      <c r="CQ195" s="10">
        <v>1.0000000000000009E-2</v>
      </c>
    </row>
    <row r="196" spans="1:95" x14ac:dyDescent="0.35">
      <c r="A196" s="4" t="s">
        <v>131</v>
      </c>
      <c r="B196" s="5">
        <v>0.29899999999999999</v>
      </c>
      <c r="C196" s="1">
        <v>287</v>
      </c>
      <c r="E196" s="5">
        <v>0.35599999999999998</v>
      </c>
      <c r="F196" s="1">
        <v>122</v>
      </c>
      <c r="G196" s="10">
        <f t="shared" si="126"/>
        <v>5.6999999999999995E-2</v>
      </c>
      <c r="I196" s="5">
        <v>0.29099999999999998</v>
      </c>
      <c r="J196" s="1">
        <v>95</v>
      </c>
      <c r="K196" s="10">
        <f t="shared" si="127"/>
        <v>-8.0000000000000071E-3</v>
      </c>
      <c r="M196" s="5">
        <v>0.24099999999999999</v>
      </c>
      <c r="N196" s="1">
        <v>70</v>
      </c>
      <c r="O196" s="10">
        <f t="shared" si="128"/>
        <v>-5.7999999999999996E-2</v>
      </c>
      <c r="Q196" s="5">
        <v>0.29099999999999998</v>
      </c>
      <c r="R196" s="1">
        <v>98</v>
      </c>
      <c r="S196" s="10">
        <f t="shared" si="129"/>
        <v>-8.0000000000000071E-3</v>
      </c>
      <c r="U196" s="5">
        <v>0.29399999999999998</v>
      </c>
      <c r="V196" s="1">
        <v>141</v>
      </c>
      <c r="W196" s="10">
        <f t="shared" si="130"/>
        <v>-5.0000000000000044E-3</v>
      </c>
      <c r="Y196" s="5">
        <v>0.27</v>
      </c>
      <c r="Z196" s="1">
        <v>104</v>
      </c>
      <c r="AA196" s="10">
        <f t="shared" si="131"/>
        <v>-2.899999999999997E-2</v>
      </c>
      <c r="AC196" s="5">
        <v>0.33200000000000002</v>
      </c>
      <c r="AD196" s="1">
        <v>105</v>
      </c>
      <c r="AE196" s="10">
        <f t="shared" si="132"/>
        <v>3.3000000000000029E-2</v>
      </c>
      <c r="AG196" s="5">
        <v>0.28599999999999998</v>
      </c>
      <c r="AH196" s="1">
        <v>59</v>
      </c>
      <c r="AI196" s="10">
        <f t="shared" si="133"/>
        <v>-1.3000000000000012E-2</v>
      </c>
      <c r="AK196" s="5">
        <v>0.30499999999999999</v>
      </c>
      <c r="AL196" s="1">
        <v>119</v>
      </c>
      <c r="AM196" s="10">
        <f t="shared" si="134"/>
        <v>6.0000000000000053E-3</v>
      </c>
      <c r="AO196" s="5">
        <v>0.28100000000000003</v>
      </c>
      <c r="AP196" s="1">
        <v>132</v>
      </c>
      <c r="AQ196" s="10">
        <f t="shared" si="135"/>
        <v>-1.799999999999996E-2</v>
      </c>
      <c r="AS196" s="5">
        <v>0.27200000000000002</v>
      </c>
      <c r="AT196" s="1">
        <v>161</v>
      </c>
      <c r="AU196" s="10">
        <f t="shared" si="136"/>
        <v>-2.6999999999999968E-2</v>
      </c>
      <c r="AW196" s="5">
        <v>0.26100000000000001</v>
      </c>
      <c r="AX196" s="1">
        <v>81</v>
      </c>
      <c r="AY196" s="10">
        <f t="shared" si="137"/>
        <v>-3.7999999999999978E-2</v>
      </c>
      <c r="BA196" s="5">
        <v>0.252</v>
      </c>
      <c r="BB196" s="1">
        <v>118</v>
      </c>
      <c r="BC196" s="10">
        <f t="shared" si="138"/>
        <v>-4.6999999999999986E-2</v>
      </c>
      <c r="BE196" s="5">
        <v>0.26100000000000001</v>
      </c>
      <c r="BF196" s="1">
        <v>69</v>
      </c>
      <c r="BG196" s="10">
        <f t="shared" si="139"/>
        <v>-3.7999999999999978E-2</v>
      </c>
      <c r="BI196" s="5">
        <v>0.317</v>
      </c>
      <c r="BJ196" s="1">
        <v>77</v>
      </c>
      <c r="BK196" s="10">
        <v>1.8000000000000016E-2</v>
      </c>
      <c r="BM196" s="5">
        <v>0.24</v>
      </c>
      <c r="BN196" s="1">
        <v>76</v>
      </c>
      <c r="BO196" s="10">
        <v>-5.8999999999999997E-2</v>
      </c>
      <c r="BQ196" s="5">
        <v>0.34100000000000003</v>
      </c>
      <c r="BR196" s="1">
        <v>72</v>
      </c>
      <c r="BS196" s="10">
        <v>4.2000000000000037E-2</v>
      </c>
      <c r="BU196" s="5">
        <v>0.316</v>
      </c>
      <c r="BV196" s="1">
        <v>59</v>
      </c>
      <c r="BW196" s="10">
        <v>1.7000000000000015E-2</v>
      </c>
      <c r="BY196" s="5">
        <v>0.27500000000000002</v>
      </c>
      <c r="BZ196" s="1">
        <v>11</v>
      </c>
      <c r="CA196" s="10">
        <v>-2.3999999999999966E-2</v>
      </c>
      <c r="CC196" s="5">
        <v>0.27300000000000002</v>
      </c>
      <c r="CD196" s="1">
        <v>36</v>
      </c>
      <c r="CE196" s="10">
        <v>-2.5999999999999968E-2</v>
      </c>
      <c r="CG196" s="5">
        <v>0.32300000000000001</v>
      </c>
      <c r="CH196" s="1">
        <v>95</v>
      </c>
      <c r="CI196" s="10">
        <v>2.4000000000000021E-2</v>
      </c>
      <c r="CK196" s="5">
        <v>0.29099999999999998</v>
      </c>
      <c r="CL196" s="1">
        <v>118</v>
      </c>
      <c r="CM196" s="10">
        <v>-8.0000000000000071E-3</v>
      </c>
      <c r="CO196" s="10">
        <v>0.246</v>
      </c>
      <c r="CP196" s="24">
        <v>14</v>
      </c>
      <c r="CQ196" s="10">
        <v>-5.2999999999999992E-2</v>
      </c>
    </row>
    <row r="197" spans="1:95" ht="25.5" x14ac:dyDescent="0.35">
      <c r="A197" s="4" t="s">
        <v>132</v>
      </c>
      <c r="B197" s="5">
        <v>0.28599999999999998</v>
      </c>
      <c r="C197" s="1">
        <v>275</v>
      </c>
      <c r="E197" s="5">
        <v>0.224</v>
      </c>
      <c r="F197" s="1">
        <v>77</v>
      </c>
      <c r="G197" s="10">
        <f t="shared" si="126"/>
        <v>-6.1999999999999972E-2</v>
      </c>
      <c r="I197" s="5">
        <v>0.27800000000000002</v>
      </c>
      <c r="J197" s="1">
        <v>91</v>
      </c>
      <c r="K197" s="10">
        <f t="shared" si="127"/>
        <v>-7.9999999999999516E-3</v>
      </c>
      <c r="M197" s="5">
        <v>0.36799999999999999</v>
      </c>
      <c r="N197" s="1">
        <v>107</v>
      </c>
      <c r="O197" s="10">
        <f t="shared" si="128"/>
        <v>8.2000000000000017E-2</v>
      </c>
      <c r="Q197" s="5">
        <v>0.38300000000000001</v>
      </c>
      <c r="R197" s="1">
        <v>129</v>
      </c>
      <c r="S197" s="10">
        <f t="shared" si="129"/>
        <v>9.7000000000000031E-2</v>
      </c>
      <c r="U197" s="5">
        <v>0.33200000000000002</v>
      </c>
      <c r="V197" s="1">
        <v>159</v>
      </c>
      <c r="W197" s="10">
        <f t="shared" si="130"/>
        <v>4.6000000000000041E-2</v>
      </c>
      <c r="Y197" s="5">
        <v>0.29899999999999999</v>
      </c>
      <c r="Z197" s="1">
        <v>115</v>
      </c>
      <c r="AA197" s="10">
        <f t="shared" si="131"/>
        <v>1.3000000000000012E-2</v>
      </c>
      <c r="AC197" s="5">
        <v>0.32300000000000001</v>
      </c>
      <c r="AD197" s="1">
        <v>102</v>
      </c>
      <c r="AE197" s="10">
        <f t="shared" si="132"/>
        <v>3.7000000000000033E-2</v>
      </c>
      <c r="AG197" s="5">
        <v>0.38300000000000001</v>
      </c>
      <c r="AH197" s="1">
        <v>79</v>
      </c>
      <c r="AI197" s="10">
        <f t="shared" si="133"/>
        <v>9.7000000000000031E-2</v>
      </c>
      <c r="AK197" s="5">
        <v>0.36199999999999999</v>
      </c>
      <c r="AL197" s="1">
        <v>141</v>
      </c>
      <c r="AM197" s="10">
        <f t="shared" si="134"/>
        <v>7.6000000000000012E-2</v>
      </c>
      <c r="AO197" s="5">
        <v>0.34799999999999998</v>
      </c>
      <c r="AP197" s="1">
        <v>163</v>
      </c>
      <c r="AQ197" s="10">
        <f t="shared" si="135"/>
        <v>6.2E-2</v>
      </c>
      <c r="AS197" s="5">
        <v>0.31</v>
      </c>
      <c r="AT197" s="1">
        <v>183</v>
      </c>
      <c r="AU197" s="10">
        <f t="shared" si="136"/>
        <v>2.4000000000000021E-2</v>
      </c>
      <c r="AW197" s="5">
        <v>0.32600000000000001</v>
      </c>
      <c r="AX197" s="1">
        <v>101</v>
      </c>
      <c r="AY197" s="10">
        <f t="shared" si="137"/>
        <v>4.0000000000000036E-2</v>
      </c>
      <c r="BA197" s="5">
        <v>0.309</v>
      </c>
      <c r="BB197" s="1">
        <v>145</v>
      </c>
      <c r="BC197" s="10">
        <f t="shared" si="138"/>
        <v>2.300000000000002E-2</v>
      </c>
      <c r="BE197" s="5">
        <v>0.34499999999999997</v>
      </c>
      <c r="BF197" s="1">
        <v>91</v>
      </c>
      <c r="BG197" s="10">
        <f t="shared" si="139"/>
        <v>5.8999999999999997E-2</v>
      </c>
      <c r="BI197" s="5">
        <v>0.317</v>
      </c>
      <c r="BJ197" s="1">
        <v>77</v>
      </c>
      <c r="BK197" s="10">
        <v>3.1000000000000028E-2</v>
      </c>
      <c r="BM197" s="5">
        <v>0.30599999999999999</v>
      </c>
      <c r="BN197" s="1">
        <v>97</v>
      </c>
      <c r="BO197" s="10">
        <v>2.0000000000000018E-2</v>
      </c>
      <c r="BQ197" s="5">
        <v>0.27500000000000002</v>
      </c>
      <c r="BR197" s="1">
        <v>58</v>
      </c>
      <c r="BS197" s="10">
        <v>-1.0999999999999954E-2</v>
      </c>
      <c r="BU197" s="5">
        <v>0.23</v>
      </c>
      <c r="BV197" s="1">
        <v>43</v>
      </c>
      <c r="BW197" s="10">
        <v>-5.5999999999999966E-2</v>
      </c>
      <c r="BY197" s="5">
        <v>0.35</v>
      </c>
      <c r="BZ197" s="1">
        <v>14</v>
      </c>
      <c r="CA197" s="10">
        <v>6.4000000000000001E-2</v>
      </c>
      <c r="CC197" s="5">
        <v>0.38600000000000001</v>
      </c>
      <c r="CD197" s="1">
        <v>51</v>
      </c>
      <c r="CE197" s="10">
        <v>0.10000000000000003</v>
      </c>
      <c r="CG197" s="5">
        <v>0.245</v>
      </c>
      <c r="CH197" s="1">
        <v>72</v>
      </c>
      <c r="CI197" s="10">
        <v>-4.0999999999999981E-2</v>
      </c>
      <c r="CK197" s="5">
        <v>0.27700000000000002</v>
      </c>
      <c r="CL197" s="1">
        <v>112</v>
      </c>
      <c r="CM197" s="10">
        <v>-8.9999999999999525E-3</v>
      </c>
      <c r="CO197" s="10">
        <v>0.29799999999999999</v>
      </c>
      <c r="CP197" s="24">
        <v>17</v>
      </c>
      <c r="CQ197" s="10">
        <v>1.2000000000000011E-2</v>
      </c>
    </row>
    <row r="198" spans="1:95" x14ac:dyDescent="0.35">
      <c r="A198" s="4" t="s">
        <v>133</v>
      </c>
      <c r="B198" s="5">
        <v>0.28199999999999997</v>
      </c>
      <c r="C198" s="1">
        <v>271</v>
      </c>
      <c r="E198" s="5">
        <v>0.224</v>
      </c>
      <c r="F198" s="1">
        <v>77</v>
      </c>
      <c r="G198" s="10">
        <f t="shared" si="126"/>
        <v>-5.7999999999999968E-2</v>
      </c>
      <c r="I198" s="5">
        <v>0.315</v>
      </c>
      <c r="J198" s="1">
        <v>103</v>
      </c>
      <c r="K198" s="10">
        <f t="shared" si="127"/>
        <v>3.3000000000000029E-2</v>
      </c>
      <c r="M198" s="5">
        <v>0.313</v>
      </c>
      <c r="N198" s="1">
        <v>91</v>
      </c>
      <c r="O198" s="10">
        <f t="shared" si="128"/>
        <v>3.1000000000000028E-2</v>
      </c>
      <c r="Q198" s="5">
        <v>0.32300000000000001</v>
      </c>
      <c r="R198" s="1">
        <v>109</v>
      </c>
      <c r="S198" s="10">
        <f t="shared" si="129"/>
        <v>4.1000000000000036E-2</v>
      </c>
      <c r="U198" s="5">
        <v>0.32600000000000001</v>
      </c>
      <c r="V198" s="1">
        <v>156</v>
      </c>
      <c r="W198" s="10">
        <f t="shared" si="130"/>
        <v>4.4000000000000039E-2</v>
      </c>
      <c r="Y198" s="5">
        <v>0.35299999999999998</v>
      </c>
      <c r="Z198" s="1">
        <v>136</v>
      </c>
      <c r="AA198" s="10">
        <f t="shared" si="131"/>
        <v>7.1000000000000008E-2</v>
      </c>
      <c r="AC198" s="5">
        <v>0.313</v>
      </c>
      <c r="AD198" s="1">
        <v>99</v>
      </c>
      <c r="AE198" s="10">
        <f t="shared" si="132"/>
        <v>3.1000000000000028E-2</v>
      </c>
      <c r="AG198" s="5">
        <v>0.34</v>
      </c>
      <c r="AH198" s="1">
        <v>70</v>
      </c>
      <c r="AI198" s="10">
        <f t="shared" si="133"/>
        <v>5.8000000000000052E-2</v>
      </c>
      <c r="AK198" s="5">
        <v>0.32300000000000001</v>
      </c>
      <c r="AL198" s="1">
        <v>126</v>
      </c>
      <c r="AM198" s="10">
        <f t="shared" si="134"/>
        <v>4.1000000000000036E-2</v>
      </c>
      <c r="AO198" s="5">
        <v>0.34300000000000003</v>
      </c>
      <c r="AP198" s="1">
        <v>161</v>
      </c>
      <c r="AQ198" s="10">
        <f t="shared" si="135"/>
        <v>6.1000000000000054E-2</v>
      </c>
      <c r="AS198" s="5">
        <v>0.311</v>
      </c>
      <c r="AT198" s="1">
        <v>184</v>
      </c>
      <c r="AU198" s="10">
        <f t="shared" si="136"/>
        <v>2.9000000000000026E-2</v>
      </c>
      <c r="AW198" s="5">
        <v>0.34200000000000003</v>
      </c>
      <c r="AX198" s="1">
        <v>106</v>
      </c>
      <c r="AY198" s="10">
        <f t="shared" si="137"/>
        <v>6.0000000000000053E-2</v>
      </c>
      <c r="BA198" s="5">
        <v>0.32600000000000001</v>
      </c>
      <c r="BB198" s="1">
        <v>153</v>
      </c>
      <c r="BC198" s="10">
        <f t="shared" si="138"/>
        <v>4.4000000000000039E-2</v>
      </c>
      <c r="BE198" s="5">
        <v>0.35199999999999998</v>
      </c>
      <c r="BF198" s="1">
        <v>93</v>
      </c>
      <c r="BG198" s="10">
        <f t="shared" si="139"/>
        <v>7.0000000000000007E-2</v>
      </c>
      <c r="BI198" s="5">
        <v>0.35</v>
      </c>
      <c r="BJ198" s="1">
        <v>85</v>
      </c>
      <c r="BK198" s="10">
        <v>6.8000000000000005E-2</v>
      </c>
      <c r="BM198" s="5">
        <v>0.34699999999999998</v>
      </c>
      <c r="BN198" s="1">
        <v>110</v>
      </c>
      <c r="BO198" s="10">
        <v>6.5000000000000002E-2</v>
      </c>
      <c r="BQ198" s="5">
        <v>0.19400000000000001</v>
      </c>
      <c r="BR198" s="1">
        <v>41</v>
      </c>
      <c r="BS198" s="10">
        <v>-8.7999999999999967E-2</v>
      </c>
      <c r="BU198" s="5">
        <v>0.187</v>
      </c>
      <c r="BV198" s="1">
        <v>35</v>
      </c>
      <c r="BW198" s="10">
        <v>-9.4999999999999973E-2</v>
      </c>
      <c r="BY198" s="5">
        <v>0.17499999999999999</v>
      </c>
      <c r="BZ198" s="1">
        <v>7</v>
      </c>
      <c r="CA198" s="10">
        <v>-0.10699999999999998</v>
      </c>
      <c r="CC198" s="5">
        <v>0.311</v>
      </c>
      <c r="CD198" s="1">
        <v>41</v>
      </c>
      <c r="CE198" s="10">
        <v>2.9000000000000026E-2</v>
      </c>
      <c r="CG198" s="5">
        <v>0.221</v>
      </c>
      <c r="CH198" s="1">
        <v>65</v>
      </c>
      <c r="CI198" s="10">
        <v>-6.0999999999999971E-2</v>
      </c>
      <c r="CK198" s="5">
        <v>0.35799999999999998</v>
      </c>
      <c r="CL198" s="1">
        <v>145</v>
      </c>
      <c r="CM198" s="10">
        <v>7.6000000000000012E-2</v>
      </c>
      <c r="CO198" s="10">
        <v>0.14000000000000001</v>
      </c>
      <c r="CP198" s="24">
        <v>8</v>
      </c>
      <c r="CQ198" s="10">
        <v>-0.14199999999999996</v>
      </c>
    </row>
    <row r="199" spans="1:95" x14ac:dyDescent="0.35">
      <c r="A199" s="4" t="s">
        <v>134</v>
      </c>
      <c r="B199" s="5">
        <v>0.17799999999999999</v>
      </c>
      <c r="C199" s="1">
        <v>171</v>
      </c>
      <c r="E199" s="5">
        <v>8.6999999999999994E-2</v>
      </c>
      <c r="F199" s="1">
        <v>30</v>
      </c>
      <c r="G199" s="10">
        <f t="shared" si="126"/>
        <v>-9.0999999999999998E-2</v>
      </c>
      <c r="I199" s="5">
        <v>0.19600000000000001</v>
      </c>
      <c r="J199" s="1">
        <v>64</v>
      </c>
      <c r="K199" s="10">
        <f t="shared" si="127"/>
        <v>1.8000000000000016E-2</v>
      </c>
      <c r="M199" s="5">
        <v>0.26500000000000001</v>
      </c>
      <c r="N199" s="1">
        <v>77</v>
      </c>
      <c r="O199" s="10">
        <f t="shared" si="128"/>
        <v>8.7000000000000022E-2</v>
      </c>
      <c r="Q199" s="5">
        <v>0.249</v>
      </c>
      <c r="R199" s="1">
        <v>84</v>
      </c>
      <c r="S199" s="10">
        <f t="shared" si="129"/>
        <v>7.1000000000000008E-2</v>
      </c>
      <c r="U199" s="5">
        <v>0.20699999999999999</v>
      </c>
      <c r="V199" s="1">
        <v>99</v>
      </c>
      <c r="W199" s="10">
        <f t="shared" si="130"/>
        <v>2.8999999999999998E-2</v>
      </c>
      <c r="Y199" s="5">
        <v>0.17100000000000001</v>
      </c>
      <c r="Z199" s="1">
        <v>66</v>
      </c>
      <c r="AA199" s="10">
        <f t="shared" si="131"/>
        <v>-6.9999999999999785E-3</v>
      </c>
      <c r="AC199" s="5">
        <v>0.16800000000000001</v>
      </c>
      <c r="AD199" s="1">
        <v>53</v>
      </c>
      <c r="AE199" s="10">
        <f t="shared" si="132"/>
        <v>-9.9999999999999811E-3</v>
      </c>
      <c r="AG199" s="5">
        <v>0.189</v>
      </c>
      <c r="AH199" s="1">
        <v>39</v>
      </c>
      <c r="AI199" s="10">
        <f t="shared" si="133"/>
        <v>1.100000000000001E-2</v>
      </c>
      <c r="AK199" s="5">
        <v>0.249</v>
      </c>
      <c r="AL199" s="1">
        <v>97</v>
      </c>
      <c r="AM199" s="10">
        <f t="shared" si="134"/>
        <v>7.1000000000000008E-2</v>
      </c>
      <c r="AO199" s="5">
        <v>0.23200000000000001</v>
      </c>
      <c r="AP199" s="1">
        <v>109</v>
      </c>
      <c r="AQ199" s="10">
        <f t="shared" si="135"/>
        <v>5.400000000000002E-2</v>
      </c>
      <c r="AS199" s="5">
        <v>0.2</v>
      </c>
      <c r="AT199" s="1">
        <v>118</v>
      </c>
      <c r="AU199" s="10">
        <f t="shared" si="136"/>
        <v>2.200000000000002E-2</v>
      </c>
      <c r="AW199" s="5">
        <v>0.223</v>
      </c>
      <c r="AX199" s="1">
        <v>69</v>
      </c>
      <c r="AY199" s="10">
        <f t="shared" si="137"/>
        <v>4.5000000000000012E-2</v>
      </c>
      <c r="BA199" s="5">
        <v>0.20899999999999999</v>
      </c>
      <c r="BB199" s="1">
        <v>98</v>
      </c>
      <c r="BC199" s="10">
        <f t="shared" si="138"/>
        <v>3.1E-2</v>
      </c>
      <c r="BE199" s="5">
        <v>0.29899999999999999</v>
      </c>
      <c r="BF199" s="1">
        <v>79</v>
      </c>
      <c r="BG199" s="10">
        <f t="shared" si="139"/>
        <v>0.121</v>
      </c>
      <c r="BI199" s="5">
        <v>5.8000000000000003E-2</v>
      </c>
      <c r="BJ199" s="1">
        <v>14</v>
      </c>
      <c r="BK199" s="10">
        <v>-0.12</v>
      </c>
      <c r="BM199" s="5">
        <v>0.42299999999999999</v>
      </c>
      <c r="BN199" s="1">
        <v>134</v>
      </c>
      <c r="BO199" s="10">
        <v>0.245</v>
      </c>
      <c r="BQ199" s="5">
        <v>8.1000000000000003E-2</v>
      </c>
      <c r="BR199" s="1">
        <v>17</v>
      </c>
      <c r="BS199" s="10">
        <v>-9.6999999999999989E-2</v>
      </c>
      <c r="BU199" s="5">
        <v>2.7E-2</v>
      </c>
      <c r="BV199" s="1">
        <v>5</v>
      </c>
      <c r="BW199" s="10">
        <v>-0.151</v>
      </c>
      <c r="BY199" s="5">
        <v>0.125</v>
      </c>
      <c r="BZ199" s="1">
        <v>5</v>
      </c>
      <c r="CA199" s="10">
        <v>-5.2999999999999992E-2</v>
      </c>
      <c r="CC199" s="5">
        <v>0.17399999999999999</v>
      </c>
      <c r="CD199" s="1">
        <v>23</v>
      </c>
      <c r="CE199" s="10">
        <v>-4.0000000000000036E-3</v>
      </c>
      <c r="CG199" s="5">
        <v>0.16300000000000001</v>
      </c>
      <c r="CH199" s="1">
        <v>48</v>
      </c>
      <c r="CI199" s="10">
        <v>-1.4999999999999986E-2</v>
      </c>
      <c r="CK199" s="5">
        <v>0.2</v>
      </c>
      <c r="CL199" s="1">
        <v>81</v>
      </c>
      <c r="CM199" s="10">
        <v>2.200000000000002E-2</v>
      </c>
      <c r="CO199" s="10">
        <v>8.7999999999999995E-2</v>
      </c>
      <c r="CP199" s="24">
        <v>5</v>
      </c>
      <c r="CQ199" s="10">
        <v>-0.09</v>
      </c>
    </row>
    <row r="200" spans="1:95" x14ac:dyDescent="0.35">
      <c r="A200" s="4" t="s">
        <v>135</v>
      </c>
      <c r="B200" s="5">
        <v>0.23499999999999999</v>
      </c>
      <c r="C200" s="1">
        <v>226</v>
      </c>
      <c r="E200" s="5">
        <v>0.20399999999999999</v>
      </c>
      <c r="F200" s="1">
        <v>70</v>
      </c>
      <c r="G200" s="10">
        <f t="shared" si="126"/>
        <v>-3.1E-2</v>
      </c>
      <c r="I200" s="5">
        <v>0.23899999999999999</v>
      </c>
      <c r="J200" s="1">
        <v>78</v>
      </c>
      <c r="K200" s="10">
        <f t="shared" si="127"/>
        <v>4.0000000000000036E-3</v>
      </c>
      <c r="M200" s="5">
        <v>0.26800000000000002</v>
      </c>
      <c r="N200" s="1">
        <v>78</v>
      </c>
      <c r="O200" s="10">
        <f t="shared" si="128"/>
        <v>3.3000000000000029E-2</v>
      </c>
      <c r="Q200" s="5">
        <v>0.32</v>
      </c>
      <c r="R200" s="1">
        <v>108</v>
      </c>
      <c r="S200" s="10">
        <f t="shared" si="129"/>
        <v>8.500000000000002E-2</v>
      </c>
      <c r="U200" s="5">
        <v>0.26500000000000001</v>
      </c>
      <c r="V200" s="1">
        <v>127</v>
      </c>
      <c r="W200" s="10">
        <f t="shared" si="130"/>
        <v>3.0000000000000027E-2</v>
      </c>
      <c r="Y200" s="5">
        <v>0.26800000000000002</v>
      </c>
      <c r="Z200" s="1">
        <v>103</v>
      </c>
      <c r="AA200" s="10">
        <f t="shared" si="131"/>
        <v>3.3000000000000029E-2</v>
      </c>
      <c r="AC200" s="5">
        <v>0.26600000000000001</v>
      </c>
      <c r="AD200" s="1">
        <v>84</v>
      </c>
      <c r="AE200" s="10">
        <f t="shared" si="132"/>
        <v>3.1000000000000028E-2</v>
      </c>
      <c r="AG200" s="5">
        <v>0.28199999999999997</v>
      </c>
      <c r="AH200" s="1">
        <v>58</v>
      </c>
      <c r="AI200" s="10">
        <f t="shared" si="133"/>
        <v>4.6999999999999986E-2</v>
      </c>
      <c r="AK200" s="5">
        <v>0.30299999999999999</v>
      </c>
      <c r="AL200" s="1">
        <v>118</v>
      </c>
      <c r="AM200" s="10">
        <f t="shared" si="134"/>
        <v>6.8000000000000005E-2</v>
      </c>
      <c r="AO200" s="5">
        <v>0.28100000000000003</v>
      </c>
      <c r="AP200" s="1">
        <v>132</v>
      </c>
      <c r="AQ200" s="10">
        <f t="shared" si="135"/>
        <v>4.6000000000000041E-2</v>
      </c>
      <c r="AS200" s="5">
        <v>0.23899999999999999</v>
      </c>
      <c r="AT200" s="1">
        <v>141</v>
      </c>
      <c r="AU200" s="10">
        <f t="shared" si="136"/>
        <v>4.0000000000000036E-3</v>
      </c>
      <c r="AW200" s="5">
        <v>0.28100000000000003</v>
      </c>
      <c r="AX200" s="1">
        <v>87</v>
      </c>
      <c r="AY200" s="10">
        <f t="shared" si="137"/>
        <v>4.6000000000000041E-2</v>
      </c>
      <c r="BA200" s="5">
        <v>0.28799999999999998</v>
      </c>
      <c r="BB200" s="1">
        <v>135</v>
      </c>
      <c r="BC200" s="10">
        <f t="shared" si="138"/>
        <v>5.2999999999999992E-2</v>
      </c>
      <c r="BE200" s="5">
        <v>0.27300000000000002</v>
      </c>
      <c r="BF200" s="1">
        <v>72</v>
      </c>
      <c r="BG200" s="10">
        <f t="shared" si="139"/>
        <v>3.8000000000000034E-2</v>
      </c>
      <c r="BI200" s="5">
        <v>0.251</v>
      </c>
      <c r="BJ200" s="1">
        <v>61</v>
      </c>
      <c r="BK200" s="10">
        <v>1.6000000000000014E-2</v>
      </c>
      <c r="BM200" s="5">
        <v>0.33800000000000002</v>
      </c>
      <c r="BN200" s="1">
        <v>107</v>
      </c>
      <c r="BO200" s="10">
        <v>0.10300000000000004</v>
      </c>
      <c r="BQ200" s="5">
        <v>0.17499999999999999</v>
      </c>
      <c r="BR200" s="1">
        <v>37</v>
      </c>
      <c r="BS200" s="10">
        <v>-0.06</v>
      </c>
      <c r="BU200" s="5">
        <v>0.107</v>
      </c>
      <c r="BV200" s="1">
        <v>20</v>
      </c>
      <c r="BW200" s="10">
        <v>-0.128</v>
      </c>
      <c r="BY200" s="5">
        <v>0.15</v>
      </c>
      <c r="BZ200" s="1">
        <v>6</v>
      </c>
      <c r="CA200" s="10">
        <v>-8.4999999999999992E-2</v>
      </c>
      <c r="CC200" s="5">
        <v>0.22700000000000001</v>
      </c>
      <c r="CD200" s="1">
        <v>30</v>
      </c>
      <c r="CE200" s="10">
        <v>-7.9999999999999793E-3</v>
      </c>
      <c r="CG200" s="5">
        <v>0.23799999999999999</v>
      </c>
      <c r="CH200" s="1">
        <v>70</v>
      </c>
      <c r="CI200" s="10">
        <v>3.0000000000000027E-3</v>
      </c>
      <c r="CK200" s="5">
        <v>0.26900000000000002</v>
      </c>
      <c r="CL200" s="1">
        <v>109</v>
      </c>
      <c r="CM200" s="10">
        <v>3.400000000000003E-2</v>
      </c>
      <c r="CO200" s="10">
        <v>0.105</v>
      </c>
      <c r="CP200" s="24">
        <v>6</v>
      </c>
      <c r="CQ200" s="10">
        <v>-0.13</v>
      </c>
    </row>
    <row r="201" spans="1:95" ht="25.5" x14ac:dyDescent="0.35">
      <c r="A201" s="4" t="s">
        <v>136</v>
      </c>
      <c r="B201" s="5">
        <v>8.5000000000000006E-2</v>
      </c>
      <c r="C201" s="1">
        <v>82</v>
      </c>
      <c r="E201" s="5">
        <v>7.9000000000000001E-2</v>
      </c>
      <c r="F201" s="1">
        <v>27</v>
      </c>
      <c r="G201" s="10">
        <f t="shared" si="126"/>
        <v>-6.0000000000000053E-3</v>
      </c>
      <c r="I201" s="5">
        <v>7.0000000000000007E-2</v>
      </c>
      <c r="J201" s="1">
        <v>23</v>
      </c>
      <c r="K201" s="10">
        <f t="shared" si="127"/>
        <v>-1.4999999999999999E-2</v>
      </c>
      <c r="M201" s="5">
        <v>0.11</v>
      </c>
      <c r="N201" s="1">
        <v>32</v>
      </c>
      <c r="O201" s="10">
        <f t="shared" si="128"/>
        <v>2.4999999999999994E-2</v>
      </c>
      <c r="Q201" s="5">
        <v>9.8000000000000004E-2</v>
      </c>
      <c r="R201" s="1">
        <v>33</v>
      </c>
      <c r="S201" s="10">
        <f t="shared" si="129"/>
        <v>1.2999999999999998E-2</v>
      </c>
      <c r="U201" s="5">
        <v>0.104</v>
      </c>
      <c r="V201" s="1">
        <v>50</v>
      </c>
      <c r="W201" s="10">
        <f t="shared" si="130"/>
        <v>1.8999999999999989E-2</v>
      </c>
      <c r="Y201" s="5">
        <v>0.104</v>
      </c>
      <c r="Z201" s="1">
        <v>40</v>
      </c>
      <c r="AA201" s="10">
        <f t="shared" si="131"/>
        <v>1.8999999999999989E-2</v>
      </c>
      <c r="AC201" s="5">
        <v>0.10100000000000001</v>
      </c>
      <c r="AD201" s="1">
        <v>32</v>
      </c>
      <c r="AE201" s="10">
        <f t="shared" si="132"/>
        <v>1.6E-2</v>
      </c>
      <c r="AG201" s="5">
        <v>0.10199999999999999</v>
      </c>
      <c r="AH201" s="1">
        <v>21</v>
      </c>
      <c r="AI201" s="10">
        <f t="shared" si="133"/>
        <v>1.6999999999999987E-2</v>
      </c>
      <c r="AK201" s="5">
        <v>0.09</v>
      </c>
      <c r="AL201" s="1">
        <v>35</v>
      </c>
      <c r="AM201" s="10">
        <f t="shared" si="134"/>
        <v>4.9999999999999906E-3</v>
      </c>
      <c r="AO201" s="5">
        <v>8.6999999999999994E-2</v>
      </c>
      <c r="AP201" s="1">
        <v>41</v>
      </c>
      <c r="AQ201" s="10">
        <f t="shared" si="135"/>
        <v>1.9999999999999879E-3</v>
      </c>
      <c r="AS201" s="5">
        <v>9.8000000000000004E-2</v>
      </c>
      <c r="AT201" s="1">
        <v>58</v>
      </c>
      <c r="AU201" s="10">
        <f t="shared" si="136"/>
        <v>1.2999999999999998E-2</v>
      </c>
      <c r="AW201" s="5">
        <v>0.11</v>
      </c>
      <c r="AX201" s="1">
        <v>34</v>
      </c>
      <c r="AY201" s="10">
        <f t="shared" si="137"/>
        <v>2.4999999999999994E-2</v>
      </c>
      <c r="BA201" s="5">
        <v>0.107</v>
      </c>
      <c r="BB201" s="1">
        <v>50</v>
      </c>
      <c r="BC201" s="10">
        <f t="shared" si="138"/>
        <v>2.1999999999999992E-2</v>
      </c>
      <c r="BE201" s="5">
        <v>9.8000000000000004E-2</v>
      </c>
      <c r="BF201" s="1">
        <v>26</v>
      </c>
      <c r="BG201" s="10">
        <f t="shared" si="139"/>
        <v>1.2999999999999998E-2</v>
      </c>
      <c r="BI201" s="5">
        <v>6.6000000000000003E-2</v>
      </c>
      <c r="BJ201" s="1">
        <v>16</v>
      </c>
      <c r="BK201" s="10">
        <v>-1.9000000000000003E-2</v>
      </c>
      <c r="BM201" s="5">
        <v>5.7000000000000002E-2</v>
      </c>
      <c r="BN201" s="1">
        <v>18</v>
      </c>
      <c r="BO201" s="10">
        <v>-2.8000000000000004E-2</v>
      </c>
      <c r="BQ201" s="5">
        <v>8.5000000000000006E-2</v>
      </c>
      <c r="BR201" s="1">
        <v>18</v>
      </c>
      <c r="BS201" s="10">
        <v>0</v>
      </c>
      <c r="BU201" s="5">
        <v>0.16</v>
      </c>
      <c r="BV201" s="1">
        <v>30</v>
      </c>
      <c r="BW201" s="10">
        <v>7.4999999999999997E-2</v>
      </c>
      <c r="BY201" s="5">
        <v>2.5000000000000001E-2</v>
      </c>
      <c r="BZ201" s="1">
        <v>1</v>
      </c>
      <c r="CA201" s="10">
        <v>-6.0000000000000005E-2</v>
      </c>
      <c r="CC201" s="5">
        <v>0.106</v>
      </c>
      <c r="CD201" s="1">
        <v>14</v>
      </c>
      <c r="CE201" s="10">
        <v>2.0999999999999991E-2</v>
      </c>
      <c r="CG201" s="5">
        <v>5.0999999999999997E-2</v>
      </c>
      <c r="CH201" s="1">
        <v>15</v>
      </c>
      <c r="CI201" s="10">
        <v>-3.4000000000000009E-2</v>
      </c>
      <c r="CK201" s="5">
        <v>8.5999999999999993E-2</v>
      </c>
      <c r="CL201" s="1">
        <v>35</v>
      </c>
      <c r="CM201" s="10">
        <v>9.9999999999998701E-4</v>
      </c>
      <c r="CO201" s="10">
        <v>0.246</v>
      </c>
      <c r="CP201" s="24">
        <v>14</v>
      </c>
      <c r="CQ201" s="10">
        <v>0.16099999999999998</v>
      </c>
    </row>
    <row r="202" spans="1:95" x14ac:dyDescent="0.35">
      <c r="A202" s="4" t="s">
        <v>137</v>
      </c>
      <c r="B202" s="5">
        <v>4.1000000000000002E-2</v>
      </c>
      <c r="C202" s="1">
        <v>39</v>
      </c>
      <c r="E202" s="5">
        <v>9.6000000000000002E-2</v>
      </c>
      <c r="F202" s="1">
        <v>33</v>
      </c>
      <c r="G202" s="10">
        <f t="shared" si="126"/>
        <v>5.5E-2</v>
      </c>
      <c r="I202" s="5">
        <v>1.2E-2</v>
      </c>
      <c r="J202" s="1">
        <v>4</v>
      </c>
      <c r="K202" s="10">
        <f t="shared" si="127"/>
        <v>-2.9000000000000001E-2</v>
      </c>
      <c r="M202" s="5">
        <v>7.0000000000000001E-3</v>
      </c>
      <c r="N202" s="1">
        <v>2</v>
      </c>
      <c r="O202" s="10">
        <f t="shared" si="128"/>
        <v>-3.4000000000000002E-2</v>
      </c>
      <c r="Q202" s="5">
        <v>3.0000000000000001E-3</v>
      </c>
      <c r="R202" s="1">
        <v>1</v>
      </c>
      <c r="S202" s="10">
        <f t="shared" si="129"/>
        <v>-3.7999999999999999E-2</v>
      </c>
      <c r="U202" s="5">
        <v>0.01</v>
      </c>
      <c r="V202" s="1">
        <v>5</v>
      </c>
      <c r="W202" s="10">
        <f t="shared" si="130"/>
        <v>-3.1E-2</v>
      </c>
      <c r="Y202" s="5">
        <v>0.01</v>
      </c>
      <c r="Z202" s="1">
        <v>4</v>
      </c>
      <c r="AA202" s="10">
        <f t="shared" si="131"/>
        <v>-3.1E-2</v>
      </c>
      <c r="AC202" s="5">
        <v>8.9999999999999993E-3</v>
      </c>
      <c r="AD202" s="1">
        <v>3</v>
      </c>
      <c r="AE202" s="10">
        <f t="shared" si="132"/>
        <v>-3.2000000000000001E-2</v>
      </c>
      <c r="AG202" s="5">
        <v>5.0000000000000001E-3</v>
      </c>
      <c r="AH202" s="1">
        <v>1</v>
      </c>
      <c r="AI202" s="10">
        <f t="shared" si="133"/>
        <v>-3.6000000000000004E-2</v>
      </c>
      <c r="AK202" s="5">
        <v>5.0000000000000001E-3</v>
      </c>
      <c r="AL202" s="1">
        <v>2</v>
      </c>
      <c r="AM202" s="10">
        <f t="shared" si="134"/>
        <v>-3.6000000000000004E-2</v>
      </c>
      <c r="AO202" s="5">
        <v>1.0999999999999999E-2</v>
      </c>
      <c r="AP202" s="1">
        <v>5</v>
      </c>
      <c r="AQ202" s="10">
        <f t="shared" si="135"/>
        <v>-3.0000000000000002E-2</v>
      </c>
      <c r="AS202" s="5">
        <v>1.7000000000000001E-2</v>
      </c>
      <c r="AT202" s="1">
        <v>10</v>
      </c>
      <c r="AU202" s="10">
        <f t="shared" si="136"/>
        <v>-2.4E-2</v>
      </c>
      <c r="AW202" s="5">
        <v>6.0000000000000001E-3</v>
      </c>
      <c r="AX202" s="1">
        <v>2</v>
      </c>
      <c r="AY202" s="10">
        <f t="shared" si="137"/>
        <v>-3.5000000000000003E-2</v>
      </c>
      <c r="BA202" s="5">
        <v>1.2999999999999999E-2</v>
      </c>
      <c r="BB202" s="1">
        <v>6</v>
      </c>
      <c r="BC202" s="10">
        <f t="shared" si="138"/>
        <v>-2.8000000000000004E-2</v>
      </c>
      <c r="BE202" s="5">
        <v>4.0000000000000001E-3</v>
      </c>
      <c r="BF202" s="1">
        <v>1</v>
      </c>
      <c r="BG202" s="10">
        <f t="shared" si="139"/>
        <v>-3.7000000000000005E-2</v>
      </c>
      <c r="BI202" s="5">
        <v>4.4999999999999998E-2</v>
      </c>
      <c r="BJ202" s="1">
        <v>11</v>
      </c>
      <c r="BK202" s="10">
        <v>3.9999999999999966E-3</v>
      </c>
      <c r="BM202" s="5">
        <v>2.5000000000000001E-2</v>
      </c>
      <c r="BN202" s="1">
        <v>8</v>
      </c>
      <c r="BO202" s="10">
        <v>-1.6E-2</v>
      </c>
      <c r="BQ202" s="5">
        <v>4.7E-2</v>
      </c>
      <c r="BR202" s="1">
        <v>10</v>
      </c>
      <c r="BS202" s="10">
        <v>5.9999999999999984E-3</v>
      </c>
      <c r="BU202" s="5">
        <v>5.2999999999999999E-2</v>
      </c>
      <c r="BV202" s="1">
        <v>10</v>
      </c>
      <c r="BW202" s="10">
        <v>1.1999999999999997E-2</v>
      </c>
      <c r="BY202" s="5">
        <v>0.05</v>
      </c>
      <c r="BZ202" s="1">
        <v>2</v>
      </c>
      <c r="CA202" s="10">
        <v>9.0000000000000011E-3</v>
      </c>
      <c r="CC202" s="5">
        <v>0.03</v>
      </c>
      <c r="CD202" s="1">
        <v>4</v>
      </c>
      <c r="CE202" s="10">
        <v>-1.1000000000000003E-2</v>
      </c>
      <c r="CG202" s="5">
        <v>6.8000000000000005E-2</v>
      </c>
      <c r="CH202" s="1">
        <v>20</v>
      </c>
      <c r="CI202" s="10">
        <v>2.7000000000000003E-2</v>
      </c>
      <c r="CK202" s="5">
        <v>2.7E-2</v>
      </c>
      <c r="CL202" s="1">
        <v>11</v>
      </c>
      <c r="CM202" s="10">
        <v>-1.4000000000000002E-2</v>
      </c>
      <c r="CO202" s="10">
        <v>1.7999999999999999E-2</v>
      </c>
      <c r="CP202" s="24">
        <v>1</v>
      </c>
      <c r="CQ202" s="10">
        <v>-2.3000000000000003E-2</v>
      </c>
    </row>
    <row r="203" spans="1:95" x14ac:dyDescent="0.35">
      <c r="A203" s="4" t="s">
        <v>26</v>
      </c>
      <c r="B203" s="5">
        <v>4.1000000000000002E-2</v>
      </c>
      <c r="C203" s="1">
        <v>39</v>
      </c>
      <c r="E203" s="5">
        <v>3.7999999999999999E-2</v>
      </c>
      <c r="F203" s="1">
        <v>13</v>
      </c>
      <c r="G203" s="10">
        <f t="shared" si="126"/>
        <v>-3.0000000000000027E-3</v>
      </c>
      <c r="I203" s="5">
        <v>2.8000000000000001E-2</v>
      </c>
      <c r="J203" s="1">
        <v>9</v>
      </c>
      <c r="K203" s="10">
        <f t="shared" si="127"/>
        <v>-1.3000000000000001E-2</v>
      </c>
      <c r="M203" s="5">
        <v>5.8000000000000003E-2</v>
      </c>
      <c r="N203" s="1">
        <v>17</v>
      </c>
      <c r="O203" s="10">
        <f t="shared" si="128"/>
        <v>1.7000000000000001E-2</v>
      </c>
      <c r="Q203" s="5">
        <v>4.7E-2</v>
      </c>
      <c r="R203" s="1">
        <v>16</v>
      </c>
      <c r="S203" s="10">
        <f t="shared" si="129"/>
        <v>5.9999999999999984E-3</v>
      </c>
      <c r="U203" s="5">
        <v>3.7999999999999999E-2</v>
      </c>
      <c r="V203" s="1">
        <v>18</v>
      </c>
      <c r="W203" s="10">
        <f t="shared" si="130"/>
        <v>-3.0000000000000027E-3</v>
      </c>
      <c r="Y203" s="5">
        <v>5.5E-2</v>
      </c>
      <c r="Z203" s="1">
        <v>21</v>
      </c>
      <c r="AA203" s="10">
        <f t="shared" si="131"/>
        <v>1.3999999999999999E-2</v>
      </c>
      <c r="AC203" s="5">
        <v>0.06</v>
      </c>
      <c r="AD203" s="1">
        <v>19</v>
      </c>
      <c r="AE203" s="10">
        <f t="shared" si="132"/>
        <v>1.8999999999999996E-2</v>
      </c>
      <c r="AG203" s="5">
        <v>5.8000000000000003E-2</v>
      </c>
      <c r="AH203" s="1">
        <v>12</v>
      </c>
      <c r="AI203" s="10">
        <f t="shared" si="133"/>
        <v>1.7000000000000001E-2</v>
      </c>
      <c r="AK203" s="5">
        <v>3.5999999999999997E-2</v>
      </c>
      <c r="AL203" s="1">
        <v>14</v>
      </c>
      <c r="AM203" s="10">
        <f t="shared" si="134"/>
        <v>-5.0000000000000044E-3</v>
      </c>
      <c r="AO203" s="5">
        <v>0.03</v>
      </c>
      <c r="AP203" s="1">
        <v>14</v>
      </c>
      <c r="AQ203" s="10">
        <f t="shared" si="135"/>
        <v>-1.1000000000000003E-2</v>
      </c>
      <c r="AS203" s="5">
        <v>3.5999999999999997E-2</v>
      </c>
      <c r="AT203" s="1">
        <v>21</v>
      </c>
      <c r="AU203" s="10">
        <f t="shared" si="136"/>
        <v>-5.0000000000000044E-3</v>
      </c>
      <c r="AW203" s="5">
        <v>4.4999999999999998E-2</v>
      </c>
      <c r="AX203" s="1">
        <v>14</v>
      </c>
      <c r="AY203" s="10">
        <f t="shared" si="137"/>
        <v>3.9999999999999966E-3</v>
      </c>
      <c r="BA203" s="5">
        <v>3.5999999999999997E-2</v>
      </c>
      <c r="BB203" s="1">
        <v>17</v>
      </c>
      <c r="BC203" s="10">
        <f t="shared" si="138"/>
        <v>-5.0000000000000044E-3</v>
      </c>
      <c r="BE203" s="5">
        <v>5.2999999999999999E-2</v>
      </c>
      <c r="BF203" s="1">
        <v>14</v>
      </c>
      <c r="BG203" s="10">
        <f t="shared" si="139"/>
        <v>1.1999999999999997E-2</v>
      </c>
      <c r="BI203" s="5">
        <v>1.2E-2</v>
      </c>
      <c r="BJ203" s="1">
        <v>3</v>
      </c>
      <c r="BK203" s="10">
        <v>-2.9000000000000001E-2</v>
      </c>
      <c r="BM203" s="5">
        <v>4.1000000000000002E-2</v>
      </c>
      <c r="BN203" s="1">
        <v>13</v>
      </c>
      <c r="BO203" s="10">
        <v>0</v>
      </c>
      <c r="BQ203" s="5">
        <v>2.4E-2</v>
      </c>
      <c r="BR203" s="1">
        <v>5</v>
      </c>
      <c r="BS203" s="10">
        <v>-1.7000000000000001E-2</v>
      </c>
      <c r="BU203" s="5">
        <v>9.6000000000000002E-2</v>
      </c>
      <c r="BV203" s="1">
        <v>18</v>
      </c>
      <c r="BW203" s="10">
        <v>5.5E-2</v>
      </c>
      <c r="BY203" s="5">
        <v>0.05</v>
      </c>
      <c r="BZ203" s="1">
        <v>2</v>
      </c>
      <c r="CA203" s="10">
        <v>9.0000000000000011E-3</v>
      </c>
      <c r="CC203" s="5">
        <v>8.0000000000000002E-3</v>
      </c>
      <c r="CD203" s="1">
        <v>1</v>
      </c>
      <c r="CE203" s="10">
        <v>-3.3000000000000002E-2</v>
      </c>
      <c r="CG203" s="5">
        <v>2.7E-2</v>
      </c>
      <c r="CH203" s="1">
        <v>8</v>
      </c>
      <c r="CI203" s="10">
        <v>-1.4000000000000002E-2</v>
      </c>
      <c r="CK203" s="5">
        <v>4.7E-2</v>
      </c>
      <c r="CL203" s="1">
        <v>19</v>
      </c>
      <c r="CM203" s="10">
        <v>5.9999999999999984E-3</v>
      </c>
      <c r="CO203" s="10">
        <v>0.14000000000000001</v>
      </c>
      <c r="CP203" s="24">
        <v>8</v>
      </c>
      <c r="CQ203" s="10">
        <v>9.9000000000000005E-2</v>
      </c>
    </row>
    <row r="204" spans="1:95" x14ac:dyDescent="0.35">
      <c r="A204" s="4" t="s">
        <v>11</v>
      </c>
    </row>
    <row r="205" spans="1:95" x14ac:dyDescent="0.35">
      <c r="A205" s="4" t="s">
        <v>11</v>
      </c>
    </row>
    <row r="206" spans="1:95" ht="39.4" x14ac:dyDescent="0.4">
      <c r="A206" s="7" t="s">
        <v>27</v>
      </c>
      <c r="B206" s="7" t="s">
        <v>28</v>
      </c>
      <c r="E206" s="7" t="s">
        <v>14</v>
      </c>
      <c r="F206" s="7" t="s">
        <v>474</v>
      </c>
      <c r="G206" s="9" t="s">
        <v>400</v>
      </c>
      <c r="I206" s="7" t="s">
        <v>14</v>
      </c>
      <c r="J206" s="7" t="s">
        <v>474</v>
      </c>
      <c r="K206" s="9" t="s">
        <v>400</v>
      </c>
      <c r="M206" s="7" t="s">
        <v>14</v>
      </c>
      <c r="N206" s="7" t="s">
        <v>474</v>
      </c>
      <c r="O206" s="9" t="s">
        <v>400</v>
      </c>
      <c r="Q206" s="7" t="s">
        <v>14</v>
      </c>
      <c r="R206" s="7" t="s">
        <v>474</v>
      </c>
      <c r="S206" s="9" t="s">
        <v>400</v>
      </c>
      <c r="U206" s="7" t="s">
        <v>42</v>
      </c>
      <c r="V206" s="7" t="s">
        <v>474</v>
      </c>
      <c r="W206" s="9" t="s">
        <v>400</v>
      </c>
      <c r="Y206" s="7" t="s">
        <v>14</v>
      </c>
      <c r="Z206" s="7" t="s">
        <v>474</v>
      </c>
      <c r="AA206" s="9" t="s">
        <v>400</v>
      </c>
      <c r="AC206" s="7" t="s">
        <v>14</v>
      </c>
      <c r="AD206" s="7" t="s">
        <v>474</v>
      </c>
      <c r="AE206" s="9" t="s">
        <v>400</v>
      </c>
      <c r="AG206" s="7" t="s">
        <v>14</v>
      </c>
      <c r="AH206" s="7" t="s">
        <v>474</v>
      </c>
      <c r="AI206" s="9" t="s">
        <v>400</v>
      </c>
      <c r="AK206" s="7" t="s">
        <v>42</v>
      </c>
      <c r="AL206" s="7" t="s">
        <v>474</v>
      </c>
      <c r="AM206" s="9" t="s">
        <v>400</v>
      </c>
      <c r="AO206" s="7" t="s">
        <v>42</v>
      </c>
      <c r="AP206" s="7" t="s">
        <v>474</v>
      </c>
      <c r="AQ206" s="9" t="s">
        <v>400</v>
      </c>
      <c r="AS206" s="7" t="s">
        <v>14</v>
      </c>
      <c r="AT206" s="7" t="s">
        <v>474</v>
      </c>
      <c r="AU206" s="9" t="s">
        <v>400</v>
      </c>
      <c r="AW206" s="7" t="s">
        <v>14</v>
      </c>
      <c r="AX206" s="7" t="s">
        <v>474</v>
      </c>
      <c r="AY206" s="9" t="s">
        <v>400</v>
      </c>
      <c r="BA206" s="7" t="s">
        <v>42</v>
      </c>
      <c r="BB206" s="7" t="s">
        <v>474</v>
      </c>
      <c r="BC206" s="9" t="s">
        <v>400</v>
      </c>
      <c r="BE206" s="7" t="s">
        <v>42</v>
      </c>
      <c r="BF206" s="7" t="s">
        <v>474</v>
      </c>
      <c r="BG206" s="9" t="s">
        <v>400</v>
      </c>
      <c r="BI206" s="7" t="s">
        <v>14</v>
      </c>
      <c r="BJ206" s="7" t="s">
        <v>474</v>
      </c>
      <c r="BK206" s="9" t="s">
        <v>400</v>
      </c>
      <c r="BM206" s="7" t="s">
        <v>14</v>
      </c>
      <c r="BN206" s="7" t="s">
        <v>474</v>
      </c>
      <c r="BO206" s="9" t="s">
        <v>400</v>
      </c>
      <c r="BQ206" s="7" t="s">
        <v>14</v>
      </c>
      <c r="BR206" s="7" t="s">
        <v>474</v>
      </c>
      <c r="BS206" s="9" t="s">
        <v>400</v>
      </c>
      <c r="BU206" s="7" t="s">
        <v>14</v>
      </c>
      <c r="BV206" s="7" t="s">
        <v>474</v>
      </c>
      <c r="BW206" s="9" t="s">
        <v>400</v>
      </c>
      <c r="BY206" s="7" t="s">
        <v>14</v>
      </c>
      <c r="BZ206" s="7" t="s">
        <v>474</v>
      </c>
      <c r="CA206" s="9" t="s">
        <v>400</v>
      </c>
      <c r="CC206" s="7" t="s">
        <v>14</v>
      </c>
      <c r="CD206" s="7" t="s">
        <v>474</v>
      </c>
      <c r="CE206" s="9" t="s">
        <v>400</v>
      </c>
      <c r="CG206" s="7" t="s">
        <v>14</v>
      </c>
      <c r="CH206" s="7" t="s">
        <v>474</v>
      </c>
      <c r="CI206" s="9" t="s">
        <v>400</v>
      </c>
      <c r="CK206" s="7" t="s">
        <v>14</v>
      </c>
      <c r="CL206" s="7" t="s">
        <v>474</v>
      </c>
      <c r="CM206" s="9" t="s">
        <v>400</v>
      </c>
      <c r="CO206" s="13" t="s">
        <v>14</v>
      </c>
      <c r="CP206" s="13" t="s">
        <v>474</v>
      </c>
      <c r="CQ206" s="9" t="s">
        <v>400</v>
      </c>
    </row>
    <row r="207" spans="1:95" x14ac:dyDescent="0.35">
      <c r="A207" s="6">
        <f>'Residents - Topline'!A207</f>
        <v>2.4037460978147762</v>
      </c>
      <c r="B207" s="1">
        <v>961</v>
      </c>
      <c r="E207" s="1">
        <v>343</v>
      </c>
      <c r="F207" s="15">
        <v>1.9300291545189505</v>
      </c>
      <c r="G207" s="11">
        <f>F207-$A207</f>
        <v>-0.4737169432958257</v>
      </c>
      <c r="I207" s="1">
        <v>327</v>
      </c>
      <c r="J207" s="15">
        <v>2.4678899082568808</v>
      </c>
      <c r="K207" s="11">
        <f>J207-$A207</f>
        <v>6.4143810442104598E-2</v>
      </c>
      <c r="M207" s="1">
        <v>291</v>
      </c>
      <c r="N207" s="15">
        <v>2.8900343642611683</v>
      </c>
      <c r="O207" s="11">
        <f>N207-$A207</f>
        <v>0.48628826644639211</v>
      </c>
      <c r="Q207" s="1">
        <v>337</v>
      </c>
      <c r="R207" s="15">
        <v>2.9910979228486645</v>
      </c>
      <c r="S207" s="11">
        <f>R207-$A207</f>
        <v>0.58735182503388828</v>
      </c>
      <c r="U207" s="1">
        <v>479</v>
      </c>
      <c r="V207" s="15">
        <v>2.7432150313152399</v>
      </c>
      <c r="W207" s="11">
        <f>V207-$A207</f>
        <v>0.3394689335004637</v>
      </c>
      <c r="Y207" s="16">
        <v>385</v>
      </c>
      <c r="Z207" s="15">
        <v>2.6363636363636362</v>
      </c>
      <c r="AA207" s="11">
        <f>Z207-$A207</f>
        <v>0.23261753854886003</v>
      </c>
      <c r="AC207" s="16">
        <v>316</v>
      </c>
      <c r="AD207" s="15">
        <v>2.7531645569620253</v>
      </c>
      <c r="AE207" s="11">
        <f>AD207-$A207</f>
        <v>0.34941845914724912</v>
      </c>
      <c r="AG207" s="16">
        <v>206</v>
      </c>
      <c r="AH207" s="15">
        <v>2.9271844660194173</v>
      </c>
      <c r="AI207" s="11">
        <f>AH207-$A207</f>
        <v>0.52343836820464107</v>
      </c>
      <c r="AK207" s="1">
        <v>390</v>
      </c>
      <c r="AL207" s="15">
        <v>2.9333333333333331</v>
      </c>
      <c r="AM207" s="11">
        <f>AL207-$A207</f>
        <v>0.52958723551855691</v>
      </c>
      <c r="AO207" s="1">
        <v>469</v>
      </c>
      <c r="AP207" s="15">
        <v>2.8294243070362475</v>
      </c>
      <c r="AQ207" s="11">
        <f>AP207-$A207</f>
        <v>0.42567820922147126</v>
      </c>
      <c r="AS207" s="16">
        <v>591</v>
      </c>
      <c r="AT207" s="15">
        <v>2.5719120135363789</v>
      </c>
      <c r="AU207" s="11">
        <f>AT207-$A207</f>
        <v>0.16816591572160267</v>
      </c>
      <c r="AW207" s="16">
        <v>310</v>
      </c>
      <c r="AX207" s="15">
        <v>2.774193548387097</v>
      </c>
      <c r="AY207" s="11">
        <f>AX207-$A207</f>
        <v>0.37044745057232076</v>
      </c>
      <c r="BA207" s="1">
        <v>469</v>
      </c>
      <c r="BB207" s="15">
        <v>2.6801705756929639</v>
      </c>
      <c r="BC207" s="11">
        <f>BB207-$A207</f>
        <v>0.27642447787818769</v>
      </c>
      <c r="BE207" s="1">
        <v>264</v>
      </c>
      <c r="BF207" s="15">
        <v>3.0340909090909092</v>
      </c>
      <c r="BG207" s="11">
        <f>BF207-$A207</f>
        <v>0.63034481127613295</v>
      </c>
      <c r="BI207" s="16">
        <v>243</v>
      </c>
      <c r="BJ207" s="15">
        <v>2.4567901234567899</v>
      </c>
      <c r="BK207" s="11">
        <v>5.3044025642013715E-2</v>
      </c>
      <c r="BM207" s="16">
        <v>317</v>
      </c>
      <c r="BN207" s="15">
        <v>2.9432176656151419</v>
      </c>
      <c r="BO207" s="11">
        <v>0.53947156780036565</v>
      </c>
      <c r="BQ207" s="16">
        <v>211</v>
      </c>
      <c r="BR207" s="15">
        <v>2.1800947867298577</v>
      </c>
      <c r="BS207" s="11">
        <v>-0.22365131108491854</v>
      </c>
      <c r="BU207" s="16">
        <v>187</v>
      </c>
      <c r="BV207" s="15">
        <v>1.6631016042780749</v>
      </c>
      <c r="BW207" s="11">
        <v>-0.74064449353670136</v>
      </c>
      <c r="BY207" s="16">
        <v>40</v>
      </c>
      <c r="BZ207" s="15">
        <v>2.25</v>
      </c>
      <c r="CA207" s="11">
        <v>-0.15374609781477622</v>
      </c>
      <c r="CC207" s="16">
        <v>132</v>
      </c>
      <c r="CD207" s="15">
        <v>2.4090909090909092</v>
      </c>
      <c r="CE207" s="11">
        <v>5.3448112761329547E-3</v>
      </c>
      <c r="CG207" s="16">
        <v>294</v>
      </c>
      <c r="CH207" s="15">
        <v>2.2346938775510203</v>
      </c>
      <c r="CI207" s="11">
        <v>-0.16905222026375588</v>
      </c>
      <c r="CK207" s="16">
        <v>405</v>
      </c>
      <c r="CL207" s="15">
        <v>2.6074074074074076</v>
      </c>
      <c r="CM207" s="11">
        <v>0.2036613095926314</v>
      </c>
      <c r="CO207" s="29">
        <v>57</v>
      </c>
      <c r="CP207" s="14">
        <v>1.8947368421052631</v>
      </c>
      <c r="CQ207" s="11">
        <v>-0.50900925570951316</v>
      </c>
    </row>
    <row r="208" spans="1:95" x14ac:dyDescent="0.35">
      <c r="A208" s="4" t="s">
        <v>11</v>
      </c>
    </row>
    <row r="209" spans="1:95" x14ac:dyDescent="0.35">
      <c r="A209" s="4" t="s">
        <v>11</v>
      </c>
    </row>
    <row r="210" spans="1:95" ht="26.25" x14ac:dyDescent="0.4">
      <c r="A210" s="3" t="s">
        <v>138</v>
      </c>
    </row>
    <row r="211" spans="1:95" ht="13.15" x14ac:dyDescent="0.4">
      <c r="A211" s="7" t="s">
        <v>42</v>
      </c>
      <c r="B211" s="7" t="s">
        <v>13</v>
      </c>
      <c r="C211" s="7" t="s">
        <v>14</v>
      </c>
      <c r="E211" s="7" t="s">
        <v>13</v>
      </c>
      <c r="F211" s="7" t="s">
        <v>14</v>
      </c>
      <c r="G211" s="9" t="s">
        <v>400</v>
      </c>
      <c r="I211" s="7" t="s">
        <v>13</v>
      </c>
      <c r="J211" s="7" t="s">
        <v>14</v>
      </c>
      <c r="K211" s="9" t="s">
        <v>400</v>
      </c>
      <c r="M211" s="7" t="s">
        <v>13</v>
      </c>
      <c r="N211" s="7" t="s">
        <v>14</v>
      </c>
      <c r="O211" s="9" t="s">
        <v>400</v>
      </c>
      <c r="Q211" s="7" t="s">
        <v>13</v>
      </c>
      <c r="R211" s="7" t="s">
        <v>14</v>
      </c>
      <c r="S211" s="9" t="s">
        <v>400</v>
      </c>
      <c r="U211" s="7" t="s">
        <v>13</v>
      </c>
      <c r="V211" s="7" t="s">
        <v>14</v>
      </c>
      <c r="W211" s="9" t="s">
        <v>400</v>
      </c>
      <c r="Y211" s="7" t="s">
        <v>13</v>
      </c>
      <c r="Z211" s="7" t="s">
        <v>14</v>
      </c>
      <c r="AA211" s="9" t="s">
        <v>400</v>
      </c>
      <c r="AC211" s="7" t="s">
        <v>13</v>
      </c>
      <c r="AD211" s="7" t="s">
        <v>14</v>
      </c>
      <c r="AE211" s="9" t="s">
        <v>400</v>
      </c>
      <c r="AG211" s="7" t="s">
        <v>13</v>
      </c>
      <c r="AH211" s="7" t="s">
        <v>14</v>
      </c>
      <c r="AI211" s="9" t="s">
        <v>400</v>
      </c>
      <c r="AK211" s="7" t="s">
        <v>13</v>
      </c>
      <c r="AL211" s="7" t="s">
        <v>14</v>
      </c>
      <c r="AM211" s="9" t="s">
        <v>400</v>
      </c>
      <c r="AO211" s="7" t="s">
        <v>13</v>
      </c>
      <c r="AP211" s="7" t="s">
        <v>14</v>
      </c>
      <c r="AQ211" s="9" t="s">
        <v>400</v>
      </c>
      <c r="AS211" s="7" t="s">
        <v>13</v>
      </c>
      <c r="AT211" s="7" t="s">
        <v>14</v>
      </c>
      <c r="AU211" s="9" t="s">
        <v>400</v>
      </c>
      <c r="AW211" s="7" t="s">
        <v>13</v>
      </c>
      <c r="AX211" s="7" t="s">
        <v>14</v>
      </c>
      <c r="AY211" s="9" t="s">
        <v>400</v>
      </c>
      <c r="BA211" s="7" t="s">
        <v>13</v>
      </c>
      <c r="BB211" s="7" t="s">
        <v>14</v>
      </c>
      <c r="BC211" s="9" t="s">
        <v>400</v>
      </c>
      <c r="BE211" s="7" t="s">
        <v>13</v>
      </c>
      <c r="BF211" s="7" t="s">
        <v>14</v>
      </c>
      <c r="BG211" s="9" t="s">
        <v>400</v>
      </c>
      <c r="BI211" s="7" t="s">
        <v>13</v>
      </c>
      <c r="BJ211" s="7" t="s">
        <v>14</v>
      </c>
      <c r="BK211" s="9" t="s">
        <v>400</v>
      </c>
      <c r="BM211" s="7" t="s">
        <v>13</v>
      </c>
      <c r="BN211" s="7" t="s">
        <v>14</v>
      </c>
      <c r="BO211" s="9" t="s">
        <v>400</v>
      </c>
      <c r="BQ211" s="7" t="s">
        <v>13</v>
      </c>
      <c r="BR211" s="7" t="s">
        <v>14</v>
      </c>
      <c r="BS211" s="9" t="s">
        <v>400</v>
      </c>
      <c r="BU211" s="7" t="s">
        <v>13</v>
      </c>
      <c r="BV211" s="7" t="s">
        <v>14</v>
      </c>
      <c r="BW211" s="9" t="s">
        <v>400</v>
      </c>
      <c r="BY211" s="7" t="s">
        <v>13</v>
      </c>
      <c r="BZ211" s="7" t="s">
        <v>14</v>
      </c>
      <c r="CA211" s="9" t="s">
        <v>400</v>
      </c>
      <c r="CC211" s="7" t="s">
        <v>13</v>
      </c>
      <c r="CD211" s="7" t="s">
        <v>14</v>
      </c>
      <c r="CE211" s="9" t="s">
        <v>400</v>
      </c>
      <c r="CG211" s="7" t="s">
        <v>13</v>
      </c>
      <c r="CH211" s="7" t="s">
        <v>14</v>
      </c>
      <c r="CI211" s="9" t="s">
        <v>400</v>
      </c>
      <c r="CK211" s="7" t="s">
        <v>13</v>
      </c>
      <c r="CL211" s="7" t="s">
        <v>14</v>
      </c>
      <c r="CM211" s="9" t="s">
        <v>400</v>
      </c>
      <c r="CO211" s="13" t="s">
        <v>13</v>
      </c>
      <c r="CP211" s="13" t="s">
        <v>14</v>
      </c>
      <c r="CQ211" s="9" t="s">
        <v>400</v>
      </c>
    </row>
    <row r="212" spans="1:95" x14ac:dyDescent="0.35">
      <c r="A212" s="4" t="s">
        <v>139</v>
      </c>
      <c r="B212" s="5">
        <v>9.7000000000000003E-2</v>
      </c>
      <c r="C212" s="1">
        <v>86</v>
      </c>
      <c r="E212" s="5">
        <v>0.20200000000000001</v>
      </c>
      <c r="F212" s="1">
        <v>69</v>
      </c>
      <c r="G212" s="10">
        <f t="shared" ref="G212:G217" si="140">E212-$B212</f>
        <v>0.10500000000000001</v>
      </c>
      <c r="I212" s="5">
        <v>3.7999999999999999E-2</v>
      </c>
      <c r="J212" s="1">
        <v>12</v>
      </c>
      <c r="K212" s="10">
        <f t="shared" ref="K212:K217" si="141">I212-$B212</f>
        <v>-5.9000000000000004E-2</v>
      </c>
      <c r="M212" s="5">
        <v>2.1000000000000001E-2</v>
      </c>
      <c r="N212" s="1">
        <v>5</v>
      </c>
      <c r="O212" s="10">
        <f t="shared" ref="O212:O217" si="142">M212-$B212</f>
        <v>-7.5999999999999998E-2</v>
      </c>
      <c r="Q212" s="5">
        <v>3.4000000000000002E-2</v>
      </c>
      <c r="R212" s="1">
        <v>10</v>
      </c>
      <c r="S212" s="10">
        <f t="shared" ref="S212:S217" si="143">Q212-$B212</f>
        <v>-6.3E-2</v>
      </c>
      <c r="U212" s="5">
        <v>3.3000000000000002E-2</v>
      </c>
      <c r="V212" s="1">
        <v>14</v>
      </c>
      <c r="W212" s="10">
        <f t="shared" ref="W212:W217" si="144">U212-$B212</f>
        <v>-6.4000000000000001E-2</v>
      </c>
      <c r="Y212" s="5">
        <v>3.2000000000000001E-2</v>
      </c>
      <c r="Z212" s="1">
        <v>11</v>
      </c>
      <c r="AA212" s="10">
        <f t="shared" ref="AA212:AA217" si="145">Y212-$B212</f>
        <v>-6.5000000000000002E-2</v>
      </c>
      <c r="AC212" s="5">
        <v>4.3999999999999997E-2</v>
      </c>
      <c r="AD212" s="1">
        <v>12</v>
      </c>
      <c r="AE212" s="10">
        <f t="shared" ref="AE212:AE217" si="146">AC212-$B212</f>
        <v>-5.3000000000000005E-2</v>
      </c>
      <c r="AG212" s="5">
        <v>3.3000000000000002E-2</v>
      </c>
      <c r="AH212" s="1">
        <v>6</v>
      </c>
      <c r="AI212" s="10">
        <f t="shared" ref="AI212:AI217" si="147">AG212-$B212</f>
        <v>-6.4000000000000001E-2</v>
      </c>
      <c r="AK212" s="5">
        <v>3.9E-2</v>
      </c>
      <c r="AL212" s="1">
        <v>14</v>
      </c>
      <c r="AM212" s="10">
        <f t="shared" ref="AM212:AM217" si="148">AK212-$B212</f>
        <v>-5.8000000000000003E-2</v>
      </c>
      <c r="AO212" s="5">
        <v>2.1000000000000001E-2</v>
      </c>
      <c r="AP212" s="1">
        <v>9</v>
      </c>
      <c r="AQ212" s="10">
        <f t="shared" ref="AQ212:AQ217" si="149">AO212-$B212</f>
        <v>-7.5999999999999998E-2</v>
      </c>
      <c r="AS212" s="5">
        <v>3.6999999999999998E-2</v>
      </c>
      <c r="AT212" s="1">
        <v>20</v>
      </c>
      <c r="AU212" s="10">
        <f t="shared" ref="AU212:AU217" si="150">AS212-$B212</f>
        <v>-6.0000000000000005E-2</v>
      </c>
      <c r="AW212" s="5">
        <v>2.9000000000000001E-2</v>
      </c>
      <c r="AX212" s="1">
        <v>8</v>
      </c>
      <c r="AY212" s="10">
        <f t="shared" ref="AY212:AY217" si="151">AW212-$B212</f>
        <v>-6.8000000000000005E-2</v>
      </c>
      <c r="BA212" s="5">
        <v>2.4E-2</v>
      </c>
      <c r="BB212" s="1">
        <v>10</v>
      </c>
      <c r="BC212" s="10">
        <f t="shared" ref="BC212:BC217" si="152">BA212-$B212</f>
        <v>-7.3000000000000009E-2</v>
      </c>
      <c r="BE212" s="5">
        <v>2.8000000000000001E-2</v>
      </c>
      <c r="BF212" s="1">
        <v>6</v>
      </c>
      <c r="BG212" s="10">
        <f t="shared" ref="BG212:BG217" si="153">BE212-$B212</f>
        <v>-6.9000000000000006E-2</v>
      </c>
      <c r="BI212" s="5">
        <v>0.10199999999999999</v>
      </c>
      <c r="BJ212" s="1">
        <v>24</v>
      </c>
      <c r="BK212" s="10">
        <v>4.9999999999999906E-3</v>
      </c>
      <c r="BM212" s="5">
        <v>6.4000000000000001E-2</v>
      </c>
      <c r="BN212" s="1">
        <v>19</v>
      </c>
      <c r="BO212" s="10">
        <v>-3.3000000000000002E-2</v>
      </c>
      <c r="BQ212" s="5">
        <v>9.2999999999999999E-2</v>
      </c>
      <c r="BR212" s="1">
        <v>19</v>
      </c>
      <c r="BS212" s="10">
        <v>-4.0000000000000036E-3</v>
      </c>
      <c r="BU212" s="5">
        <v>0.158</v>
      </c>
      <c r="BV212" s="1">
        <v>23</v>
      </c>
      <c r="BW212" s="10">
        <v>6.0999999999999999E-2</v>
      </c>
      <c r="BY212" s="5">
        <v>0.13200000000000001</v>
      </c>
      <c r="BZ212" s="1">
        <v>5</v>
      </c>
      <c r="CA212" s="10">
        <v>3.5000000000000003E-2</v>
      </c>
      <c r="CC212" s="5">
        <v>5.6000000000000001E-2</v>
      </c>
      <c r="CD212" s="1">
        <v>7</v>
      </c>
      <c r="CE212" s="10">
        <v>-4.1000000000000002E-2</v>
      </c>
      <c r="CG212" s="5">
        <v>0.14000000000000001</v>
      </c>
      <c r="CH212" s="1">
        <v>41</v>
      </c>
      <c r="CI212" s="10">
        <v>4.300000000000001E-2</v>
      </c>
      <c r="CK212" s="5">
        <v>6.9000000000000006E-2</v>
      </c>
      <c r="CL212" s="1">
        <v>27</v>
      </c>
      <c r="CM212" s="10">
        <v>-2.7999999999999997E-2</v>
      </c>
      <c r="CO212" s="41" t="s">
        <v>486</v>
      </c>
      <c r="CP212" s="41"/>
      <c r="CQ212" s="41"/>
    </row>
    <row r="213" spans="1:95" x14ac:dyDescent="0.35">
      <c r="A213" s="4" t="s">
        <v>140</v>
      </c>
      <c r="B213" s="5">
        <v>0.105</v>
      </c>
      <c r="C213" s="1">
        <v>93</v>
      </c>
      <c r="E213" s="5">
        <v>0.14699999999999999</v>
      </c>
      <c r="F213" s="1">
        <v>50</v>
      </c>
      <c r="G213" s="10">
        <f t="shared" si="140"/>
        <v>4.1999999999999996E-2</v>
      </c>
      <c r="I213" s="5">
        <v>8.6999999999999994E-2</v>
      </c>
      <c r="J213" s="1">
        <v>27</v>
      </c>
      <c r="K213" s="10">
        <f t="shared" si="141"/>
        <v>-1.8000000000000002E-2</v>
      </c>
      <c r="M213" s="5">
        <v>6.9000000000000006E-2</v>
      </c>
      <c r="N213" s="1">
        <v>16</v>
      </c>
      <c r="O213" s="10">
        <f t="shared" si="142"/>
        <v>-3.599999999999999E-2</v>
      </c>
      <c r="Q213" s="5">
        <v>9.7000000000000003E-2</v>
      </c>
      <c r="R213" s="1">
        <v>28</v>
      </c>
      <c r="S213" s="10">
        <f t="shared" si="143"/>
        <v>-7.9999999999999932E-3</v>
      </c>
      <c r="U213" s="5">
        <v>7.3999999999999996E-2</v>
      </c>
      <c r="V213" s="1">
        <v>32</v>
      </c>
      <c r="W213" s="10">
        <f t="shared" si="144"/>
        <v>-3.1E-2</v>
      </c>
      <c r="Y213" s="5">
        <v>8.7999999999999995E-2</v>
      </c>
      <c r="Z213" s="1">
        <v>30</v>
      </c>
      <c r="AA213" s="10">
        <f t="shared" si="145"/>
        <v>-1.7000000000000001E-2</v>
      </c>
      <c r="AC213" s="5">
        <v>0.10299999999999999</v>
      </c>
      <c r="AD213" s="1">
        <v>28</v>
      </c>
      <c r="AE213" s="10">
        <f t="shared" si="146"/>
        <v>-2.0000000000000018E-3</v>
      </c>
      <c r="AG213" s="5">
        <v>6.0999999999999999E-2</v>
      </c>
      <c r="AH213" s="1">
        <v>11</v>
      </c>
      <c r="AI213" s="10">
        <f t="shared" si="147"/>
        <v>-4.3999999999999997E-2</v>
      </c>
      <c r="AK213" s="5">
        <v>8.3000000000000004E-2</v>
      </c>
      <c r="AL213" s="1">
        <v>30</v>
      </c>
      <c r="AM213" s="10">
        <f t="shared" si="148"/>
        <v>-2.1999999999999992E-2</v>
      </c>
      <c r="AO213" s="5">
        <v>8.1000000000000003E-2</v>
      </c>
      <c r="AP213" s="1">
        <v>34</v>
      </c>
      <c r="AQ213" s="10">
        <f t="shared" si="149"/>
        <v>-2.3999999999999994E-2</v>
      </c>
      <c r="AS213" s="5">
        <v>9.0999999999999998E-2</v>
      </c>
      <c r="AT213" s="1">
        <v>49</v>
      </c>
      <c r="AU213" s="10">
        <f t="shared" si="150"/>
        <v>-1.3999999999999999E-2</v>
      </c>
      <c r="AW213" s="5">
        <v>9.5000000000000001E-2</v>
      </c>
      <c r="AX213" s="1">
        <v>26</v>
      </c>
      <c r="AY213" s="10">
        <f t="shared" si="151"/>
        <v>-9.999999999999995E-3</v>
      </c>
      <c r="BA213" s="5">
        <v>8.7999999999999995E-2</v>
      </c>
      <c r="BB213" s="1">
        <v>37</v>
      </c>
      <c r="BC213" s="10">
        <f t="shared" si="152"/>
        <v>-1.7000000000000001E-2</v>
      </c>
      <c r="BE213" s="5">
        <v>0.10100000000000001</v>
      </c>
      <c r="BF213" s="1">
        <v>22</v>
      </c>
      <c r="BG213" s="10">
        <f t="shared" si="153"/>
        <v>-3.9999999999999897E-3</v>
      </c>
      <c r="BI213" s="5">
        <v>9.7000000000000003E-2</v>
      </c>
      <c r="BJ213" s="1">
        <v>23</v>
      </c>
      <c r="BK213" s="10">
        <v>-7.9999999999999932E-3</v>
      </c>
      <c r="BM213" s="5">
        <v>9.4E-2</v>
      </c>
      <c r="BN213" s="1">
        <v>28</v>
      </c>
      <c r="BO213" s="10">
        <v>-1.0999999999999996E-2</v>
      </c>
      <c r="BQ213" s="5">
        <v>0.13700000000000001</v>
      </c>
      <c r="BR213" s="1">
        <v>28</v>
      </c>
      <c r="BS213" s="10">
        <v>3.2000000000000015E-2</v>
      </c>
      <c r="BU213" s="5">
        <v>9.6000000000000002E-2</v>
      </c>
      <c r="BV213" s="1">
        <v>14</v>
      </c>
      <c r="BW213" s="10">
        <v>-8.9999999999999941E-3</v>
      </c>
      <c r="BY213" s="5">
        <v>0.158</v>
      </c>
      <c r="BZ213" s="1">
        <v>6</v>
      </c>
      <c r="CA213" s="10">
        <v>5.3000000000000005E-2</v>
      </c>
      <c r="CC213" s="5">
        <v>0.13500000000000001</v>
      </c>
      <c r="CD213" s="1">
        <v>17</v>
      </c>
      <c r="CE213" s="10">
        <v>3.0000000000000013E-2</v>
      </c>
      <c r="CG213" s="5">
        <v>8.5000000000000006E-2</v>
      </c>
      <c r="CH213" s="1">
        <v>25</v>
      </c>
      <c r="CI213" s="10">
        <v>-1.999999999999999E-2</v>
      </c>
      <c r="CK213" s="5">
        <v>0.113</v>
      </c>
      <c r="CL213" s="1">
        <v>44</v>
      </c>
      <c r="CM213" s="10">
        <v>8.0000000000000071E-3</v>
      </c>
      <c r="CO213" s="41"/>
      <c r="CP213" s="41"/>
      <c r="CQ213" s="41"/>
    </row>
    <row r="214" spans="1:95" x14ac:dyDescent="0.35">
      <c r="A214" s="4" t="s">
        <v>141</v>
      </c>
      <c r="B214" s="5">
        <v>0.32100000000000001</v>
      </c>
      <c r="C214" s="1">
        <v>284</v>
      </c>
      <c r="E214" s="5">
        <v>0.28199999999999997</v>
      </c>
      <c r="F214" s="1">
        <v>96</v>
      </c>
      <c r="G214" s="10">
        <f t="shared" si="140"/>
        <v>-3.9000000000000035E-2</v>
      </c>
      <c r="I214" s="5">
        <v>0.38100000000000001</v>
      </c>
      <c r="J214" s="1">
        <v>119</v>
      </c>
      <c r="K214" s="10">
        <f t="shared" si="141"/>
        <v>0.06</v>
      </c>
      <c r="M214" s="5">
        <v>0.29599999999999999</v>
      </c>
      <c r="N214" s="1">
        <v>69</v>
      </c>
      <c r="O214" s="10">
        <f t="shared" si="142"/>
        <v>-2.5000000000000022E-2</v>
      </c>
      <c r="Q214" s="5">
        <v>0.307</v>
      </c>
      <c r="R214" s="1">
        <v>89</v>
      </c>
      <c r="S214" s="10">
        <f t="shared" si="143"/>
        <v>-1.4000000000000012E-2</v>
      </c>
      <c r="U214" s="5">
        <v>0.316</v>
      </c>
      <c r="V214" s="1">
        <v>136</v>
      </c>
      <c r="W214" s="10">
        <f t="shared" si="144"/>
        <v>-5.0000000000000044E-3</v>
      </c>
      <c r="Y214" s="5">
        <v>0.33</v>
      </c>
      <c r="Z214" s="1">
        <v>112</v>
      </c>
      <c r="AA214" s="10">
        <f t="shared" si="145"/>
        <v>9.000000000000008E-3</v>
      </c>
      <c r="AC214" s="5">
        <v>0.32700000000000001</v>
      </c>
      <c r="AD214" s="1">
        <v>89</v>
      </c>
      <c r="AE214" s="10">
        <f t="shared" si="146"/>
        <v>6.0000000000000053E-3</v>
      </c>
      <c r="AG214" s="5">
        <v>0.33900000000000002</v>
      </c>
      <c r="AH214" s="1">
        <v>61</v>
      </c>
      <c r="AI214" s="10">
        <f t="shared" si="147"/>
        <v>1.8000000000000016E-2</v>
      </c>
      <c r="AK214" s="5">
        <v>0.35</v>
      </c>
      <c r="AL214" s="1">
        <v>126</v>
      </c>
      <c r="AM214" s="10">
        <f t="shared" si="148"/>
        <v>2.899999999999997E-2</v>
      </c>
      <c r="AO214" s="5">
        <v>0.33500000000000002</v>
      </c>
      <c r="AP214" s="1">
        <v>141</v>
      </c>
      <c r="AQ214" s="10">
        <f t="shared" si="149"/>
        <v>1.4000000000000012E-2</v>
      </c>
      <c r="AS214" s="5">
        <v>0.33900000000000002</v>
      </c>
      <c r="AT214" s="1">
        <v>182</v>
      </c>
      <c r="AU214" s="10">
        <f t="shared" si="150"/>
        <v>1.8000000000000016E-2</v>
      </c>
      <c r="AW214" s="5">
        <v>0.34799999999999998</v>
      </c>
      <c r="AX214" s="1">
        <v>95</v>
      </c>
      <c r="AY214" s="10">
        <f t="shared" si="151"/>
        <v>2.6999999999999968E-2</v>
      </c>
      <c r="BA214" s="5">
        <v>0.33600000000000002</v>
      </c>
      <c r="BB214" s="1">
        <v>141</v>
      </c>
      <c r="BC214" s="10">
        <f t="shared" si="152"/>
        <v>1.5000000000000013E-2</v>
      </c>
      <c r="BE214" s="5">
        <v>0.29399999999999998</v>
      </c>
      <c r="BF214" s="1">
        <v>64</v>
      </c>
      <c r="BG214" s="10">
        <f t="shared" si="153"/>
        <v>-2.7000000000000024E-2</v>
      </c>
      <c r="BI214" s="5">
        <v>0.34699999999999998</v>
      </c>
      <c r="BJ214" s="1">
        <v>82</v>
      </c>
      <c r="BK214" s="10">
        <v>2.5999999999999968E-2</v>
      </c>
      <c r="BM214" s="5">
        <v>0.34599999999999997</v>
      </c>
      <c r="BN214" s="1">
        <v>103</v>
      </c>
      <c r="BO214" s="10">
        <v>2.4999999999999967E-2</v>
      </c>
      <c r="BQ214" s="5">
        <v>0.27900000000000003</v>
      </c>
      <c r="BR214" s="1">
        <v>57</v>
      </c>
      <c r="BS214" s="10">
        <v>-4.1999999999999982E-2</v>
      </c>
      <c r="BU214" s="5">
        <v>0.28100000000000003</v>
      </c>
      <c r="BV214" s="1">
        <v>41</v>
      </c>
      <c r="BW214" s="10">
        <v>-3.999999999999998E-2</v>
      </c>
      <c r="BY214" s="5">
        <v>0.39500000000000002</v>
      </c>
      <c r="BZ214" s="1">
        <v>15</v>
      </c>
      <c r="CA214" s="10">
        <v>7.400000000000001E-2</v>
      </c>
      <c r="CC214" s="5">
        <v>0.33300000000000002</v>
      </c>
      <c r="CD214" s="1">
        <v>42</v>
      </c>
      <c r="CE214" s="10">
        <v>1.2000000000000011E-2</v>
      </c>
      <c r="CG214" s="5">
        <v>0.27</v>
      </c>
      <c r="CH214" s="1">
        <v>79</v>
      </c>
      <c r="CI214" s="10">
        <v>-5.099999999999999E-2</v>
      </c>
      <c r="CK214" s="5">
        <v>0.34499999999999997</v>
      </c>
      <c r="CL214" s="1">
        <v>135</v>
      </c>
      <c r="CM214" s="10">
        <v>2.3999999999999966E-2</v>
      </c>
      <c r="CO214" s="41"/>
      <c r="CP214" s="41"/>
      <c r="CQ214" s="41"/>
    </row>
    <row r="215" spans="1:95" x14ac:dyDescent="0.35">
      <c r="A215" s="4" t="s">
        <v>142</v>
      </c>
      <c r="B215" s="5">
        <v>0.26400000000000001</v>
      </c>
      <c r="C215" s="1">
        <v>234</v>
      </c>
      <c r="E215" s="5">
        <v>0.182</v>
      </c>
      <c r="F215" s="1">
        <v>62</v>
      </c>
      <c r="G215" s="10">
        <f t="shared" si="140"/>
        <v>-8.2000000000000017E-2</v>
      </c>
      <c r="I215" s="5">
        <v>0.29199999999999998</v>
      </c>
      <c r="J215" s="1">
        <v>91</v>
      </c>
      <c r="K215" s="10">
        <f t="shared" si="141"/>
        <v>2.7999999999999969E-2</v>
      </c>
      <c r="M215" s="5">
        <v>0.34799999999999998</v>
      </c>
      <c r="N215" s="1">
        <v>81</v>
      </c>
      <c r="O215" s="10">
        <f t="shared" si="142"/>
        <v>8.3999999999999964E-2</v>
      </c>
      <c r="Q215" s="5">
        <v>0.35499999999999998</v>
      </c>
      <c r="R215" s="1">
        <v>103</v>
      </c>
      <c r="S215" s="10">
        <f t="shared" si="143"/>
        <v>9.099999999999997E-2</v>
      </c>
      <c r="U215" s="5">
        <v>0.34200000000000003</v>
      </c>
      <c r="V215" s="1">
        <v>147</v>
      </c>
      <c r="W215" s="10">
        <f t="shared" si="144"/>
        <v>7.8000000000000014E-2</v>
      </c>
      <c r="Y215" s="5">
        <v>0.28899999999999998</v>
      </c>
      <c r="Z215" s="1">
        <v>98</v>
      </c>
      <c r="AA215" s="10">
        <f t="shared" si="145"/>
        <v>2.4999999999999967E-2</v>
      </c>
      <c r="AC215" s="5">
        <v>0.32700000000000001</v>
      </c>
      <c r="AD215" s="1">
        <v>89</v>
      </c>
      <c r="AE215" s="10">
        <f t="shared" si="146"/>
        <v>6.3E-2</v>
      </c>
      <c r="AG215" s="5">
        <v>0.32800000000000001</v>
      </c>
      <c r="AH215" s="1">
        <v>59</v>
      </c>
      <c r="AI215" s="10">
        <f t="shared" si="147"/>
        <v>6.4000000000000001E-2</v>
      </c>
      <c r="AK215" s="5">
        <v>0.30299999999999999</v>
      </c>
      <c r="AL215" s="1">
        <v>109</v>
      </c>
      <c r="AM215" s="10">
        <f t="shared" si="148"/>
        <v>3.8999999999999979E-2</v>
      </c>
      <c r="AO215" s="5">
        <v>0.30599999999999999</v>
      </c>
      <c r="AP215" s="1">
        <v>129</v>
      </c>
      <c r="AQ215" s="10">
        <f t="shared" si="149"/>
        <v>4.1999999999999982E-2</v>
      </c>
      <c r="AS215" s="5">
        <v>0.3</v>
      </c>
      <c r="AT215" s="1">
        <v>161</v>
      </c>
      <c r="AU215" s="10">
        <f t="shared" si="150"/>
        <v>3.5999999999999976E-2</v>
      </c>
      <c r="AW215" s="5">
        <v>0.3</v>
      </c>
      <c r="AX215" s="1">
        <v>82</v>
      </c>
      <c r="AY215" s="10">
        <f t="shared" si="151"/>
        <v>3.5999999999999976E-2</v>
      </c>
      <c r="BA215" s="5">
        <v>0.29299999999999998</v>
      </c>
      <c r="BB215" s="1">
        <v>123</v>
      </c>
      <c r="BC215" s="10">
        <f t="shared" si="152"/>
        <v>2.899999999999997E-2</v>
      </c>
      <c r="BE215" s="5">
        <v>0.32600000000000001</v>
      </c>
      <c r="BF215" s="1">
        <v>71</v>
      </c>
      <c r="BG215" s="10">
        <f t="shared" si="153"/>
        <v>6.2E-2</v>
      </c>
      <c r="BI215" s="5">
        <v>0.24199999999999999</v>
      </c>
      <c r="BJ215" s="1">
        <v>57</v>
      </c>
      <c r="BK215" s="10">
        <v>-2.200000000000002E-2</v>
      </c>
      <c r="BM215" s="5">
        <v>0.26200000000000001</v>
      </c>
      <c r="BN215" s="1">
        <v>78</v>
      </c>
      <c r="BO215" s="10">
        <v>-2.0000000000000018E-3</v>
      </c>
      <c r="BQ215" s="5">
        <v>0.27900000000000003</v>
      </c>
      <c r="BR215" s="1">
        <v>57</v>
      </c>
      <c r="BS215" s="10">
        <v>1.5000000000000013E-2</v>
      </c>
      <c r="BU215" s="5">
        <v>0.28799999999999998</v>
      </c>
      <c r="BV215" s="1">
        <v>42</v>
      </c>
      <c r="BW215" s="10">
        <v>2.3999999999999966E-2</v>
      </c>
      <c r="BY215" s="5">
        <v>0.23699999999999999</v>
      </c>
      <c r="BZ215" s="1">
        <v>9</v>
      </c>
      <c r="CA215" s="10">
        <v>-2.7000000000000024E-2</v>
      </c>
      <c r="CC215" s="5">
        <v>0.26200000000000001</v>
      </c>
      <c r="CD215" s="1">
        <v>33</v>
      </c>
      <c r="CE215" s="10">
        <v>-2.0000000000000018E-3</v>
      </c>
      <c r="CG215" s="5">
        <v>0.27300000000000002</v>
      </c>
      <c r="CH215" s="1">
        <v>80</v>
      </c>
      <c r="CI215" s="10">
        <v>9.000000000000008E-3</v>
      </c>
      <c r="CK215" s="5">
        <v>0.25800000000000001</v>
      </c>
      <c r="CL215" s="1">
        <v>101</v>
      </c>
      <c r="CM215" s="10">
        <v>-6.0000000000000053E-3</v>
      </c>
      <c r="CO215" s="10"/>
      <c r="CQ215" s="10"/>
    </row>
    <row r="216" spans="1:95" x14ac:dyDescent="0.35">
      <c r="A216" s="4" t="s">
        <v>143</v>
      </c>
      <c r="B216" s="5">
        <v>0.13100000000000001</v>
      </c>
      <c r="C216" s="1">
        <v>116</v>
      </c>
      <c r="E216" s="5">
        <v>0.129</v>
      </c>
      <c r="F216" s="1">
        <v>44</v>
      </c>
      <c r="G216" s="10">
        <f t="shared" si="140"/>
        <v>-2.0000000000000018E-3</v>
      </c>
      <c r="I216" s="5">
        <v>0.13800000000000001</v>
      </c>
      <c r="J216" s="1">
        <v>43</v>
      </c>
      <c r="K216" s="10">
        <f t="shared" si="141"/>
        <v>7.0000000000000062E-3</v>
      </c>
      <c r="M216" s="5">
        <v>0.124</v>
      </c>
      <c r="N216" s="1">
        <v>29</v>
      </c>
      <c r="O216" s="10">
        <f t="shared" si="142"/>
        <v>-7.0000000000000062E-3</v>
      </c>
      <c r="Q216" s="5">
        <v>0.10299999999999999</v>
      </c>
      <c r="R216" s="1">
        <v>30</v>
      </c>
      <c r="S216" s="10">
        <f t="shared" si="143"/>
        <v>-2.8000000000000011E-2</v>
      </c>
      <c r="U216" s="5">
        <v>0.13700000000000001</v>
      </c>
      <c r="V216" s="1">
        <v>59</v>
      </c>
      <c r="W216" s="10">
        <f t="shared" si="144"/>
        <v>6.0000000000000053E-3</v>
      </c>
      <c r="Y216" s="5">
        <v>0.153</v>
      </c>
      <c r="Z216" s="1">
        <v>52</v>
      </c>
      <c r="AA216" s="10">
        <f t="shared" si="145"/>
        <v>2.1999999999999992E-2</v>
      </c>
      <c r="AC216" s="5">
        <v>0.10299999999999999</v>
      </c>
      <c r="AD216" s="1">
        <v>28</v>
      </c>
      <c r="AE216" s="10">
        <f t="shared" si="146"/>
        <v>-2.8000000000000011E-2</v>
      </c>
      <c r="AG216" s="5">
        <v>0.128</v>
      </c>
      <c r="AH216" s="1">
        <v>23</v>
      </c>
      <c r="AI216" s="10">
        <f t="shared" si="147"/>
        <v>-3.0000000000000027E-3</v>
      </c>
      <c r="AK216" s="5">
        <v>0.13100000000000001</v>
      </c>
      <c r="AL216" s="1">
        <v>47</v>
      </c>
      <c r="AM216" s="10">
        <f t="shared" si="148"/>
        <v>0</v>
      </c>
      <c r="AO216" s="5">
        <v>0.14000000000000001</v>
      </c>
      <c r="AP216" s="1">
        <v>59</v>
      </c>
      <c r="AQ216" s="10">
        <f t="shared" si="149"/>
        <v>9.000000000000008E-3</v>
      </c>
      <c r="AS216" s="5">
        <v>0.14299999999999999</v>
      </c>
      <c r="AT216" s="1">
        <v>77</v>
      </c>
      <c r="AU216" s="10">
        <f t="shared" si="150"/>
        <v>1.1999999999999983E-2</v>
      </c>
      <c r="AW216" s="5">
        <v>0.128</v>
      </c>
      <c r="AX216" s="1">
        <v>35</v>
      </c>
      <c r="AY216" s="10">
        <f t="shared" si="151"/>
        <v>-3.0000000000000027E-3</v>
      </c>
      <c r="BA216" s="5">
        <v>0.16400000000000001</v>
      </c>
      <c r="BB216" s="1">
        <v>69</v>
      </c>
      <c r="BC216" s="10">
        <f t="shared" si="152"/>
        <v>3.3000000000000002E-2</v>
      </c>
      <c r="BE216" s="5">
        <v>0.17</v>
      </c>
      <c r="BF216" s="1">
        <v>37</v>
      </c>
      <c r="BG216" s="10">
        <f t="shared" si="153"/>
        <v>3.9000000000000007E-2</v>
      </c>
      <c r="BI216" s="5">
        <v>0.127</v>
      </c>
      <c r="BJ216" s="1">
        <v>30</v>
      </c>
      <c r="BK216" s="10">
        <v>-4.0000000000000036E-3</v>
      </c>
      <c r="BM216" s="5">
        <v>0.13400000000000001</v>
      </c>
      <c r="BN216" s="1">
        <v>40</v>
      </c>
      <c r="BO216" s="10">
        <v>3.0000000000000027E-3</v>
      </c>
      <c r="BQ216" s="5">
        <v>0.13700000000000001</v>
      </c>
      <c r="BR216" s="1">
        <v>28</v>
      </c>
      <c r="BS216" s="10">
        <v>6.0000000000000053E-3</v>
      </c>
      <c r="BU216" s="5">
        <v>0.123</v>
      </c>
      <c r="BV216" s="1">
        <v>18</v>
      </c>
      <c r="BW216" s="10">
        <v>-8.0000000000000071E-3</v>
      </c>
      <c r="BY216" s="5">
        <v>7.9000000000000001E-2</v>
      </c>
      <c r="BZ216" s="1">
        <v>3</v>
      </c>
      <c r="CA216" s="10">
        <v>-5.2000000000000005E-2</v>
      </c>
      <c r="CC216" s="5">
        <v>0.14299999999999999</v>
      </c>
      <c r="CD216" s="1">
        <v>18</v>
      </c>
      <c r="CE216" s="10">
        <v>1.1999999999999983E-2</v>
      </c>
      <c r="CG216" s="5">
        <v>0.14000000000000001</v>
      </c>
      <c r="CH216" s="1">
        <v>41</v>
      </c>
      <c r="CI216" s="10">
        <v>9.000000000000008E-3</v>
      </c>
      <c r="CK216" s="5">
        <v>0.128</v>
      </c>
      <c r="CL216" s="1">
        <v>50</v>
      </c>
      <c r="CM216" s="10">
        <v>-3.0000000000000027E-3</v>
      </c>
      <c r="CO216" s="10"/>
      <c r="CQ216" s="10"/>
    </row>
    <row r="217" spans="1:95" x14ac:dyDescent="0.35">
      <c r="A217" s="4" t="s">
        <v>144</v>
      </c>
      <c r="B217" s="5">
        <v>8.2000000000000003E-2</v>
      </c>
      <c r="C217" s="1">
        <v>73</v>
      </c>
      <c r="E217" s="5">
        <v>5.8999999999999997E-2</v>
      </c>
      <c r="F217" s="1">
        <v>20</v>
      </c>
      <c r="G217" s="10">
        <f t="shared" si="140"/>
        <v>-2.3000000000000007E-2</v>
      </c>
      <c r="I217" s="5">
        <v>6.4000000000000001E-2</v>
      </c>
      <c r="J217" s="1">
        <v>20</v>
      </c>
      <c r="K217" s="10">
        <f t="shared" si="141"/>
        <v>-1.8000000000000002E-2</v>
      </c>
      <c r="M217" s="5">
        <v>0.14199999999999999</v>
      </c>
      <c r="N217" s="1">
        <v>33</v>
      </c>
      <c r="O217" s="10">
        <f t="shared" si="142"/>
        <v>5.9999999999999984E-2</v>
      </c>
      <c r="Q217" s="5">
        <v>0.10299999999999999</v>
      </c>
      <c r="R217" s="1">
        <v>30</v>
      </c>
      <c r="S217" s="10">
        <f t="shared" si="143"/>
        <v>2.0999999999999991E-2</v>
      </c>
      <c r="U217" s="5">
        <v>9.8000000000000004E-2</v>
      </c>
      <c r="V217" s="1">
        <v>42</v>
      </c>
      <c r="W217" s="10">
        <f t="shared" si="144"/>
        <v>1.6E-2</v>
      </c>
      <c r="Y217" s="5">
        <v>0.106</v>
      </c>
      <c r="Z217" s="1">
        <v>36</v>
      </c>
      <c r="AA217" s="10">
        <f t="shared" si="145"/>
        <v>2.3999999999999994E-2</v>
      </c>
      <c r="AC217" s="5">
        <v>9.6000000000000002E-2</v>
      </c>
      <c r="AD217" s="1">
        <v>26</v>
      </c>
      <c r="AE217" s="10">
        <f t="shared" si="146"/>
        <v>1.3999999999999999E-2</v>
      </c>
      <c r="AG217" s="5">
        <v>0.111</v>
      </c>
      <c r="AH217" s="1">
        <v>20</v>
      </c>
      <c r="AI217" s="10">
        <f t="shared" si="147"/>
        <v>2.8999999999999998E-2</v>
      </c>
      <c r="AK217" s="5">
        <v>9.4E-2</v>
      </c>
      <c r="AL217" s="1">
        <v>34</v>
      </c>
      <c r="AM217" s="10">
        <f t="shared" si="148"/>
        <v>1.1999999999999997E-2</v>
      </c>
      <c r="AO217" s="5">
        <v>0.11600000000000001</v>
      </c>
      <c r="AP217" s="1">
        <v>49</v>
      </c>
      <c r="AQ217" s="10">
        <f t="shared" si="149"/>
        <v>3.4000000000000002E-2</v>
      </c>
      <c r="AS217" s="5">
        <v>8.8999999999999996E-2</v>
      </c>
      <c r="AT217" s="1">
        <v>48</v>
      </c>
      <c r="AU217" s="10">
        <f t="shared" si="150"/>
        <v>6.9999999999999923E-3</v>
      </c>
      <c r="AW217" s="5">
        <v>9.9000000000000005E-2</v>
      </c>
      <c r="AX217" s="1">
        <v>27</v>
      </c>
      <c r="AY217" s="10">
        <f t="shared" si="151"/>
        <v>1.7000000000000001E-2</v>
      </c>
      <c r="BA217" s="5">
        <v>9.5000000000000001E-2</v>
      </c>
      <c r="BB217" s="1">
        <v>40</v>
      </c>
      <c r="BC217" s="10">
        <f t="shared" si="152"/>
        <v>1.2999999999999998E-2</v>
      </c>
      <c r="BE217" s="5">
        <v>8.3000000000000004E-2</v>
      </c>
      <c r="BF217" s="1">
        <v>18</v>
      </c>
      <c r="BG217" s="10">
        <f t="shared" si="153"/>
        <v>1.0000000000000009E-3</v>
      </c>
      <c r="BI217" s="5">
        <v>8.5000000000000006E-2</v>
      </c>
      <c r="BJ217" s="1">
        <v>20</v>
      </c>
      <c r="BK217" s="10">
        <v>3.0000000000000027E-3</v>
      </c>
      <c r="BM217" s="5">
        <v>0.10100000000000001</v>
      </c>
      <c r="BN217" s="1">
        <v>30</v>
      </c>
      <c r="BO217" s="10">
        <v>1.9000000000000003E-2</v>
      </c>
      <c r="BQ217" s="5">
        <v>7.3999999999999996E-2</v>
      </c>
      <c r="BR217" s="1">
        <v>15</v>
      </c>
      <c r="BS217" s="10">
        <v>-8.0000000000000071E-3</v>
      </c>
      <c r="BU217" s="5">
        <v>5.5E-2</v>
      </c>
      <c r="BV217" s="1">
        <v>8</v>
      </c>
      <c r="BW217" s="10">
        <v>-2.7000000000000003E-2</v>
      </c>
      <c r="BY217" s="5">
        <v>0</v>
      </c>
      <c r="BZ217" s="1">
        <v>0</v>
      </c>
      <c r="CA217" s="10">
        <v>-8.2000000000000003E-2</v>
      </c>
      <c r="CC217" s="5">
        <v>7.0999999999999994E-2</v>
      </c>
      <c r="CD217" s="1">
        <v>9</v>
      </c>
      <c r="CE217" s="10">
        <v>-1.100000000000001E-2</v>
      </c>
      <c r="CG217" s="5">
        <v>9.1999999999999998E-2</v>
      </c>
      <c r="CH217" s="1">
        <v>27</v>
      </c>
      <c r="CI217" s="10">
        <v>9.999999999999995E-3</v>
      </c>
      <c r="CK217" s="5">
        <v>8.6999999999999994E-2</v>
      </c>
      <c r="CL217" s="1">
        <v>34</v>
      </c>
      <c r="CM217" s="10">
        <v>4.9999999999999906E-3</v>
      </c>
      <c r="CO217" s="10"/>
      <c r="CQ217" s="10"/>
    </row>
    <row r="218" spans="1:95" x14ac:dyDescent="0.35">
      <c r="A218" s="4" t="s">
        <v>42</v>
      </c>
      <c r="B218" s="5" t="s">
        <v>78</v>
      </c>
      <c r="C218" s="1">
        <v>886</v>
      </c>
      <c r="E218" s="5" t="s">
        <v>78</v>
      </c>
      <c r="F218" s="1">
        <v>341</v>
      </c>
      <c r="I218" s="5" t="s">
        <v>78</v>
      </c>
      <c r="J218" s="1">
        <v>312</v>
      </c>
      <c r="M218" s="5" t="s">
        <v>78</v>
      </c>
      <c r="N218" s="1">
        <v>233</v>
      </c>
      <c r="Q218" s="5" t="s">
        <v>78</v>
      </c>
      <c r="R218" s="1">
        <v>290</v>
      </c>
      <c r="U218" s="5" t="s">
        <v>78</v>
      </c>
      <c r="V218" s="1">
        <v>430</v>
      </c>
      <c r="Y218" s="5" t="s">
        <v>78</v>
      </c>
      <c r="Z218" s="16">
        <v>339</v>
      </c>
      <c r="AC218" s="5" t="s">
        <v>78</v>
      </c>
      <c r="AD218" s="16">
        <v>272</v>
      </c>
      <c r="AG218" s="5" t="s">
        <v>78</v>
      </c>
      <c r="AH218" s="16">
        <v>180</v>
      </c>
      <c r="AK218" s="5" t="s">
        <v>78</v>
      </c>
      <c r="AL218" s="1">
        <v>360</v>
      </c>
      <c r="AO218" s="5" t="s">
        <v>78</v>
      </c>
      <c r="AP218" s="1">
        <v>421</v>
      </c>
      <c r="AS218" s="5" t="s">
        <v>78</v>
      </c>
      <c r="AT218" s="16">
        <v>537</v>
      </c>
      <c r="AW218" s="5" t="s">
        <v>78</v>
      </c>
      <c r="AX218" s="16">
        <v>273</v>
      </c>
      <c r="BA218" s="5" t="s">
        <v>78</v>
      </c>
      <c r="BB218" s="1">
        <v>420</v>
      </c>
      <c r="BE218" s="5" t="s">
        <v>78</v>
      </c>
      <c r="BF218" s="1">
        <v>218</v>
      </c>
      <c r="BI218" s="5" t="s">
        <v>78</v>
      </c>
      <c r="BJ218" s="16">
        <v>236</v>
      </c>
      <c r="BM218" s="5" t="s">
        <v>78</v>
      </c>
      <c r="BN218" s="16">
        <v>298</v>
      </c>
      <c r="BQ218" s="5" t="s">
        <v>78</v>
      </c>
      <c r="BR218" s="16">
        <v>204</v>
      </c>
      <c r="BU218" s="5" t="s">
        <v>78</v>
      </c>
      <c r="BV218" s="16">
        <v>146</v>
      </c>
      <c r="BY218" s="5" t="s">
        <v>78</v>
      </c>
      <c r="BZ218" s="16">
        <v>38</v>
      </c>
      <c r="CC218" s="5" t="s">
        <v>78</v>
      </c>
      <c r="CD218" s="16">
        <v>126</v>
      </c>
      <c r="CG218" s="5" t="s">
        <v>78</v>
      </c>
      <c r="CH218" s="16">
        <v>293</v>
      </c>
      <c r="CK218" s="5" t="s">
        <v>78</v>
      </c>
      <c r="CL218" s="16">
        <v>391</v>
      </c>
      <c r="CO218" s="10"/>
      <c r="CP218" s="29"/>
    </row>
    <row r="219" spans="1:95" x14ac:dyDescent="0.35">
      <c r="A219" s="4" t="s">
        <v>11</v>
      </c>
      <c r="B219" s="5"/>
      <c r="E219" s="5"/>
      <c r="I219" s="5"/>
      <c r="M219" s="5"/>
      <c r="Q219" s="5"/>
      <c r="U219" s="5"/>
      <c r="Y219" s="5"/>
      <c r="AC219" s="5"/>
      <c r="AG219" s="5"/>
      <c r="AK219" s="5"/>
      <c r="AO219" s="5"/>
      <c r="AS219" s="5"/>
      <c r="AW219" s="5"/>
      <c r="BA219" s="5"/>
      <c r="BE219" s="5"/>
      <c r="BI219" s="5"/>
      <c r="BM219" s="5"/>
      <c r="BQ219" s="5"/>
      <c r="BU219" s="5"/>
      <c r="BY219" s="5"/>
      <c r="CC219" s="5"/>
      <c r="CG219" s="5"/>
      <c r="CK219" s="5"/>
      <c r="CO219" s="10"/>
    </row>
    <row r="220" spans="1:95" x14ac:dyDescent="0.35">
      <c r="A220" s="4" t="s">
        <v>11</v>
      </c>
      <c r="B220" s="5"/>
      <c r="E220" s="5"/>
      <c r="I220" s="5"/>
      <c r="M220" s="5"/>
      <c r="Q220" s="5"/>
      <c r="U220" s="5"/>
      <c r="Y220" s="5"/>
      <c r="AC220" s="5"/>
      <c r="AG220" s="5"/>
      <c r="AK220" s="5"/>
      <c r="AO220" s="5"/>
      <c r="AS220" s="5"/>
      <c r="AW220" s="5"/>
      <c r="BA220" s="5"/>
      <c r="BE220" s="5"/>
      <c r="BI220" s="5"/>
      <c r="BM220" s="5"/>
      <c r="BQ220" s="5"/>
      <c r="BU220" s="5"/>
      <c r="BY220" s="5"/>
      <c r="CC220" s="5"/>
      <c r="CG220" s="5"/>
      <c r="CK220" s="5"/>
      <c r="CO220" s="10"/>
    </row>
    <row r="221" spans="1:95" ht="52.5" x14ac:dyDescent="0.4">
      <c r="A221" s="3" t="s">
        <v>145</v>
      </c>
      <c r="B221" s="5"/>
      <c r="E221" s="5"/>
      <c r="I221" s="5"/>
      <c r="M221" s="5"/>
      <c r="Q221" s="5"/>
      <c r="U221" s="5"/>
      <c r="Y221" s="5"/>
      <c r="AC221" s="5"/>
      <c r="AG221" s="5"/>
      <c r="AK221" s="5"/>
      <c r="AO221" s="5"/>
      <c r="AS221" s="5"/>
      <c r="AW221" s="5"/>
      <c r="BA221" s="5"/>
      <c r="BE221" s="5"/>
      <c r="BI221" s="5"/>
      <c r="BM221" s="5"/>
      <c r="BQ221" s="5"/>
      <c r="BU221" s="5"/>
      <c r="BY221" s="5"/>
      <c r="CC221" s="5"/>
      <c r="CG221" s="5"/>
      <c r="CK221" s="5"/>
      <c r="CO221" s="10"/>
    </row>
    <row r="222" spans="1:95" ht="13.15" x14ac:dyDescent="0.4">
      <c r="A222" s="7" t="s">
        <v>42</v>
      </c>
      <c r="B222" s="7" t="s">
        <v>13</v>
      </c>
      <c r="C222" s="7" t="s">
        <v>14</v>
      </c>
      <c r="E222" s="7" t="s">
        <v>13</v>
      </c>
      <c r="F222" s="7" t="s">
        <v>14</v>
      </c>
      <c r="G222" s="9" t="s">
        <v>400</v>
      </c>
      <c r="I222" s="7" t="s">
        <v>13</v>
      </c>
      <c r="J222" s="7" t="s">
        <v>14</v>
      </c>
      <c r="K222" s="9" t="s">
        <v>400</v>
      </c>
      <c r="M222" s="7" t="s">
        <v>13</v>
      </c>
      <c r="N222" s="7" t="s">
        <v>14</v>
      </c>
      <c r="O222" s="9" t="s">
        <v>400</v>
      </c>
      <c r="Q222" s="7" t="s">
        <v>13</v>
      </c>
      <c r="R222" s="7" t="s">
        <v>14</v>
      </c>
      <c r="S222" s="9" t="s">
        <v>400</v>
      </c>
      <c r="U222" s="7" t="s">
        <v>13</v>
      </c>
      <c r="V222" s="7" t="s">
        <v>14</v>
      </c>
      <c r="W222" s="9" t="s">
        <v>400</v>
      </c>
      <c r="Y222" s="7" t="s">
        <v>13</v>
      </c>
      <c r="Z222" s="7" t="s">
        <v>14</v>
      </c>
      <c r="AA222" s="9" t="s">
        <v>400</v>
      </c>
      <c r="AC222" s="7" t="s">
        <v>13</v>
      </c>
      <c r="AD222" s="7" t="s">
        <v>14</v>
      </c>
      <c r="AE222" s="9" t="s">
        <v>400</v>
      </c>
      <c r="AG222" s="7" t="s">
        <v>13</v>
      </c>
      <c r="AH222" s="7" t="s">
        <v>14</v>
      </c>
      <c r="AI222" s="9" t="s">
        <v>400</v>
      </c>
      <c r="AK222" s="7" t="s">
        <v>13</v>
      </c>
      <c r="AL222" s="7" t="s">
        <v>14</v>
      </c>
      <c r="AM222" s="9" t="s">
        <v>400</v>
      </c>
      <c r="AO222" s="7" t="s">
        <v>13</v>
      </c>
      <c r="AP222" s="7" t="s">
        <v>14</v>
      </c>
      <c r="AQ222" s="9" t="s">
        <v>400</v>
      </c>
      <c r="AS222" s="7" t="s">
        <v>13</v>
      </c>
      <c r="AT222" s="7" t="s">
        <v>14</v>
      </c>
      <c r="AU222" s="9" t="s">
        <v>400</v>
      </c>
      <c r="AW222" s="7" t="s">
        <v>13</v>
      </c>
      <c r="AX222" s="7" t="s">
        <v>14</v>
      </c>
      <c r="AY222" s="9" t="s">
        <v>400</v>
      </c>
      <c r="BA222" s="7" t="s">
        <v>13</v>
      </c>
      <c r="BB222" s="7" t="s">
        <v>14</v>
      </c>
      <c r="BC222" s="9" t="s">
        <v>400</v>
      </c>
      <c r="BE222" s="7" t="s">
        <v>13</v>
      </c>
      <c r="BF222" s="7" t="s">
        <v>14</v>
      </c>
      <c r="BG222" s="9" t="s">
        <v>400</v>
      </c>
      <c r="BI222" s="7" t="s">
        <v>13</v>
      </c>
      <c r="BJ222" s="7" t="s">
        <v>14</v>
      </c>
      <c r="BK222" s="9" t="s">
        <v>400</v>
      </c>
      <c r="BM222" s="7" t="s">
        <v>13</v>
      </c>
      <c r="BN222" s="7" t="s">
        <v>14</v>
      </c>
      <c r="BO222" s="9" t="s">
        <v>400</v>
      </c>
      <c r="BQ222" s="7" t="s">
        <v>13</v>
      </c>
      <c r="BR222" s="7" t="s">
        <v>14</v>
      </c>
      <c r="BS222" s="9" t="s">
        <v>400</v>
      </c>
      <c r="BU222" s="7" t="s">
        <v>13</v>
      </c>
      <c r="BV222" s="7" t="s">
        <v>14</v>
      </c>
      <c r="BW222" s="9" t="s">
        <v>400</v>
      </c>
      <c r="BY222" s="7" t="s">
        <v>13</v>
      </c>
      <c r="BZ222" s="7" t="s">
        <v>14</v>
      </c>
      <c r="CA222" s="9" t="s">
        <v>400</v>
      </c>
      <c r="CC222" s="7" t="s">
        <v>13</v>
      </c>
      <c r="CD222" s="7" t="s">
        <v>14</v>
      </c>
      <c r="CE222" s="9" t="s">
        <v>400</v>
      </c>
      <c r="CG222" s="7" t="s">
        <v>13</v>
      </c>
      <c r="CH222" s="7" t="s">
        <v>14</v>
      </c>
      <c r="CI222" s="9" t="s">
        <v>400</v>
      </c>
      <c r="CK222" s="7" t="s">
        <v>13</v>
      </c>
      <c r="CL222" s="7" t="s">
        <v>14</v>
      </c>
      <c r="CM222" s="9" t="s">
        <v>400</v>
      </c>
      <c r="CO222" s="13" t="s">
        <v>13</v>
      </c>
      <c r="CP222" s="13" t="s">
        <v>14</v>
      </c>
      <c r="CQ222" s="9" t="s">
        <v>400</v>
      </c>
    </row>
    <row r="223" spans="1:95" x14ac:dyDescent="0.35">
      <c r="A223" s="4" t="s">
        <v>146</v>
      </c>
      <c r="B223" s="5">
        <v>0.216</v>
      </c>
      <c r="C223" s="1">
        <v>189</v>
      </c>
      <c r="E223" s="5">
        <v>0.126</v>
      </c>
      <c r="F223" s="1">
        <v>42</v>
      </c>
      <c r="G223" s="10">
        <f>E223-$B223</f>
        <v>-0.09</v>
      </c>
      <c r="I223" s="5">
        <v>0.219</v>
      </c>
      <c r="J223" s="1">
        <v>68</v>
      </c>
      <c r="K223" s="10">
        <f>I223-$B223</f>
        <v>3.0000000000000027E-3</v>
      </c>
      <c r="M223" s="5">
        <v>0.34300000000000003</v>
      </c>
      <c r="N223" s="1">
        <v>79</v>
      </c>
      <c r="O223" s="10">
        <f>M223-$B223</f>
        <v>0.12700000000000003</v>
      </c>
      <c r="Q223" s="5">
        <v>0.26500000000000001</v>
      </c>
      <c r="R223" s="1">
        <v>76</v>
      </c>
      <c r="S223" s="10">
        <f>Q223-$B223</f>
        <v>4.9000000000000016E-2</v>
      </c>
      <c r="U223" s="5">
        <v>0.254</v>
      </c>
      <c r="V223" s="1">
        <v>109</v>
      </c>
      <c r="W223" s="10">
        <f>U223-$B223</f>
        <v>3.8000000000000006E-2</v>
      </c>
      <c r="Y223" s="5">
        <v>0.26100000000000001</v>
      </c>
      <c r="Z223" s="1">
        <v>88</v>
      </c>
      <c r="AA223" s="10">
        <f>Y223-$B223</f>
        <v>4.5000000000000012E-2</v>
      </c>
      <c r="AC223" s="5">
        <v>0.24299999999999999</v>
      </c>
      <c r="AD223" s="1">
        <v>66</v>
      </c>
      <c r="AE223" s="10">
        <f>AC223-$B223</f>
        <v>2.6999999999999996E-2</v>
      </c>
      <c r="AG223" s="5">
        <v>0.29099999999999998</v>
      </c>
      <c r="AH223" s="1">
        <v>52</v>
      </c>
      <c r="AI223" s="10">
        <f>AG223-$B223</f>
        <v>7.4999999999999983E-2</v>
      </c>
      <c r="AK223" s="5">
        <v>0.249</v>
      </c>
      <c r="AL223" s="1">
        <v>90</v>
      </c>
      <c r="AM223" s="10">
        <f>AK223-$B223</f>
        <v>3.3000000000000002E-2</v>
      </c>
      <c r="AO223" s="5">
        <v>0.27700000000000002</v>
      </c>
      <c r="AP223" s="1">
        <v>116</v>
      </c>
      <c r="AQ223" s="10">
        <f>AO223-$B223</f>
        <v>6.1000000000000026E-2</v>
      </c>
      <c r="AS223" s="5">
        <v>0.22700000000000001</v>
      </c>
      <c r="AT223" s="1">
        <v>121</v>
      </c>
      <c r="AU223" s="10">
        <f>AS223-$B223</f>
        <v>1.100000000000001E-2</v>
      </c>
      <c r="AW223" s="5">
        <v>0.28599999999999998</v>
      </c>
      <c r="AX223" s="1">
        <v>78</v>
      </c>
      <c r="AY223" s="10">
        <f>AW223-$B223</f>
        <v>6.9999999999999979E-2</v>
      </c>
      <c r="BA223" s="5">
        <v>0.28000000000000003</v>
      </c>
      <c r="BB223" s="1">
        <v>116</v>
      </c>
      <c r="BC223" s="10">
        <f>BA223-$B223</f>
        <v>6.4000000000000029E-2</v>
      </c>
      <c r="BE223" s="5">
        <v>0.32600000000000001</v>
      </c>
      <c r="BF223" s="1">
        <v>71</v>
      </c>
      <c r="BG223" s="10">
        <f>BE223-$B223</f>
        <v>0.11000000000000001</v>
      </c>
      <c r="BI223" s="5">
        <v>0.23499999999999999</v>
      </c>
      <c r="BJ223" s="1">
        <v>56</v>
      </c>
      <c r="BK223" s="10">
        <v>1.8999999999999989E-2</v>
      </c>
      <c r="BM223" s="5">
        <v>0.26500000000000001</v>
      </c>
      <c r="BN223" s="1">
        <v>77</v>
      </c>
      <c r="BO223" s="10">
        <v>4.9000000000000016E-2</v>
      </c>
      <c r="BQ223" s="5">
        <v>0.16800000000000001</v>
      </c>
      <c r="BR223" s="1">
        <v>33</v>
      </c>
      <c r="BS223" s="10">
        <v>-4.7999999999999987E-2</v>
      </c>
      <c r="BU223" s="5">
        <v>0.152</v>
      </c>
      <c r="BV223" s="1">
        <v>22</v>
      </c>
      <c r="BW223" s="10">
        <v>-6.4000000000000001E-2</v>
      </c>
      <c r="BY223" s="5">
        <v>7.9000000000000001E-2</v>
      </c>
      <c r="BZ223" s="1">
        <v>3</v>
      </c>
      <c r="CA223" s="10">
        <v>-0.13700000000000001</v>
      </c>
      <c r="CC223" s="5">
        <v>0.13</v>
      </c>
      <c r="CD223" s="1">
        <v>16</v>
      </c>
      <c r="CE223" s="10">
        <v>-8.5999999999999993E-2</v>
      </c>
      <c r="CG223" s="5">
        <v>0.14399999999999999</v>
      </c>
      <c r="CH223" s="1">
        <v>42</v>
      </c>
      <c r="CI223" s="10">
        <v>-7.2000000000000008E-2</v>
      </c>
      <c r="CK223" s="5">
        <v>0.318</v>
      </c>
      <c r="CL223" s="1">
        <v>122</v>
      </c>
      <c r="CM223" s="10">
        <v>0.10200000000000001</v>
      </c>
      <c r="CO223" s="41" t="s">
        <v>486</v>
      </c>
      <c r="CP223" s="41"/>
      <c r="CQ223" s="41"/>
    </row>
    <row r="224" spans="1:95" x14ac:dyDescent="0.35">
      <c r="A224" s="4" t="s">
        <v>147</v>
      </c>
      <c r="B224" s="5">
        <v>0.56499999999999995</v>
      </c>
      <c r="C224" s="1">
        <v>494</v>
      </c>
      <c r="E224" s="5">
        <v>0.54200000000000004</v>
      </c>
      <c r="F224" s="1">
        <v>181</v>
      </c>
      <c r="G224" s="10">
        <f>E224-$B224</f>
        <v>-2.2999999999999909E-2</v>
      </c>
      <c r="I224" s="5">
        <v>0.61599999999999999</v>
      </c>
      <c r="J224" s="1">
        <v>191</v>
      </c>
      <c r="K224" s="10">
        <f>I224-$B224</f>
        <v>5.1000000000000045E-2</v>
      </c>
      <c r="M224" s="5">
        <v>0.53</v>
      </c>
      <c r="N224" s="1">
        <v>122</v>
      </c>
      <c r="O224" s="10">
        <f>M224-$B224</f>
        <v>-3.499999999999992E-2</v>
      </c>
      <c r="Q224" s="5">
        <v>0.55400000000000005</v>
      </c>
      <c r="R224" s="1">
        <v>159</v>
      </c>
      <c r="S224" s="10">
        <f>Q224-$B224</f>
        <v>-1.0999999999999899E-2</v>
      </c>
      <c r="U224" s="5">
        <v>0.57799999999999996</v>
      </c>
      <c r="V224" s="1">
        <v>248</v>
      </c>
      <c r="W224" s="10">
        <f>U224-$B224</f>
        <v>1.3000000000000012E-2</v>
      </c>
      <c r="Y224" s="5">
        <v>0.56399999999999995</v>
      </c>
      <c r="Z224" s="1">
        <v>190</v>
      </c>
      <c r="AA224" s="10">
        <f>Y224-$B224</f>
        <v>-1.0000000000000009E-3</v>
      </c>
      <c r="AC224" s="5">
        <v>0.55500000000000005</v>
      </c>
      <c r="AD224" s="1">
        <v>151</v>
      </c>
      <c r="AE224" s="10">
        <f>AC224-$B224</f>
        <v>-9.9999999999998979E-3</v>
      </c>
      <c r="AG224" s="5">
        <v>0.54200000000000004</v>
      </c>
      <c r="AH224" s="1">
        <v>97</v>
      </c>
      <c r="AI224" s="10">
        <f>AG224-$B224</f>
        <v>-2.2999999999999909E-2</v>
      </c>
      <c r="AK224" s="5">
        <v>0.58399999999999996</v>
      </c>
      <c r="AL224" s="1">
        <v>211</v>
      </c>
      <c r="AM224" s="10">
        <f>AK224-$B224</f>
        <v>1.9000000000000017E-2</v>
      </c>
      <c r="AO224" s="5">
        <v>0.58499999999999996</v>
      </c>
      <c r="AP224" s="1">
        <v>245</v>
      </c>
      <c r="AQ224" s="10">
        <f>AO224-$B224</f>
        <v>2.0000000000000018E-2</v>
      </c>
      <c r="AS224" s="5">
        <v>0.57899999999999996</v>
      </c>
      <c r="AT224" s="1">
        <v>309</v>
      </c>
      <c r="AU224" s="10">
        <f>AS224-$B224</f>
        <v>1.4000000000000012E-2</v>
      </c>
      <c r="AW224" s="5">
        <v>0.55700000000000005</v>
      </c>
      <c r="AX224" s="1">
        <v>152</v>
      </c>
      <c r="AY224" s="10">
        <f>AW224-$B224</f>
        <v>-7.9999999999998961E-3</v>
      </c>
      <c r="BA224" s="5">
        <v>0.58499999999999996</v>
      </c>
      <c r="BB224" s="1">
        <v>242</v>
      </c>
      <c r="BC224" s="10">
        <f>BA224-$B224</f>
        <v>2.0000000000000018E-2</v>
      </c>
      <c r="BE224" s="5">
        <v>0.54600000000000004</v>
      </c>
      <c r="BF224" s="1">
        <v>119</v>
      </c>
      <c r="BG224" s="10">
        <f>BE224-$B224</f>
        <v>-1.8999999999999906E-2</v>
      </c>
      <c r="BI224" s="5">
        <v>0.55900000000000005</v>
      </c>
      <c r="BJ224" s="1">
        <v>133</v>
      </c>
      <c r="BK224" s="10">
        <v>-5.9999999999998943E-3</v>
      </c>
      <c r="BM224" s="5">
        <v>0.57399999999999995</v>
      </c>
      <c r="BN224" s="1">
        <v>167</v>
      </c>
      <c r="BO224" s="10">
        <v>9.000000000000008E-3</v>
      </c>
      <c r="BQ224" s="5">
        <v>0.54800000000000004</v>
      </c>
      <c r="BR224" s="1">
        <v>108</v>
      </c>
      <c r="BS224" s="10">
        <v>-1.6999999999999904E-2</v>
      </c>
      <c r="BU224" s="5">
        <v>0.59299999999999997</v>
      </c>
      <c r="BV224" s="1">
        <v>86</v>
      </c>
      <c r="BW224" s="10">
        <v>2.8000000000000025E-2</v>
      </c>
      <c r="BY224" s="5">
        <v>0.78900000000000003</v>
      </c>
      <c r="BZ224" s="1">
        <v>30</v>
      </c>
      <c r="CA224" s="10">
        <v>0.22400000000000009</v>
      </c>
      <c r="CC224" s="5">
        <v>0.58499999999999996</v>
      </c>
      <c r="CD224" s="1">
        <v>72</v>
      </c>
      <c r="CE224" s="10">
        <v>2.0000000000000018E-2</v>
      </c>
      <c r="CG224" s="5">
        <v>0.54300000000000004</v>
      </c>
      <c r="CH224" s="1">
        <v>158</v>
      </c>
      <c r="CI224" s="10">
        <v>-2.1999999999999909E-2</v>
      </c>
      <c r="CK224" s="5">
        <v>0.54700000000000004</v>
      </c>
      <c r="CL224" s="1">
        <v>210</v>
      </c>
      <c r="CM224" s="10">
        <v>-1.7999999999999905E-2</v>
      </c>
      <c r="CO224" s="41"/>
      <c r="CP224" s="41"/>
      <c r="CQ224" s="41"/>
    </row>
    <row r="225" spans="1:95" x14ac:dyDescent="0.35">
      <c r="A225" s="4" t="s">
        <v>148</v>
      </c>
      <c r="B225" s="5">
        <v>0.193</v>
      </c>
      <c r="C225" s="1">
        <v>169</v>
      </c>
      <c r="E225" s="5">
        <v>0.27500000000000002</v>
      </c>
      <c r="F225" s="1">
        <v>92</v>
      </c>
      <c r="G225" s="10">
        <f>E225-$B225</f>
        <v>8.2000000000000017E-2</v>
      </c>
      <c r="I225" s="5">
        <v>0.155</v>
      </c>
      <c r="J225" s="1">
        <v>48</v>
      </c>
      <c r="K225" s="10">
        <f>I225-$B225</f>
        <v>-3.8000000000000006E-2</v>
      </c>
      <c r="M225" s="5">
        <v>0.126</v>
      </c>
      <c r="N225" s="1">
        <v>29</v>
      </c>
      <c r="O225" s="10">
        <f>M225-$B225</f>
        <v>-6.7000000000000004E-2</v>
      </c>
      <c r="Q225" s="5">
        <v>0.17100000000000001</v>
      </c>
      <c r="R225" s="1">
        <v>49</v>
      </c>
      <c r="S225" s="10">
        <f>Q225-$B225</f>
        <v>-2.1999999999999992E-2</v>
      </c>
      <c r="U225" s="5">
        <v>0.16300000000000001</v>
      </c>
      <c r="V225" s="1">
        <v>70</v>
      </c>
      <c r="W225" s="10">
        <f>U225-$B225</f>
        <v>-0.03</v>
      </c>
      <c r="Y225" s="5">
        <v>0.16900000000000001</v>
      </c>
      <c r="Z225" s="1">
        <v>57</v>
      </c>
      <c r="AA225" s="10">
        <f>Y225-$B225</f>
        <v>-2.3999999999999994E-2</v>
      </c>
      <c r="AC225" s="5">
        <v>0.19900000000000001</v>
      </c>
      <c r="AD225" s="1">
        <v>54</v>
      </c>
      <c r="AE225" s="10">
        <f>AC225-$B225</f>
        <v>6.0000000000000053E-3</v>
      </c>
      <c r="AG225" s="5">
        <v>0.151</v>
      </c>
      <c r="AH225" s="1">
        <v>27</v>
      </c>
      <c r="AI225" s="10">
        <f>AG225-$B225</f>
        <v>-4.200000000000001E-2</v>
      </c>
      <c r="AK225" s="5">
        <v>0.161</v>
      </c>
      <c r="AL225" s="1">
        <v>58</v>
      </c>
      <c r="AM225" s="10">
        <f>AK225-$B225</f>
        <v>-3.2000000000000001E-2</v>
      </c>
      <c r="AO225" s="5">
        <v>0.124</v>
      </c>
      <c r="AP225" s="1">
        <v>52</v>
      </c>
      <c r="AQ225" s="10">
        <f>AO225-$B225</f>
        <v>-6.9000000000000006E-2</v>
      </c>
      <c r="AS225" s="5">
        <v>0.185</v>
      </c>
      <c r="AT225" s="1">
        <v>99</v>
      </c>
      <c r="AU225" s="10">
        <f>AS225-$B225</f>
        <v>-8.0000000000000071E-3</v>
      </c>
      <c r="AW225" s="5">
        <v>0.15</v>
      </c>
      <c r="AX225" s="1">
        <v>41</v>
      </c>
      <c r="AY225" s="10">
        <f>AW225-$B225</f>
        <v>-4.300000000000001E-2</v>
      </c>
      <c r="BA225" s="5">
        <v>0.123</v>
      </c>
      <c r="BB225" s="1">
        <v>51</v>
      </c>
      <c r="BC225" s="10">
        <f>BA225-$B225</f>
        <v>-7.0000000000000007E-2</v>
      </c>
      <c r="BE225" s="5">
        <v>0.124</v>
      </c>
      <c r="BF225" s="1">
        <v>27</v>
      </c>
      <c r="BG225" s="10">
        <f>BE225-$B225</f>
        <v>-6.9000000000000006E-2</v>
      </c>
      <c r="BI225" s="5">
        <v>0.185</v>
      </c>
      <c r="BJ225" s="1">
        <v>44</v>
      </c>
      <c r="BK225" s="10">
        <v>-8.0000000000000071E-3</v>
      </c>
      <c r="BM225" s="5">
        <v>0.155</v>
      </c>
      <c r="BN225" s="1">
        <v>45</v>
      </c>
      <c r="BO225" s="10">
        <v>-3.8000000000000006E-2</v>
      </c>
      <c r="BQ225" s="5">
        <v>0.254</v>
      </c>
      <c r="BR225" s="1">
        <v>50</v>
      </c>
      <c r="BS225" s="10">
        <v>6.0999999999999999E-2</v>
      </c>
      <c r="BU225" s="5">
        <v>0.193</v>
      </c>
      <c r="BV225" s="1">
        <v>28</v>
      </c>
      <c r="BW225" s="10">
        <v>0</v>
      </c>
      <c r="BY225" s="5">
        <v>0.13200000000000001</v>
      </c>
      <c r="BZ225" s="1">
        <v>5</v>
      </c>
      <c r="CA225" s="10">
        <v>-6.0999999999999999E-2</v>
      </c>
      <c r="CC225" s="5">
        <v>0.26</v>
      </c>
      <c r="CD225" s="1">
        <v>32</v>
      </c>
      <c r="CE225" s="10">
        <v>6.7000000000000004E-2</v>
      </c>
      <c r="CG225" s="5">
        <v>0.27800000000000002</v>
      </c>
      <c r="CH225" s="1">
        <v>81</v>
      </c>
      <c r="CI225" s="10">
        <v>8.500000000000002E-2</v>
      </c>
      <c r="CK225" s="5">
        <v>0.12</v>
      </c>
      <c r="CL225" s="1">
        <v>46</v>
      </c>
      <c r="CM225" s="10">
        <v>-7.3000000000000009E-2</v>
      </c>
      <c r="CO225" s="41"/>
      <c r="CP225" s="41"/>
      <c r="CQ225" s="41"/>
    </row>
    <row r="226" spans="1:95" x14ac:dyDescent="0.35">
      <c r="A226" s="4" t="s">
        <v>149</v>
      </c>
      <c r="B226" s="5">
        <v>2.5000000000000001E-2</v>
      </c>
      <c r="C226" s="1">
        <v>22</v>
      </c>
      <c r="E226" s="5">
        <v>5.7000000000000002E-2</v>
      </c>
      <c r="F226" s="1">
        <v>19</v>
      </c>
      <c r="G226" s="10">
        <f>E226-$B226</f>
        <v>3.2000000000000001E-2</v>
      </c>
      <c r="I226" s="5">
        <v>0.01</v>
      </c>
      <c r="J226" s="1">
        <v>3</v>
      </c>
      <c r="K226" s="10">
        <f>I226-$B226</f>
        <v>-1.5000000000000001E-2</v>
      </c>
      <c r="M226" s="5">
        <v>0</v>
      </c>
      <c r="N226" s="1">
        <v>0</v>
      </c>
      <c r="O226" s="10">
        <f>M226-$B226</f>
        <v>-2.5000000000000001E-2</v>
      </c>
      <c r="Q226" s="5">
        <v>0.01</v>
      </c>
      <c r="R226" s="1">
        <v>3</v>
      </c>
      <c r="S226" s="10">
        <f>Q226-$B226</f>
        <v>-1.5000000000000001E-2</v>
      </c>
      <c r="U226" s="5">
        <v>5.0000000000000001E-3</v>
      </c>
      <c r="V226" s="1">
        <v>2</v>
      </c>
      <c r="W226" s="10">
        <f>U226-$B226</f>
        <v>-0.02</v>
      </c>
      <c r="Y226" s="5">
        <v>6.0000000000000001E-3</v>
      </c>
      <c r="Z226" s="1">
        <v>2</v>
      </c>
      <c r="AA226" s="10">
        <f>Y226-$B226</f>
        <v>-1.9000000000000003E-2</v>
      </c>
      <c r="AC226" s="5">
        <v>4.0000000000000001E-3</v>
      </c>
      <c r="AD226" s="1">
        <v>1</v>
      </c>
      <c r="AE226" s="10">
        <f>AC226-$B226</f>
        <v>-2.1000000000000001E-2</v>
      </c>
      <c r="AG226" s="5">
        <v>1.7000000000000001E-2</v>
      </c>
      <c r="AH226" s="1">
        <v>3</v>
      </c>
      <c r="AI226" s="10">
        <f>AG226-$B226</f>
        <v>-8.0000000000000002E-3</v>
      </c>
      <c r="AK226" s="5">
        <v>6.0000000000000001E-3</v>
      </c>
      <c r="AL226" s="1">
        <v>2</v>
      </c>
      <c r="AM226" s="10">
        <f>AK226-$B226</f>
        <v>-1.9000000000000003E-2</v>
      </c>
      <c r="AO226" s="5">
        <v>1.4E-2</v>
      </c>
      <c r="AP226" s="1">
        <v>6</v>
      </c>
      <c r="AQ226" s="10">
        <f>AO226-$B226</f>
        <v>-1.1000000000000001E-2</v>
      </c>
      <c r="AS226" s="5">
        <v>8.9999999999999993E-3</v>
      </c>
      <c r="AT226" s="1">
        <v>5</v>
      </c>
      <c r="AU226" s="10">
        <f>AS226-$B226</f>
        <v>-1.6E-2</v>
      </c>
      <c r="AW226" s="5">
        <v>7.0000000000000001E-3</v>
      </c>
      <c r="AX226" s="1">
        <v>2</v>
      </c>
      <c r="AY226" s="10">
        <f>AW226-$B226</f>
        <v>-1.8000000000000002E-2</v>
      </c>
      <c r="BA226" s="5">
        <v>1.2E-2</v>
      </c>
      <c r="BB226" s="1">
        <v>5</v>
      </c>
      <c r="BC226" s="10">
        <f>BA226-$B226</f>
        <v>-1.3000000000000001E-2</v>
      </c>
      <c r="BE226" s="5">
        <v>5.0000000000000001E-3</v>
      </c>
      <c r="BF226" s="1">
        <v>1</v>
      </c>
      <c r="BG226" s="10">
        <f>BE226-$B226</f>
        <v>-0.02</v>
      </c>
      <c r="BI226" s="5">
        <v>2.1000000000000001E-2</v>
      </c>
      <c r="BJ226" s="1">
        <v>5</v>
      </c>
      <c r="BK226" s="10">
        <v>-4.0000000000000001E-3</v>
      </c>
      <c r="BM226" s="5">
        <v>7.0000000000000001E-3</v>
      </c>
      <c r="BN226" s="1">
        <v>2</v>
      </c>
      <c r="BO226" s="10">
        <v>-1.8000000000000002E-2</v>
      </c>
      <c r="BQ226" s="5">
        <v>0.03</v>
      </c>
      <c r="BR226" s="1">
        <v>6</v>
      </c>
      <c r="BS226" s="10">
        <v>4.9999999999999975E-3</v>
      </c>
      <c r="BU226" s="5">
        <v>6.2E-2</v>
      </c>
      <c r="BV226" s="1">
        <v>9</v>
      </c>
      <c r="BW226" s="10">
        <v>3.6999999999999998E-2</v>
      </c>
      <c r="BY226" s="5">
        <v>0</v>
      </c>
      <c r="BZ226" s="1">
        <v>0</v>
      </c>
      <c r="CA226" s="10">
        <v>-2.5000000000000001E-2</v>
      </c>
      <c r="CC226" s="5">
        <v>2.4E-2</v>
      </c>
      <c r="CD226" s="1">
        <v>3</v>
      </c>
      <c r="CE226" s="10">
        <v>-1.0000000000000009E-3</v>
      </c>
      <c r="CG226" s="5">
        <v>3.4000000000000002E-2</v>
      </c>
      <c r="CH226" s="1">
        <v>10</v>
      </c>
      <c r="CI226" s="10">
        <v>9.0000000000000011E-3</v>
      </c>
      <c r="CK226" s="5">
        <v>1.6E-2</v>
      </c>
      <c r="CL226" s="1">
        <v>6</v>
      </c>
      <c r="CM226" s="10">
        <v>-9.0000000000000011E-3</v>
      </c>
      <c r="CO226" s="10"/>
      <c r="CQ226" s="10"/>
    </row>
    <row r="227" spans="1:95" x14ac:dyDescent="0.35">
      <c r="A227" s="4" t="s">
        <v>42</v>
      </c>
      <c r="B227" s="5" t="s">
        <v>78</v>
      </c>
      <c r="C227" s="1">
        <v>874</v>
      </c>
      <c r="E227" s="5" t="s">
        <v>78</v>
      </c>
      <c r="F227" s="1">
        <v>334</v>
      </c>
      <c r="I227" s="5" t="s">
        <v>78</v>
      </c>
      <c r="J227" s="1">
        <v>310</v>
      </c>
      <c r="M227" s="5" t="s">
        <v>78</v>
      </c>
      <c r="N227" s="1">
        <v>230</v>
      </c>
      <c r="Q227" s="5" t="s">
        <v>78</v>
      </c>
      <c r="R227" s="1">
        <v>287</v>
      </c>
      <c r="U227" s="5" t="s">
        <v>78</v>
      </c>
      <c r="V227" s="1">
        <v>429</v>
      </c>
      <c r="Y227" s="5" t="s">
        <v>78</v>
      </c>
      <c r="Z227" s="16">
        <v>337</v>
      </c>
      <c r="AC227" s="5" t="s">
        <v>78</v>
      </c>
      <c r="AD227" s="16">
        <v>272</v>
      </c>
      <c r="AG227" s="5" t="s">
        <v>78</v>
      </c>
      <c r="AH227" s="16">
        <v>179</v>
      </c>
      <c r="AK227" s="5" t="s">
        <v>78</v>
      </c>
      <c r="AL227" s="1">
        <v>361</v>
      </c>
      <c r="AO227" s="5" t="s">
        <v>78</v>
      </c>
      <c r="AP227" s="1">
        <v>419</v>
      </c>
      <c r="AS227" s="5" t="s">
        <v>78</v>
      </c>
      <c r="AT227" s="16">
        <v>534</v>
      </c>
      <c r="AW227" s="5" t="s">
        <v>78</v>
      </c>
      <c r="AX227" s="16">
        <v>273</v>
      </c>
      <c r="BA227" s="5" t="s">
        <v>78</v>
      </c>
      <c r="BB227" s="1">
        <v>414</v>
      </c>
      <c r="BE227" s="5" t="s">
        <v>78</v>
      </c>
      <c r="BF227" s="1">
        <v>218</v>
      </c>
      <c r="BI227" s="5" t="s">
        <v>78</v>
      </c>
      <c r="BJ227" s="16">
        <v>238</v>
      </c>
      <c r="BM227" s="5" t="s">
        <v>78</v>
      </c>
      <c r="BN227" s="16">
        <v>291</v>
      </c>
      <c r="BQ227" s="5" t="s">
        <v>78</v>
      </c>
      <c r="BR227" s="16">
        <v>197</v>
      </c>
      <c r="BU227" s="5" t="s">
        <v>78</v>
      </c>
      <c r="BV227" s="16">
        <v>145</v>
      </c>
      <c r="BY227" s="5" t="s">
        <v>78</v>
      </c>
      <c r="BZ227" s="16">
        <v>38</v>
      </c>
      <c r="CC227" s="5" t="s">
        <v>78</v>
      </c>
      <c r="CD227" s="16">
        <v>123</v>
      </c>
      <c r="CG227" s="5" t="s">
        <v>78</v>
      </c>
      <c r="CH227" s="16">
        <v>291</v>
      </c>
      <c r="CK227" s="5" t="s">
        <v>78</v>
      </c>
      <c r="CL227" s="16">
        <v>384</v>
      </c>
      <c r="CO227" s="10"/>
      <c r="CP227" s="29"/>
    </row>
    <row r="228" spans="1:95" x14ac:dyDescent="0.35">
      <c r="A228" s="4" t="s">
        <v>11</v>
      </c>
      <c r="B228" s="5"/>
      <c r="E228" s="5"/>
      <c r="I228" s="5"/>
      <c r="M228" s="5"/>
      <c r="Q228" s="5"/>
      <c r="U228" s="5"/>
      <c r="Y228" s="5"/>
      <c r="AC228" s="5"/>
      <c r="AG228" s="5"/>
      <c r="AK228" s="5"/>
      <c r="AO228" s="5"/>
      <c r="AS228" s="5"/>
      <c r="AW228" s="5"/>
      <c r="BA228" s="5"/>
      <c r="BE228" s="5"/>
      <c r="BI228" s="5"/>
      <c r="BM228" s="5"/>
      <c r="BQ228" s="5"/>
      <c r="BU228" s="5"/>
      <c r="BY228" s="5"/>
      <c r="CC228" s="5"/>
      <c r="CG228" s="5"/>
      <c r="CK228" s="5"/>
      <c r="CO228" s="10"/>
    </row>
    <row r="229" spans="1:95" x14ac:dyDescent="0.35">
      <c r="A229" s="4" t="s">
        <v>11</v>
      </c>
      <c r="B229" s="5"/>
      <c r="E229" s="5"/>
      <c r="I229" s="5"/>
      <c r="M229" s="5"/>
      <c r="Q229" s="5"/>
      <c r="U229" s="5"/>
      <c r="Y229" s="5"/>
      <c r="AC229" s="5"/>
      <c r="AG229" s="5"/>
      <c r="AK229" s="5"/>
      <c r="AO229" s="5"/>
      <c r="AS229" s="5"/>
      <c r="AW229" s="5"/>
      <c r="BA229" s="5"/>
      <c r="BE229" s="5"/>
      <c r="BI229" s="5"/>
      <c r="BM229" s="5"/>
      <c r="BQ229" s="5"/>
      <c r="BU229" s="5"/>
      <c r="BY229" s="5"/>
      <c r="CC229" s="5"/>
      <c r="CG229" s="5"/>
      <c r="CK229" s="5"/>
      <c r="CO229" s="10"/>
    </row>
    <row r="230" spans="1:95" ht="39.4" x14ac:dyDescent="0.4">
      <c r="A230" s="3" t="s">
        <v>150</v>
      </c>
      <c r="B230" s="5"/>
      <c r="E230" s="5"/>
      <c r="I230" s="5"/>
      <c r="M230" s="5"/>
      <c r="Q230" s="5"/>
      <c r="U230" s="5"/>
      <c r="Y230" s="5"/>
      <c r="AC230" s="5"/>
      <c r="AG230" s="5"/>
      <c r="AK230" s="5"/>
      <c r="AO230" s="5"/>
      <c r="AS230" s="5"/>
      <c r="AW230" s="5"/>
      <c r="BA230" s="5"/>
      <c r="BE230" s="5"/>
      <c r="BI230" s="5"/>
      <c r="BM230" s="5"/>
      <c r="BQ230" s="5"/>
      <c r="BU230" s="5"/>
      <c r="BY230" s="5"/>
      <c r="CC230" s="5"/>
      <c r="CG230" s="5"/>
      <c r="CK230" s="5"/>
      <c r="CO230" s="10"/>
    </row>
    <row r="231" spans="1:95" ht="13.15" x14ac:dyDescent="0.4">
      <c r="A231" s="7" t="s">
        <v>42</v>
      </c>
      <c r="B231" s="7" t="s">
        <v>13</v>
      </c>
      <c r="C231" s="7" t="s">
        <v>14</v>
      </c>
      <c r="E231" s="7" t="s">
        <v>13</v>
      </c>
      <c r="F231" s="7" t="s">
        <v>14</v>
      </c>
      <c r="G231" s="9" t="s">
        <v>400</v>
      </c>
      <c r="I231" s="7" t="s">
        <v>13</v>
      </c>
      <c r="J231" s="7" t="s">
        <v>14</v>
      </c>
      <c r="K231" s="9" t="s">
        <v>400</v>
      </c>
      <c r="M231" s="7" t="s">
        <v>13</v>
      </c>
      <c r="N231" s="7" t="s">
        <v>14</v>
      </c>
      <c r="O231" s="9" t="s">
        <v>400</v>
      </c>
      <c r="Q231" s="7" t="s">
        <v>13</v>
      </c>
      <c r="R231" s="7" t="s">
        <v>14</v>
      </c>
      <c r="S231" s="9" t="s">
        <v>400</v>
      </c>
      <c r="U231" s="7" t="s">
        <v>13</v>
      </c>
      <c r="V231" s="7" t="s">
        <v>14</v>
      </c>
      <c r="W231" s="9" t="s">
        <v>400</v>
      </c>
      <c r="Y231" s="7" t="s">
        <v>13</v>
      </c>
      <c r="Z231" s="7" t="s">
        <v>14</v>
      </c>
      <c r="AA231" s="9" t="s">
        <v>400</v>
      </c>
      <c r="AC231" s="7" t="s">
        <v>13</v>
      </c>
      <c r="AD231" s="7" t="s">
        <v>14</v>
      </c>
      <c r="AE231" s="9" t="s">
        <v>400</v>
      </c>
      <c r="AG231" s="7" t="s">
        <v>13</v>
      </c>
      <c r="AH231" s="7" t="s">
        <v>14</v>
      </c>
      <c r="AI231" s="9" t="s">
        <v>400</v>
      </c>
      <c r="AK231" s="7" t="s">
        <v>13</v>
      </c>
      <c r="AL231" s="7" t="s">
        <v>14</v>
      </c>
      <c r="AM231" s="9" t="s">
        <v>400</v>
      </c>
      <c r="AO231" s="7" t="s">
        <v>13</v>
      </c>
      <c r="AP231" s="7" t="s">
        <v>14</v>
      </c>
      <c r="AQ231" s="9" t="s">
        <v>400</v>
      </c>
      <c r="AS231" s="7" t="s">
        <v>13</v>
      </c>
      <c r="AT231" s="7" t="s">
        <v>14</v>
      </c>
      <c r="AU231" s="9" t="s">
        <v>400</v>
      </c>
      <c r="AW231" s="7" t="s">
        <v>13</v>
      </c>
      <c r="AX231" s="7" t="s">
        <v>14</v>
      </c>
      <c r="AY231" s="9" t="s">
        <v>400</v>
      </c>
      <c r="BA231" s="7" t="s">
        <v>13</v>
      </c>
      <c r="BB231" s="7" t="s">
        <v>14</v>
      </c>
      <c r="BC231" s="9" t="s">
        <v>400</v>
      </c>
      <c r="BE231" s="7" t="s">
        <v>13</v>
      </c>
      <c r="BF231" s="7" t="s">
        <v>14</v>
      </c>
      <c r="BG231" s="9" t="s">
        <v>400</v>
      </c>
      <c r="BI231" s="7" t="s">
        <v>13</v>
      </c>
      <c r="BJ231" s="7" t="s">
        <v>14</v>
      </c>
      <c r="BK231" s="9" t="s">
        <v>400</v>
      </c>
      <c r="BM231" s="7" t="s">
        <v>13</v>
      </c>
      <c r="BN231" s="7" t="s">
        <v>14</v>
      </c>
      <c r="BO231" s="9" t="s">
        <v>400</v>
      </c>
      <c r="BQ231" s="7" t="s">
        <v>13</v>
      </c>
      <c r="BR231" s="7" t="s">
        <v>14</v>
      </c>
      <c r="BS231" s="9" t="s">
        <v>400</v>
      </c>
      <c r="BU231" s="7" t="s">
        <v>13</v>
      </c>
      <c r="BV231" s="7" t="s">
        <v>14</v>
      </c>
      <c r="BW231" s="9" t="s">
        <v>400</v>
      </c>
      <c r="BY231" s="7" t="s">
        <v>13</v>
      </c>
      <c r="BZ231" s="7" t="s">
        <v>14</v>
      </c>
      <c r="CA231" s="9" t="s">
        <v>400</v>
      </c>
      <c r="CC231" s="7" t="s">
        <v>13</v>
      </c>
      <c r="CD231" s="7" t="s">
        <v>14</v>
      </c>
      <c r="CE231" s="9" t="s">
        <v>400</v>
      </c>
      <c r="CG231" s="7" t="s">
        <v>13</v>
      </c>
      <c r="CH231" s="7" t="s">
        <v>14</v>
      </c>
      <c r="CI231" s="9" t="s">
        <v>400</v>
      </c>
      <c r="CK231" s="7" t="s">
        <v>13</v>
      </c>
      <c r="CL231" s="7" t="s">
        <v>14</v>
      </c>
      <c r="CM231" s="9" t="s">
        <v>400</v>
      </c>
      <c r="CO231" s="13" t="s">
        <v>13</v>
      </c>
      <c r="CP231" s="13" t="s">
        <v>14</v>
      </c>
      <c r="CQ231" s="9" t="s">
        <v>400</v>
      </c>
    </row>
    <row r="232" spans="1:95" ht="25.5" x14ac:dyDescent="0.35">
      <c r="A232" s="4" t="s">
        <v>151</v>
      </c>
      <c r="B232" s="5">
        <v>0.32600000000000001</v>
      </c>
      <c r="C232" s="1">
        <v>313</v>
      </c>
      <c r="E232" s="5">
        <v>0.22500000000000001</v>
      </c>
      <c r="F232" s="1">
        <v>77</v>
      </c>
      <c r="G232" s="10">
        <f t="shared" ref="G232:G243" si="154">E232-$B232</f>
        <v>-0.10100000000000001</v>
      </c>
      <c r="I232" s="5">
        <v>0.29099999999999998</v>
      </c>
      <c r="J232" s="1">
        <v>95</v>
      </c>
      <c r="K232" s="10">
        <f t="shared" ref="K232:K243" si="155">I232-$B232</f>
        <v>-3.5000000000000031E-2</v>
      </c>
      <c r="M232" s="5">
        <v>0.48499999999999999</v>
      </c>
      <c r="N232" s="1">
        <v>141</v>
      </c>
      <c r="O232" s="10">
        <f t="shared" ref="O232:O243" si="156">M232-$B232</f>
        <v>0.15899999999999997</v>
      </c>
      <c r="Q232" s="5">
        <v>0.44</v>
      </c>
      <c r="R232" s="1">
        <v>148</v>
      </c>
      <c r="S232" s="10">
        <f t="shared" ref="S232:S243" si="157">Q232-$B232</f>
        <v>0.11399999999999999</v>
      </c>
      <c r="U232" s="5">
        <v>0.41699999999999998</v>
      </c>
      <c r="V232" s="1">
        <v>200</v>
      </c>
      <c r="W232" s="10">
        <f t="shared" ref="W232:W243" si="158">U232-$B232</f>
        <v>9.099999999999997E-2</v>
      </c>
      <c r="Y232" s="5">
        <v>0.39100000000000001</v>
      </c>
      <c r="Z232" s="1">
        <v>151</v>
      </c>
      <c r="AA232" s="10">
        <f t="shared" ref="AA232:AA243" si="159">Y232-$B232</f>
        <v>6.5000000000000002E-2</v>
      </c>
      <c r="AC232" s="5">
        <v>0.40300000000000002</v>
      </c>
      <c r="AD232" s="1">
        <v>128</v>
      </c>
      <c r="AE232" s="10">
        <f t="shared" ref="AE232:AE243" si="160">AC232-$B232</f>
        <v>7.7000000000000013E-2</v>
      </c>
      <c r="AG232" s="5">
        <v>0.48299999999999998</v>
      </c>
      <c r="AH232" s="1">
        <v>100</v>
      </c>
      <c r="AI232" s="10">
        <f t="shared" ref="AI232:AI243" si="161">AG232-$B232</f>
        <v>0.15699999999999997</v>
      </c>
      <c r="AK232" s="5">
        <v>0.39800000000000002</v>
      </c>
      <c r="AL232" s="1">
        <v>156</v>
      </c>
      <c r="AM232" s="10">
        <f t="shared" ref="AM232:AM243" si="162">AK232-$B232</f>
        <v>7.2000000000000008E-2</v>
      </c>
      <c r="AO232" s="5">
        <v>0.40400000000000003</v>
      </c>
      <c r="AP232" s="1">
        <v>190</v>
      </c>
      <c r="AQ232" s="10">
        <f t="shared" ref="AQ232:AQ243" si="163">AO232-$B232</f>
        <v>7.8000000000000014E-2</v>
      </c>
      <c r="AS232" s="5">
        <v>0.35199999999999998</v>
      </c>
      <c r="AT232" s="1">
        <v>207</v>
      </c>
      <c r="AU232" s="10">
        <f t="shared" ref="AU232:AU243" si="164">AS232-$B232</f>
        <v>2.5999999999999968E-2</v>
      </c>
      <c r="AW232" s="5">
        <v>0.433</v>
      </c>
      <c r="AX232" s="1">
        <v>135</v>
      </c>
      <c r="AY232" s="10">
        <f t="shared" ref="AY232:AY243" si="165">AW232-$B232</f>
        <v>0.10699999999999998</v>
      </c>
      <c r="BA232" s="5">
        <v>0.38600000000000001</v>
      </c>
      <c r="BB232" s="1">
        <v>182</v>
      </c>
      <c r="BC232" s="10">
        <f t="shared" ref="BC232:BC243" si="166">BA232-$B232</f>
        <v>0.06</v>
      </c>
      <c r="BE232" s="5">
        <v>0.45700000000000002</v>
      </c>
      <c r="BF232" s="1">
        <v>121</v>
      </c>
      <c r="BG232" s="10">
        <f t="shared" ref="BG232:BG243" si="167">BE232-$B232</f>
        <v>0.13100000000000001</v>
      </c>
      <c r="BI232" s="5">
        <v>0.27300000000000002</v>
      </c>
      <c r="BJ232" s="1">
        <v>66</v>
      </c>
      <c r="BK232" s="10">
        <v>-5.2999999999999992E-2</v>
      </c>
      <c r="BM232" s="5">
        <v>0.39500000000000002</v>
      </c>
      <c r="BN232" s="1">
        <v>126</v>
      </c>
      <c r="BO232" s="10">
        <v>6.9000000000000006E-2</v>
      </c>
      <c r="BQ232" s="5">
        <v>0.30099999999999999</v>
      </c>
      <c r="BR232" s="1">
        <v>63</v>
      </c>
      <c r="BS232" s="10">
        <v>-2.5000000000000022E-2</v>
      </c>
      <c r="BU232" s="5">
        <v>0.30499999999999999</v>
      </c>
      <c r="BV232" s="1">
        <v>57</v>
      </c>
      <c r="BW232" s="10">
        <v>-2.1000000000000019E-2</v>
      </c>
      <c r="BY232" s="5">
        <v>0.27500000000000002</v>
      </c>
      <c r="BZ232" s="1">
        <v>11</v>
      </c>
      <c r="CA232" s="10">
        <v>-5.099999999999999E-2</v>
      </c>
      <c r="CC232" s="5">
        <v>0.24199999999999999</v>
      </c>
      <c r="CD232" s="1">
        <v>32</v>
      </c>
      <c r="CE232" s="10">
        <v>-8.4000000000000019E-2</v>
      </c>
      <c r="CG232" s="5">
        <v>0.26500000000000001</v>
      </c>
      <c r="CH232" s="1">
        <v>78</v>
      </c>
      <c r="CI232" s="10">
        <v>-6.0999999999999999E-2</v>
      </c>
      <c r="CK232" s="5">
        <v>0.373</v>
      </c>
      <c r="CL232" s="1">
        <v>151</v>
      </c>
      <c r="CM232" s="10">
        <v>4.6999999999999986E-2</v>
      </c>
      <c r="CO232" s="10">
        <v>0.49099999999999999</v>
      </c>
      <c r="CP232" s="24">
        <v>28</v>
      </c>
      <c r="CQ232" s="10">
        <v>0.16499999999999998</v>
      </c>
    </row>
    <row r="233" spans="1:95" x14ac:dyDescent="0.35">
      <c r="A233" s="4" t="s">
        <v>152</v>
      </c>
      <c r="B233" s="5">
        <v>0.41599999999999998</v>
      </c>
      <c r="C233" s="1">
        <v>399</v>
      </c>
      <c r="E233" s="5">
        <v>0.36299999999999999</v>
      </c>
      <c r="F233" s="1">
        <v>124</v>
      </c>
      <c r="G233" s="10">
        <f t="shared" si="154"/>
        <v>-5.2999999999999992E-2</v>
      </c>
      <c r="I233" s="5">
        <v>0.41599999999999998</v>
      </c>
      <c r="J233" s="1">
        <v>136</v>
      </c>
      <c r="K233" s="10">
        <f t="shared" si="155"/>
        <v>0</v>
      </c>
      <c r="M233" s="5">
        <v>0.47799999999999998</v>
      </c>
      <c r="N233" s="1">
        <v>139</v>
      </c>
      <c r="O233" s="10">
        <f t="shared" si="156"/>
        <v>6.2E-2</v>
      </c>
      <c r="Q233" s="5">
        <v>0.52700000000000002</v>
      </c>
      <c r="R233" s="1">
        <v>177</v>
      </c>
      <c r="S233" s="10">
        <f t="shared" si="157"/>
        <v>0.11100000000000004</v>
      </c>
      <c r="U233" s="5">
        <v>0.47899999999999998</v>
      </c>
      <c r="V233" s="1">
        <v>230</v>
      </c>
      <c r="W233" s="10">
        <f t="shared" si="158"/>
        <v>6.3E-2</v>
      </c>
      <c r="Y233" s="5">
        <v>0.42499999999999999</v>
      </c>
      <c r="Z233" s="1">
        <v>164</v>
      </c>
      <c r="AA233" s="10">
        <f t="shared" si="159"/>
        <v>9.000000000000008E-3</v>
      </c>
      <c r="AC233" s="5">
        <v>0.48699999999999999</v>
      </c>
      <c r="AD233" s="1">
        <v>155</v>
      </c>
      <c r="AE233" s="10">
        <f t="shared" si="160"/>
        <v>7.1000000000000008E-2</v>
      </c>
      <c r="AG233" s="5">
        <v>0.49299999999999999</v>
      </c>
      <c r="AH233" s="1">
        <v>102</v>
      </c>
      <c r="AI233" s="10">
        <f t="shared" si="161"/>
        <v>7.7000000000000013E-2</v>
      </c>
      <c r="AK233" s="5">
        <v>0.46899999999999997</v>
      </c>
      <c r="AL233" s="1">
        <v>184</v>
      </c>
      <c r="AM233" s="10">
        <f t="shared" si="162"/>
        <v>5.2999999999999992E-2</v>
      </c>
      <c r="AO233" s="5">
        <v>0.46200000000000002</v>
      </c>
      <c r="AP233" s="1">
        <v>217</v>
      </c>
      <c r="AQ233" s="10">
        <f t="shared" si="163"/>
        <v>4.6000000000000041E-2</v>
      </c>
      <c r="AS233" s="5">
        <v>0.45100000000000001</v>
      </c>
      <c r="AT233" s="1">
        <v>265</v>
      </c>
      <c r="AU233" s="10">
        <f t="shared" si="164"/>
        <v>3.5000000000000031E-2</v>
      </c>
      <c r="AW233" s="5">
        <v>0.497</v>
      </c>
      <c r="AX233" s="1">
        <v>155</v>
      </c>
      <c r="AY233" s="10">
        <f t="shared" si="165"/>
        <v>8.1000000000000016E-2</v>
      </c>
      <c r="BA233" s="5">
        <v>0.43099999999999999</v>
      </c>
      <c r="BB233" s="1">
        <v>203</v>
      </c>
      <c r="BC233" s="10">
        <f t="shared" si="166"/>
        <v>1.5000000000000013E-2</v>
      </c>
      <c r="BE233" s="5">
        <v>0.40799999999999997</v>
      </c>
      <c r="BF233" s="1">
        <v>108</v>
      </c>
      <c r="BG233" s="10">
        <f t="shared" si="167"/>
        <v>-8.0000000000000071E-3</v>
      </c>
      <c r="BI233" s="5">
        <v>0.38</v>
      </c>
      <c r="BJ233" s="1">
        <v>92</v>
      </c>
      <c r="BK233" s="10">
        <v>-3.5999999999999976E-2</v>
      </c>
      <c r="BM233" s="5">
        <v>0.36399999999999999</v>
      </c>
      <c r="BN233" s="1">
        <v>116</v>
      </c>
      <c r="BO233" s="10">
        <v>-5.1999999999999991E-2</v>
      </c>
      <c r="BQ233" s="5">
        <v>0.46400000000000002</v>
      </c>
      <c r="BR233" s="1">
        <v>97</v>
      </c>
      <c r="BS233" s="10">
        <v>4.8000000000000043E-2</v>
      </c>
      <c r="BU233" s="5">
        <v>0.497</v>
      </c>
      <c r="BV233" s="1">
        <v>93</v>
      </c>
      <c r="BW233" s="10">
        <v>8.1000000000000016E-2</v>
      </c>
      <c r="BY233" s="5">
        <v>0.32500000000000001</v>
      </c>
      <c r="BZ233" s="1">
        <v>13</v>
      </c>
      <c r="CA233" s="10">
        <v>-9.099999999999997E-2</v>
      </c>
      <c r="CC233" s="5">
        <v>0.47699999999999998</v>
      </c>
      <c r="CD233" s="1">
        <v>63</v>
      </c>
      <c r="CE233" s="10">
        <v>6.0999999999999999E-2</v>
      </c>
      <c r="CG233" s="5">
        <v>0.39500000000000002</v>
      </c>
      <c r="CH233" s="1">
        <v>116</v>
      </c>
      <c r="CI233" s="10">
        <v>-2.0999999999999963E-2</v>
      </c>
      <c r="CK233" s="5">
        <v>0.41699999999999998</v>
      </c>
      <c r="CL233" s="1">
        <v>169</v>
      </c>
      <c r="CM233" s="10">
        <v>1.0000000000000009E-3</v>
      </c>
      <c r="CO233" s="10">
        <v>0.45600000000000002</v>
      </c>
      <c r="CP233" s="24">
        <v>26</v>
      </c>
      <c r="CQ233" s="10">
        <v>4.0000000000000036E-2</v>
      </c>
    </row>
    <row r="234" spans="1:95" ht="25.5" x14ac:dyDescent="0.35">
      <c r="A234" s="4" t="s">
        <v>153</v>
      </c>
      <c r="B234" s="5">
        <v>0.56499999999999995</v>
      </c>
      <c r="C234" s="1">
        <v>542</v>
      </c>
      <c r="E234" s="5">
        <v>0.5</v>
      </c>
      <c r="F234" s="1">
        <v>171</v>
      </c>
      <c r="G234" s="10">
        <f t="shared" si="154"/>
        <v>-6.4999999999999947E-2</v>
      </c>
      <c r="H234" s="1">
        <v>1</v>
      </c>
      <c r="I234" s="5">
        <v>0.54100000000000004</v>
      </c>
      <c r="J234" s="1">
        <v>177</v>
      </c>
      <c r="K234" s="10">
        <f t="shared" si="155"/>
        <v>-2.399999999999991E-2</v>
      </c>
      <c r="L234" s="1">
        <v>1</v>
      </c>
      <c r="M234" s="5">
        <v>0.66700000000000004</v>
      </c>
      <c r="N234" s="1">
        <v>194</v>
      </c>
      <c r="O234" s="10">
        <f t="shared" si="156"/>
        <v>0.10200000000000009</v>
      </c>
      <c r="Q234" s="5">
        <v>0.67600000000000005</v>
      </c>
      <c r="R234" s="1">
        <v>227</v>
      </c>
      <c r="S234" s="10">
        <f t="shared" si="157"/>
        <v>0.1110000000000001</v>
      </c>
      <c r="T234" s="1">
        <v>1</v>
      </c>
      <c r="U234" s="5">
        <v>0.61499999999999999</v>
      </c>
      <c r="V234" s="1">
        <v>295</v>
      </c>
      <c r="W234" s="10">
        <f t="shared" si="158"/>
        <v>5.0000000000000044E-2</v>
      </c>
      <c r="X234" s="1">
        <v>1</v>
      </c>
      <c r="Y234" s="5">
        <v>0.64500000000000002</v>
      </c>
      <c r="Z234" s="1">
        <v>249</v>
      </c>
      <c r="AA234" s="10">
        <f t="shared" si="159"/>
        <v>8.0000000000000071E-2</v>
      </c>
      <c r="AB234" s="1">
        <v>1</v>
      </c>
      <c r="AC234" s="5">
        <v>0.66700000000000004</v>
      </c>
      <c r="AD234" s="1">
        <v>212</v>
      </c>
      <c r="AE234" s="10">
        <f t="shared" si="160"/>
        <v>0.10200000000000009</v>
      </c>
      <c r="AF234" s="1">
        <v>1</v>
      </c>
      <c r="AG234" s="5">
        <v>0.64300000000000002</v>
      </c>
      <c r="AH234" s="1">
        <v>133</v>
      </c>
      <c r="AI234" s="10">
        <f t="shared" si="161"/>
        <v>7.8000000000000069E-2</v>
      </c>
      <c r="AJ234" s="1">
        <v>1</v>
      </c>
      <c r="AK234" s="5">
        <v>0.62</v>
      </c>
      <c r="AL234" s="1">
        <v>243</v>
      </c>
      <c r="AM234" s="10">
        <f t="shared" si="162"/>
        <v>5.5000000000000049E-2</v>
      </c>
      <c r="AO234" s="5">
        <v>0.63600000000000001</v>
      </c>
      <c r="AP234" s="1">
        <v>299</v>
      </c>
      <c r="AQ234" s="10">
        <f t="shared" si="163"/>
        <v>7.1000000000000063E-2</v>
      </c>
      <c r="AR234" s="1">
        <v>1</v>
      </c>
      <c r="AS234" s="5">
        <v>0.629</v>
      </c>
      <c r="AT234" s="1">
        <v>370</v>
      </c>
      <c r="AU234" s="10">
        <f t="shared" si="164"/>
        <v>6.4000000000000057E-2</v>
      </c>
      <c r="AV234" s="1">
        <v>1</v>
      </c>
      <c r="AW234" s="5">
        <v>0.625</v>
      </c>
      <c r="AX234" s="1">
        <v>195</v>
      </c>
      <c r="AY234" s="10">
        <f t="shared" si="165"/>
        <v>6.0000000000000053E-2</v>
      </c>
      <c r="AZ234" s="1">
        <v>1</v>
      </c>
      <c r="BA234" s="5">
        <v>0.58599999999999997</v>
      </c>
      <c r="BB234" s="1">
        <v>276</v>
      </c>
      <c r="BC234" s="10">
        <f t="shared" si="166"/>
        <v>2.1000000000000019E-2</v>
      </c>
      <c r="BD234" s="1">
        <v>1</v>
      </c>
      <c r="BE234" s="5">
        <v>0.60799999999999998</v>
      </c>
      <c r="BF234" s="1">
        <v>161</v>
      </c>
      <c r="BG234" s="10">
        <f t="shared" si="167"/>
        <v>4.3000000000000038E-2</v>
      </c>
      <c r="BI234" s="5">
        <v>0.55000000000000004</v>
      </c>
      <c r="BJ234" s="1">
        <v>133</v>
      </c>
      <c r="BK234" s="10">
        <v>-1.4999999999999902E-2</v>
      </c>
      <c r="BM234" s="5">
        <v>0.53600000000000003</v>
      </c>
      <c r="BN234" s="1">
        <v>171</v>
      </c>
      <c r="BO234" s="10">
        <v>-2.8999999999999915E-2</v>
      </c>
      <c r="BQ234" s="5">
        <v>0.58399999999999996</v>
      </c>
      <c r="BR234" s="1">
        <v>122</v>
      </c>
      <c r="BS234" s="10">
        <v>1.9000000000000017E-2</v>
      </c>
      <c r="BU234" s="5">
        <v>0.61</v>
      </c>
      <c r="BV234" s="1">
        <v>114</v>
      </c>
      <c r="BW234" s="10">
        <v>4.500000000000004E-2</v>
      </c>
      <c r="BY234" s="5">
        <v>0.57499999999999996</v>
      </c>
      <c r="BZ234" s="1">
        <v>23</v>
      </c>
      <c r="CA234" s="10">
        <v>1.0000000000000009E-2</v>
      </c>
      <c r="CC234" s="5">
        <v>0.629</v>
      </c>
      <c r="CD234" s="1">
        <v>83</v>
      </c>
      <c r="CE234" s="10">
        <v>6.4000000000000057E-2</v>
      </c>
      <c r="CG234" s="5">
        <v>0.53400000000000003</v>
      </c>
      <c r="CH234" s="1">
        <v>157</v>
      </c>
      <c r="CI234" s="10">
        <v>-3.0999999999999917E-2</v>
      </c>
      <c r="CK234" s="5">
        <v>0.55600000000000005</v>
      </c>
      <c r="CL234" s="1">
        <v>225</v>
      </c>
      <c r="CM234" s="10">
        <v>-8.999999999999897E-3</v>
      </c>
      <c r="CO234" s="10">
        <v>0.64900000000000002</v>
      </c>
      <c r="CP234" s="24">
        <v>37</v>
      </c>
      <c r="CQ234" s="10">
        <v>8.4000000000000075E-2</v>
      </c>
    </row>
    <row r="235" spans="1:95" ht="38.25" x14ac:dyDescent="0.35">
      <c r="A235" s="4" t="s">
        <v>154</v>
      </c>
      <c r="B235" s="5">
        <v>0.438</v>
      </c>
      <c r="C235" s="1">
        <v>420</v>
      </c>
      <c r="E235" s="5">
        <v>0.36299999999999999</v>
      </c>
      <c r="F235" s="1">
        <v>124</v>
      </c>
      <c r="G235" s="10">
        <f t="shared" si="154"/>
        <v>-7.5000000000000011E-2</v>
      </c>
      <c r="I235" s="5">
        <v>0.40100000000000002</v>
      </c>
      <c r="J235" s="1">
        <v>131</v>
      </c>
      <c r="K235" s="10">
        <f t="shared" si="155"/>
        <v>-3.6999999999999977E-2</v>
      </c>
      <c r="M235" s="5">
        <v>0.56699999999999995</v>
      </c>
      <c r="N235" s="1">
        <v>165</v>
      </c>
      <c r="O235" s="10">
        <f t="shared" si="156"/>
        <v>0.12899999999999995</v>
      </c>
      <c r="Q235" s="5">
        <v>0.55100000000000005</v>
      </c>
      <c r="R235" s="1">
        <v>185</v>
      </c>
      <c r="S235" s="10">
        <f t="shared" si="157"/>
        <v>0.11300000000000004</v>
      </c>
      <c r="U235" s="5">
        <v>0.48499999999999999</v>
      </c>
      <c r="V235" s="1">
        <v>233</v>
      </c>
      <c r="W235" s="10">
        <f t="shared" si="158"/>
        <v>4.6999999999999986E-2</v>
      </c>
      <c r="Y235" s="5">
        <v>0.49</v>
      </c>
      <c r="Z235" s="1">
        <v>189</v>
      </c>
      <c r="AA235" s="10">
        <f t="shared" si="159"/>
        <v>5.1999999999999991E-2</v>
      </c>
      <c r="AC235" s="5">
        <v>0.56299999999999994</v>
      </c>
      <c r="AD235" s="1">
        <v>179</v>
      </c>
      <c r="AE235" s="10">
        <f t="shared" si="160"/>
        <v>0.12499999999999994</v>
      </c>
      <c r="AG235" s="5">
        <v>0.60899999999999999</v>
      </c>
      <c r="AH235" s="1">
        <v>126</v>
      </c>
      <c r="AI235" s="10">
        <f t="shared" si="161"/>
        <v>0.17099999999999999</v>
      </c>
      <c r="AJ235" s="1">
        <v>2</v>
      </c>
      <c r="AK235" s="5">
        <v>0.49199999999999999</v>
      </c>
      <c r="AL235" s="1">
        <v>193</v>
      </c>
      <c r="AM235" s="10">
        <f t="shared" si="162"/>
        <v>5.3999999999999992E-2</v>
      </c>
      <c r="AO235" s="5">
        <v>0.49399999999999999</v>
      </c>
      <c r="AP235" s="1">
        <v>232</v>
      </c>
      <c r="AQ235" s="10">
        <f t="shared" si="163"/>
        <v>5.5999999999999994E-2</v>
      </c>
      <c r="AS235" s="5">
        <v>0.46899999999999997</v>
      </c>
      <c r="AT235" s="1">
        <v>276</v>
      </c>
      <c r="AU235" s="10">
        <f t="shared" si="164"/>
        <v>3.0999999999999972E-2</v>
      </c>
      <c r="AW235" s="5">
        <v>0.53800000000000003</v>
      </c>
      <c r="AX235" s="1">
        <v>168</v>
      </c>
      <c r="AY235" s="10">
        <f t="shared" si="165"/>
        <v>0.10000000000000003</v>
      </c>
      <c r="BA235" s="5">
        <v>0.48799999999999999</v>
      </c>
      <c r="BB235" s="1">
        <v>230</v>
      </c>
      <c r="BC235" s="10">
        <f t="shared" si="166"/>
        <v>4.9999999999999989E-2</v>
      </c>
      <c r="BD235" s="1">
        <v>2</v>
      </c>
      <c r="BE235" s="5">
        <v>0.52500000000000002</v>
      </c>
      <c r="BF235" s="1">
        <v>139</v>
      </c>
      <c r="BG235" s="10">
        <f t="shared" si="167"/>
        <v>8.7000000000000022E-2</v>
      </c>
      <c r="BI235" s="5">
        <v>0.45900000000000002</v>
      </c>
      <c r="BJ235" s="1">
        <v>111</v>
      </c>
      <c r="BK235" s="10">
        <v>2.1000000000000019E-2</v>
      </c>
      <c r="BM235" s="5">
        <v>0.439</v>
      </c>
      <c r="BN235" s="1">
        <v>140</v>
      </c>
      <c r="BO235" s="10">
        <v>1.0000000000000009E-3</v>
      </c>
      <c r="BQ235" s="5">
        <v>0.38800000000000001</v>
      </c>
      <c r="BR235" s="1">
        <v>81</v>
      </c>
      <c r="BS235" s="10">
        <v>-4.9999999999999989E-2</v>
      </c>
      <c r="BU235" s="5">
        <v>0.46</v>
      </c>
      <c r="BV235" s="1">
        <v>86</v>
      </c>
      <c r="BW235" s="10">
        <v>2.200000000000002E-2</v>
      </c>
      <c r="BY235" s="5">
        <v>0.32500000000000001</v>
      </c>
      <c r="BZ235" s="1">
        <v>13</v>
      </c>
      <c r="CA235" s="10">
        <v>-0.11299999999999999</v>
      </c>
      <c r="CC235" s="5">
        <v>0.46200000000000002</v>
      </c>
      <c r="CD235" s="1">
        <v>61</v>
      </c>
      <c r="CE235" s="10">
        <v>2.4000000000000021E-2</v>
      </c>
      <c r="CG235" s="5">
        <v>0.39800000000000002</v>
      </c>
      <c r="CH235" s="1">
        <v>117</v>
      </c>
      <c r="CI235" s="10">
        <v>-3.999999999999998E-2</v>
      </c>
      <c r="CK235" s="5">
        <v>0.435</v>
      </c>
      <c r="CL235" s="1">
        <v>176</v>
      </c>
      <c r="CM235" s="10">
        <v>-3.0000000000000027E-3</v>
      </c>
      <c r="CO235" s="10">
        <v>0.73699999999999999</v>
      </c>
      <c r="CP235" s="24">
        <v>42</v>
      </c>
      <c r="CQ235" s="10">
        <v>0.29899999999999999</v>
      </c>
    </row>
    <row r="236" spans="1:95" x14ac:dyDescent="0.35">
      <c r="A236" s="4" t="s">
        <v>155</v>
      </c>
      <c r="B236" s="5">
        <v>0.45400000000000001</v>
      </c>
      <c r="C236" s="1">
        <v>436</v>
      </c>
      <c r="E236" s="5">
        <v>0.38900000000000001</v>
      </c>
      <c r="F236" s="1">
        <v>133</v>
      </c>
      <c r="G236" s="10">
        <f t="shared" si="154"/>
        <v>-6.5000000000000002E-2</v>
      </c>
      <c r="I236" s="5">
        <v>0.437</v>
      </c>
      <c r="J236" s="1">
        <v>143</v>
      </c>
      <c r="K236" s="10">
        <f t="shared" si="155"/>
        <v>-1.7000000000000015E-2</v>
      </c>
      <c r="M236" s="5">
        <v>0.55000000000000004</v>
      </c>
      <c r="N236" s="1">
        <v>160</v>
      </c>
      <c r="O236" s="10">
        <f t="shared" si="156"/>
        <v>9.600000000000003E-2</v>
      </c>
      <c r="Q236" s="5">
        <v>0.52400000000000002</v>
      </c>
      <c r="R236" s="1">
        <v>176</v>
      </c>
      <c r="S236" s="10">
        <f t="shared" si="157"/>
        <v>7.0000000000000007E-2</v>
      </c>
      <c r="U236" s="5">
        <v>0.50600000000000001</v>
      </c>
      <c r="V236" s="1">
        <v>243</v>
      </c>
      <c r="W236" s="10">
        <f t="shared" si="158"/>
        <v>5.1999999999999991E-2</v>
      </c>
      <c r="Y236" s="5">
        <v>0.52600000000000002</v>
      </c>
      <c r="Z236" s="1">
        <v>203</v>
      </c>
      <c r="AA236" s="10">
        <f t="shared" si="159"/>
        <v>7.2000000000000008E-2</v>
      </c>
      <c r="AC236" s="5">
        <v>0.53800000000000003</v>
      </c>
      <c r="AD236" s="1">
        <v>171</v>
      </c>
      <c r="AE236" s="10">
        <f t="shared" si="160"/>
        <v>8.4000000000000019E-2</v>
      </c>
      <c r="AG236" s="5">
        <v>0.52700000000000002</v>
      </c>
      <c r="AH236" s="1">
        <v>109</v>
      </c>
      <c r="AI236" s="10">
        <f t="shared" si="161"/>
        <v>7.3000000000000009E-2</v>
      </c>
      <c r="AK236" s="5">
        <v>0.52800000000000002</v>
      </c>
      <c r="AL236" s="1">
        <v>207</v>
      </c>
      <c r="AM236" s="10">
        <f t="shared" si="162"/>
        <v>7.400000000000001E-2</v>
      </c>
      <c r="AO236" s="5">
        <v>0.504</v>
      </c>
      <c r="AP236" s="1">
        <v>237</v>
      </c>
      <c r="AQ236" s="10">
        <f t="shared" si="163"/>
        <v>4.9999999999999989E-2</v>
      </c>
      <c r="AS236" s="5">
        <v>0.495</v>
      </c>
      <c r="AT236" s="1">
        <v>291</v>
      </c>
      <c r="AU236" s="10">
        <f t="shared" si="164"/>
        <v>4.0999999999999981E-2</v>
      </c>
      <c r="AW236" s="5">
        <v>0.52200000000000002</v>
      </c>
      <c r="AX236" s="1">
        <v>163</v>
      </c>
      <c r="AY236" s="10">
        <f t="shared" si="165"/>
        <v>6.8000000000000005E-2</v>
      </c>
      <c r="BA236" s="5">
        <v>0.45900000000000002</v>
      </c>
      <c r="BB236" s="1">
        <v>216</v>
      </c>
      <c r="BC236" s="10">
        <f t="shared" si="166"/>
        <v>5.0000000000000044E-3</v>
      </c>
      <c r="BE236" s="5">
        <v>0.50900000000000001</v>
      </c>
      <c r="BF236" s="1">
        <v>135</v>
      </c>
      <c r="BG236" s="10">
        <f t="shared" si="167"/>
        <v>5.4999999999999993E-2</v>
      </c>
      <c r="BI236" s="5">
        <v>0.46700000000000003</v>
      </c>
      <c r="BJ236" s="1">
        <v>113</v>
      </c>
      <c r="BK236" s="10">
        <v>1.3000000000000012E-2</v>
      </c>
      <c r="BM236" s="5">
        <v>0.45500000000000002</v>
      </c>
      <c r="BN236" s="1">
        <v>145</v>
      </c>
      <c r="BO236" s="10">
        <v>1.0000000000000009E-3</v>
      </c>
      <c r="BQ236" s="5">
        <v>0.46899999999999997</v>
      </c>
      <c r="BR236" s="1">
        <v>98</v>
      </c>
      <c r="BS236" s="10">
        <v>1.4999999999999958E-2</v>
      </c>
      <c r="BU236" s="5">
        <v>0.42199999999999999</v>
      </c>
      <c r="BV236" s="1">
        <v>79</v>
      </c>
      <c r="BW236" s="10">
        <v>-3.2000000000000028E-2</v>
      </c>
      <c r="BY236" s="5">
        <v>0.375</v>
      </c>
      <c r="BZ236" s="1">
        <v>15</v>
      </c>
      <c r="CA236" s="10">
        <v>-7.9000000000000015E-2</v>
      </c>
      <c r="CC236" s="5">
        <v>0.5</v>
      </c>
      <c r="CD236" s="1">
        <v>66</v>
      </c>
      <c r="CE236" s="10">
        <v>4.5999999999999985E-2</v>
      </c>
      <c r="CG236" s="5">
        <v>0.42499999999999999</v>
      </c>
      <c r="CH236" s="1">
        <v>125</v>
      </c>
      <c r="CI236" s="10">
        <v>-2.9000000000000026E-2</v>
      </c>
      <c r="CK236" s="5">
        <v>0.45200000000000001</v>
      </c>
      <c r="CL236" s="1">
        <v>183</v>
      </c>
      <c r="CM236" s="10">
        <v>-2.0000000000000018E-3</v>
      </c>
      <c r="CO236" s="10">
        <v>0.61399999999999999</v>
      </c>
      <c r="CP236" s="24">
        <v>35</v>
      </c>
      <c r="CQ236" s="10">
        <v>0.15999999999999998</v>
      </c>
    </row>
    <row r="237" spans="1:95" x14ac:dyDescent="0.35">
      <c r="A237" s="4" t="s">
        <v>156</v>
      </c>
      <c r="B237" s="5">
        <v>0.25600000000000001</v>
      </c>
      <c r="C237" s="1">
        <v>246</v>
      </c>
      <c r="E237" s="5">
        <v>0.216</v>
      </c>
      <c r="F237" s="1">
        <v>74</v>
      </c>
      <c r="G237" s="10">
        <f t="shared" si="154"/>
        <v>-4.0000000000000008E-2</v>
      </c>
      <c r="I237" s="5">
        <v>0.22</v>
      </c>
      <c r="J237" s="1">
        <v>72</v>
      </c>
      <c r="K237" s="10">
        <f t="shared" si="155"/>
        <v>-3.6000000000000004E-2</v>
      </c>
      <c r="M237" s="5">
        <v>0.34399999999999997</v>
      </c>
      <c r="N237" s="1">
        <v>100</v>
      </c>
      <c r="O237" s="10">
        <f t="shared" si="156"/>
        <v>8.7999999999999967E-2</v>
      </c>
      <c r="Q237" s="5">
        <v>0.33900000000000002</v>
      </c>
      <c r="R237" s="1">
        <v>114</v>
      </c>
      <c r="S237" s="10">
        <f t="shared" si="157"/>
        <v>8.3000000000000018E-2</v>
      </c>
      <c r="U237" s="5">
        <v>0.30399999999999999</v>
      </c>
      <c r="V237" s="1">
        <v>146</v>
      </c>
      <c r="W237" s="10">
        <f t="shared" si="158"/>
        <v>4.7999999999999987E-2</v>
      </c>
      <c r="Y237" s="5">
        <v>0.28000000000000003</v>
      </c>
      <c r="Z237" s="1">
        <v>108</v>
      </c>
      <c r="AA237" s="10">
        <f t="shared" si="159"/>
        <v>2.4000000000000021E-2</v>
      </c>
      <c r="AC237" s="5">
        <v>0.33300000000000002</v>
      </c>
      <c r="AD237" s="1">
        <v>106</v>
      </c>
      <c r="AE237" s="10">
        <f t="shared" si="160"/>
        <v>7.7000000000000013E-2</v>
      </c>
      <c r="AG237" s="5">
        <v>0.309</v>
      </c>
      <c r="AH237" s="1">
        <v>64</v>
      </c>
      <c r="AI237" s="10">
        <f t="shared" si="161"/>
        <v>5.2999999999999992E-2</v>
      </c>
      <c r="AK237" s="5">
        <v>0.311</v>
      </c>
      <c r="AL237" s="1">
        <v>122</v>
      </c>
      <c r="AM237" s="10">
        <f t="shared" si="162"/>
        <v>5.4999999999999993E-2</v>
      </c>
      <c r="AO237" s="5">
        <v>0.29099999999999998</v>
      </c>
      <c r="AP237" s="1">
        <v>137</v>
      </c>
      <c r="AQ237" s="10">
        <f t="shared" si="163"/>
        <v>3.4999999999999976E-2</v>
      </c>
      <c r="AS237" s="5">
        <v>0.27600000000000002</v>
      </c>
      <c r="AT237" s="1">
        <v>162</v>
      </c>
      <c r="AU237" s="10">
        <f t="shared" si="164"/>
        <v>2.0000000000000018E-2</v>
      </c>
      <c r="AW237" s="5">
        <v>0.314</v>
      </c>
      <c r="AX237" s="1">
        <v>98</v>
      </c>
      <c r="AY237" s="10">
        <f t="shared" si="165"/>
        <v>5.7999999999999996E-2</v>
      </c>
      <c r="BA237" s="5">
        <v>0.27200000000000002</v>
      </c>
      <c r="BB237" s="1">
        <v>128</v>
      </c>
      <c r="BC237" s="10">
        <f t="shared" si="166"/>
        <v>1.6000000000000014E-2</v>
      </c>
      <c r="BE237" s="5">
        <v>0.28299999999999997</v>
      </c>
      <c r="BF237" s="1">
        <v>75</v>
      </c>
      <c r="BG237" s="10">
        <f t="shared" si="167"/>
        <v>2.6999999999999968E-2</v>
      </c>
      <c r="BI237" s="5">
        <v>0.19800000000000001</v>
      </c>
      <c r="BJ237" s="1">
        <v>48</v>
      </c>
      <c r="BK237" s="10">
        <v>-5.7999999999999996E-2</v>
      </c>
      <c r="BM237" s="5">
        <v>0.251</v>
      </c>
      <c r="BN237" s="1">
        <v>80</v>
      </c>
      <c r="BO237" s="10">
        <v>-5.0000000000000044E-3</v>
      </c>
      <c r="BQ237" s="5">
        <v>0.26300000000000001</v>
      </c>
      <c r="BR237" s="1">
        <v>55</v>
      </c>
      <c r="BS237" s="10">
        <v>7.0000000000000062E-3</v>
      </c>
      <c r="BU237" s="5">
        <v>0.33700000000000002</v>
      </c>
      <c r="BV237" s="1">
        <v>63</v>
      </c>
      <c r="BW237" s="10">
        <v>8.1000000000000016E-2</v>
      </c>
      <c r="BY237" s="5">
        <v>0.27500000000000002</v>
      </c>
      <c r="BZ237" s="1">
        <v>11</v>
      </c>
      <c r="CA237" s="10">
        <v>1.9000000000000017E-2</v>
      </c>
      <c r="CC237" s="5">
        <v>0.25800000000000001</v>
      </c>
      <c r="CD237" s="1">
        <v>34</v>
      </c>
      <c r="CE237" s="10">
        <v>2.0000000000000018E-3</v>
      </c>
      <c r="CG237" s="5">
        <v>0.27600000000000002</v>
      </c>
      <c r="CH237" s="1">
        <v>81</v>
      </c>
      <c r="CI237" s="10">
        <v>2.0000000000000018E-2</v>
      </c>
      <c r="CK237" s="5">
        <v>0.24199999999999999</v>
      </c>
      <c r="CL237" s="1">
        <v>98</v>
      </c>
      <c r="CM237" s="10">
        <v>-1.4000000000000012E-2</v>
      </c>
      <c r="CO237" s="10">
        <v>0.246</v>
      </c>
      <c r="CP237" s="24">
        <v>14</v>
      </c>
      <c r="CQ237" s="10">
        <v>-1.0000000000000009E-2</v>
      </c>
    </row>
    <row r="238" spans="1:95" ht="25.5" x14ac:dyDescent="0.35">
      <c r="A238" s="4" t="s">
        <v>157</v>
      </c>
      <c r="B238" s="5">
        <v>0.317</v>
      </c>
      <c r="C238" s="1">
        <v>304</v>
      </c>
      <c r="E238" s="5">
        <v>0.254</v>
      </c>
      <c r="F238" s="1">
        <v>87</v>
      </c>
      <c r="G238" s="10">
        <f t="shared" si="154"/>
        <v>-6.3E-2</v>
      </c>
      <c r="I238" s="5">
        <v>0.312</v>
      </c>
      <c r="J238" s="1">
        <v>102</v>
      </c>
      <c r="K238" s="10">
        <f t="shared" si="155"/>
        <v>-5.0000000000000044E-3</v>
      </c>
      <c r="M238" s="5">
        <v>0.39500000000000002</v>
      </c>
      <c r="N238" s="1">
        <v>115</v>
      </c>
      <c r="O238" s="10">
        <f t="shared" si="156"/>
        <v>7.8000000000000014E-2</v>
      </c>
      <c r="Q238" s="5">
        <v>0.42599999999999999</v>
      </c>
      <c r="R238" s="1">
        <v>143</v>
      </c>
      <c r="S238" s="10">
        <f t="shared" si="157"/>
        <v>0.10899999999999999</v>
      </c>
      <c r="U238" s="5">
        <v>0.39</v>
      </c>
      <c r="V238" s="1">
        <v>187</v>
      </c>
      <c r="W238" s="10">
        <f t="shared" si="158"/>
        <v>7.3000000000000009E-2</v>
      </c>
      <c r="Y238" s="5">
        <v>0.35199999999999998</v>
      </c>
      <c r="Z238" s="1">
        <v>136</v>
      </c>
      <c r="AA238" s="10">
        <f t="shared" si="159"/>
        <v>3.4999999999999976E-2</v>
      </c>
      <c r="AC238" s="5">
        <v>0.39300000000000002</v>
      </c>
      <c r="AD238" s="1">
        <v>125</v>
      </c>
      <c r="AE238" s="10">
        <f t="shared" si="160"/>
        <v>7.6000000000000012E-2</v>
      </c>
      <c r="AG238" s="5">
        <v>0.42</v>
      </c>
      <c r="AH238" s="1">
        <v>87</v>
      </c>
      <c r="AI238" s="10">
        <f t="shared" si="161"/>
        <v>0.10299999999999998</v>
      </c>
      <c r="AK238" s="5">
        <v>0.436</v>
      </c>
      <c r="AL238" s="1">
        <v>171</v>
      </c>
      <c r="AM238" s="10">
        <f t="shared" si="162"/>
        <v>0.11899999999999999</v>
      </c>
      <c r="AO238" s="5">
        <v>0.35299999999999998</v>
      </c>
      <c r="AP238" s="1">
        <v>166</v>
      </c>
      <c r="AQ238" s="10">
        <f t="shared" si="163"/>
        <v>3.5999999999999976E-2</v>
      </c>
      <c r="AS238" s="5">
        <v>0.33500000000000002</v>
      </c>
      <c r="AT238" s="1">
        <v>197</v>
      </c>
      <c r="AU238" s="10">
        <f t="shared" si="164"/>
        <v>1.8000000000000016E-2</v>
      </c>
      <c r="AW238" s="5">
        <v>0.375</v>
      </c>
      <c r="AX238" s="1">
        <v>117</v>
      </c>
      <c r="AY238" s="10">
        <f t="shared" si="165"/>
        <v>5.7999999999999996E-2</v>
      </c>
      <c r="BA238" s="5">
        <v>0.36699999999999999</v>
      </c>
      <c r="BB238" s="1">
        <v>173</v>
      </c>
      <c r="BC238" s="10">
        <f t="shared" si="166"/>
        <v>4.9999999999999989E-2</v>
      </c>
      <c r="BE238" s="5">
        <v>0.40400000000000003</v>
      </c>
      <c r="BF238" s="1">
        <v>107</v>
      </c>
      <c r="BG238" s="10">
        <f t="shared" si="167"/>
        <v>8.7000000000000022E-2</v>
      </c>
      <c r="BI238" s="5">
        <v>0.30599999999999999</v>
      </c>
      <c r="BJ238" s="1">
        <v>74</v>
      </c>
      <c r="BK238" s="10">
        <v>-1.100000000000001E-2</v>
      </c>
      <c r="BM238" s="5">
        <v>0.33900000000000002</v>
      </c>
      <c r="BN238" s="1">
        <v>108</v>
      </c>
      <c r="BO238" s="10">
        <v>2.200000000000002E-2</v>
      </c>
      <c r="BQ238" s="5">
        <v>0.28199999999999997</v>
      </c>
      <c r="BR238" s="1">
        <v>59</v>
      </c>
      <c r="BS238" s="10">
        <v>-3.5000000000000031E-2</v>
      </c>
      <c r="BU238" s="5">
        <v>0.32600000000000001</v>
      </c>
      <c r="BV238" s="1">
        <v>61</v>
      </c>
      <c r="BW238" s="10">
        <v>9.000000000000008E-3</v>
      </c>
      <c r="BY238" s="5">
        <v>0.27500000000000002</v>
      </c>
      <c r="BZ238" s="1">
        <v>11</v>
      </c>
      <c r="CA238" s="10">
        <v>-4.1999999999999982E-2</v>
      </c>
      <c r="CC238" s="5">
        <v>0.30299999999999999</v>
      </c>
      <c r="CD238" s="1">
        <v>40</v>
      </c>
      <c r="CE238" s="10">
        <v>-1.4000000000000012E-2</v>
      </c>
      <c r="CG238" s="5">
        <v>0.28899999999999998</v>
      </c>
      <c r="CH238" s="1">
        <v>85</v>
      </c>
      <c r="CI238" s="10">
        <v>-2.8000000000000025E-2</v>
      </c>
      <c r="CK238" s="5">
        <v>0.32300000000000001</v>
      </c>
      <c r="CL238" s="1">
        <v>131</v>
      </c>
      <c r="CM238" s="10">
        <v>6.0000000000000053E-3</v>
      </c>
      <c r="CO238" s="10">
        <v>0.45600000000000002</v>
      </c>
      <c r="CP238" s="24">
        <v>26</v>
      </c>
      <c r="CQ238" s="10">
        <v>0.13900000000000001</v>
      </c>
    </row>
    <row r="239" spans="1:95" x14ac:dyDescent="0.35">
      <c r="A239" s="4" t="s">
        <v>158</v>
      </c>
      <c r="B239" s="5">
        <v>0.497</v>
      </c>
      <c r="C239" s="1">
        <v>477</v>
      </c>
      <c r="E239" s="5">
        <v>0.45600000000000002</v>
      </c>
      <c r="F239" s="1">
        <v>156</v>
      </c>
      <c r="G239" s="10">
        <f t="shared" si="154"/>
        <v>-4.0999999999999981E-2</v>
      </c>
      <c r="H239" s="1">
        <v>2</v>
      </c>
      <c r="I239" s="5">
        <v>0.47399999999999998</v>
      </c>
      <c r="J239" s="1">
        <v>155</v>
      </c>
      <c r="K239" s="10">
        <f t="shared" si="155"/>
        <v>-2.300000000000002E-2</v>
      </c>
      <c r="L239" s="1">
        <v>2</v>
      </c>
      <c r="M239" s="5">
        <v>0.56999999999999995</v>
      </c>
      <c r="N239" s="1">
        <v>166</v>
      </c>
      <c r="O239" s="10">
        <f t="shared" si="156"/>
        <v>7.2999999999999954E-2</v>
      </c>
      <c r="Q239" s="5">
        <v>0.61599999999999999</v>
      </c>
      <c r="R239" s="1">
        <v>207</v>
      </c>
      <c r="S239" s="10">
        <f t="shared" si="157"/>
        <v>0.11899999999999999</v>
      </c>
      <c r="T239" s="1">
        <v>2</v>
      </c>
      <c r="U239" s="5">
        <v>0.55800000000000005</v>
      </c>
      <c r="V239" s="1">
        <v>268</v>
      </c>
      <c r="W239" s="10">
        <f t="shared" si="158"/>
        <v>6.1000000000000054E-2</v>
      </c>
      <c r="X239" s="1">
        <v>2</v>
      </c>
      <c r="Y239" s="5">
        <v>0.54700000000000004</v>
      </c>
      <c r="Z239" s="1">
        <v>211</v>
      </c>
      <c r="AA239" s="10">
        <f t="shared" si="159"/>
        <v>5.0000000000000044E-2</v>
      </c>
      <c r="AB239" s="1">
        <v>2</v>
      </c>
      <c r="AC239" s="5">
        <v>0.629</v>
      </c>
      <c r="AD239" s="1">
        <v>200</v>
      </c>
      <c r="AE239" s="10">
        <f t="shared" si="160"/>
        <v>0.13200000000000001</v>
      </c>
      <c r="AF239" s="1">
        <v>2</v>
      </c>
      <c r="AG239" s="5">
        <v>0.54600000000000004</v>
      </c>
      <c r="AH239" s="1">
        <v>113</v>
      </c>
      <c r="AI239" s="10">
        <f t="shared" si="161"/>
        <v>4.9000000000000044E-2</v>
      </c>
      <c r="AK239" s="5">
        <v>0.52800000000000002</v>
      </c>
      <c r="AL239" s="1">
        <v>207</v>
      </c>
      <c r="AM239" s="10">
        <f t="shared" si="162"/>
        <v>3.1000000000000028E-2</v>
      </c>
      <c r="AO239" s="5">
        <v>0.56599999999999995</v>
      </c>
      <c r="AP239" s="1">
        <v>266</v>
      </c>
      <c r="AQ239" s="10">
        <f t="shared" si="163"/>
        <v>6.899999999999995E-2</v>
      </c>
      <c r="AR239" s="1">
        <v>2</v>
      </c>
      <c r="AS239" s="5">
        <v>0.53100000000000003</v>
      </c>
      <c r="AT239" s="1">
        <v>312</v>
      </c>
      <c r="AU239" s="10">
        <f t="shared" si="164"/>
        <v>3.400000000000003E-2</v>
      </c>
      <c r="AV239" s="1">
        <v>2</v>
      </c>
      <c r="AW239" s="5">
        <v>0.56699999999999995</v>
      </c>
      <c r="AX239" s="1">
        <v>177</v>
      </c>
      <c r="AY239" s="10">
        <f t="shared" si="165"/>
        <v>6.9999999999999951E-2</v>
      </c>
      <c r="AZ239" s="1">
        <v>2</v>
      </c>
      <c r="BA239" s="5">
        <v>0.503</v>
      </c>
      <c r="BB239" s="1">
        <v>237</v>
      </c>
      <c r="BC239" s="10">
        <f t="shared" si="166"/>
        <v>6.0000000000000053E-3</v>
      </c>
      <c r="BE239" s="5">
        <v>0.54300000000000004</v>
      </c>
      <c r="BF239" s="1">
        <v>144</v>
      </c>
      <c r="BG239" s="10">
        <f t="shared" si="167"/>
        <v>4.6000000000000041E-2</v>
      </c>
      <c r="BI239" s="5">
        <v>0.47899999999999998</v>
      </c>
      <c r="BJ239" s="1">
        <v>116</v>
      </c>
      <c r="BK239" s="10">
        <v>-1.8000000000000016E-2</v>
      </c>
      <c r="BM239" s="5">
        <v>0.47299999999999998</v>
      </c>
      <c r="BN239" s="1">
        <v>151</v>
      </c>
      <c r="BO239" s="10">
        <v>-2.4000000000000021E-2</v>
      </c>
      <c r="BQ239" s="5">
        <v>0.51200000000000001</v>
      </c>
      <c r="BR239" s="1">
        <v>107</v>
      </c>
      <c r="BS239" s="10">
        <v>1.5000000000000013E-2</v>
      </c>
      <c r="BU239" s="5">
        <v>0.54500000000000004</v>
      </c>
      <c r="BV239" s="1">
        <v>102</v>
      </c>
      <c r="BW239" s="10">
        <v>4.8000000000000043E-2</v>
      </c>
      <c r="BY239" s="5">
        <v>0.47499999999999998</v>
      </c>
      <c r="BZ239" s="1">
        <v>19</v>
      </c>
      <c r="CA239" s="10">
        <v>-2.200000000000002E-2</v>
      </c>
      <c r="CC239" s="5">
        <v>0.53800000000000003</v>
      </c>
      <c r="CD239" s="1">
        <v>71</v>
      </c>
      <c r="CE239" s="10">
        <v>4.1000000000000036E-2</v>
      </c>
      <c r="CG239" s="5">
        <v>0.46600000000000003</v>
      </c>
      <c r="CH239" s="1">
        <v>137</v>
      </c>
      <c r="CI239" s="10">
        <v>-3.0999999999999972E-2</v>
      </c>
      <c r="CK239" s="5">
        <v>0.496</v>
      </c>
      <c r="CL239" s="1">
        <v>201</v>
      </c>
      <c r="CM239" s="10">
        <v>-1.0000000000000009E-3</v>
      </c>
      <c r="CO239" s="10">
        <v>0.64900000000000002</v>
      </c>
      <c r="CP239" s="24">
        <v>37</v>
      </c>
      <c r="CQ239" s="10">
        <v>0.15200000000000002</v>
      </c>
    </row>
    <row r="240" spans="1:95" ht="25.5" x14ac:dyDescent="0.35">
      <c r="A240" s="4" t="s">
        <v>159</v>
      </c>
      <c r="B240" s="5">
        <v>0.39600000000000002</v>
      </c>
      <c r="C240" s="1">
        <v>380</v>
      </c>
      <c r="E240" s="5">
        <v>0.307</v>
      </c>
      <c r="F240" s="1">
        <v>105</v>
      </c>
      <c r="G240" s="10">
        <f t="shared" si="154"/>
        <v>-8.9000000000000024E-2</v>
      </c>
      <c r="I240" s="5">
        <v>0.41299999999999998</v>
      </c>
      <c r="J240" s="1">
        <v>135</v>
      </c>
      <c r="K240" s="10">
        <f t="shared" si="155"/>
        <v>1.699999999999996E-2</v>
      </c>
      <c r="M240" s="5">
        <v>0.48099999999999998</v>
      </c>
      <c r="N240" s="1">
        <v>140</v>
      </c>
      <c r="O240" s="10">
        <f t="shared" si="156"/>
        <v>8.4999999999999964E-2</v>
      </c>
      <c r="Q240" s="5">
        <v>0.50600000000000001</v>
      </c>
      <c r="R240" s="1">
        <v>170</v>
      </c>
      <c r="S240" s="10">
        <f t="shared" si="157"/>
        <v>0.10999999999999999</v>
      </c>
      <c r="U240" s="5">
        <v>0.46500000000000002</v>
      </c>
      <c r="V240" s="1">
        <v>223</v>
      </c>
      <c r="W240" s="10">
        <f t="shared" si="158"/>
        <v>6.9000000000000006E-2</v>
      </c>
      <c r="Y240" s="5">
        <v>0.46899999999999997</v>
      </c>
      <c r="Z240" s="1">
        <v>181</v>
      </c>
      <c r="AA240" s="10">
        <f t="shared" si="159"/>
        <v>7.2999999999999954E-2</v>
      </c>
      <c r="AC240" s="5">
        <v>0.49399999999999999</v>
      </c>
      <c r="AD240" s="1">
        <v>157</v>
      </c>
      <c r="AE240" s="10">
        <f t="shared" si="160"/>
        <v>9.7999999999999976E-2</v>
      </c>
      <c r="AG240" s="5">
        <v>0.502</v>
      </c>
      <c r="AH240" s="1">
        <v>104</v>
      </c>
      <c r="AI240" s="10">
        <f t="shared" si="161"/>
        <v>0.10599999999999998</v>
      </c>
      <c r="AK240" s="5">
        <v>0.48199999999999998</v>
      </c>
      <c r="AL240" s="1">
        <v>189</v>
      </c>
      <c r="AM240" s="10">
        <f t="shared" si="162"/>
        <v>8.5999999999999965E-2</v>
      </c>
      <c r="AO240" s="5">
        <v>0.47399999999999998</v>
      </c>
      <c r="AP240" s="1">
        <v>223</v>
      </c>
      <c r="AQ240" s="10">
        <f t="shared" si="163"/>
        <v>7.7999999999999958E-2</v>
      </c>
      <c r="AS240" s="5">
        <v>0.45100000000000001</v>
      </c>
      <c r="AT240" s="1">
        <v>265</v>
      </c>
      <c r="AU240" s="10">
        <f t="shared" si="164"/>
        <v>5.4999999999999993E-2</v>
      </c>
      <c r="AW240" s="5">
        <v>0.51600000000000001</v>
      </c>
      <c r="AX240" s="1">
        <v>161</v>
      </c>
      <c r="AY240" s="10">
        <f t="shared" si="165"/>
        <v>0.12</v>
      </c>
      <c r="BA240" s="5">
        <v>0.46100000000000002</v>
      </c>
      <c r="BB240" s="1">
        <v>217</v>
      </c>
      <c r="BC240" s="10">
        <f t="shared" si="166"/>
        <v>6.5000000000000002E-2</v>
      </c>
      <c r="BE240" s="5">
        <v>0.48699999999999999</v>
      </c>
      <c r="BF240" s="1">
        <v>129</v>
      </c>
      <c r="BG240" s="10">
        <f t="shared" si="167"/>
        <v>9.099999999999997E-2</v>
      </c>
      <c r="BI240" s="5">
        <v>0.39700000000000002</v>
      </c>
      <c r="BJ240" s="1">
        <v>96</v>
      </c>
      <c r="BK240" s="10">
        <v>1.0000000000000009E-3</v>
      </c>
      <c r="BM240" s="5">
        <v>0.38200000000000001</v>
      </c>
      <c r="BN240" s="1">
        <v>122</v>
      </c>
      <c r="BO240" s="10">
        <v>-1.4000000000000012E-2</v>
      </c>
      <c r="BQ240" s="5">
        <v>0.41099999999999998</v>
      </c>
      <c r="BR240" s="1">
        <v>86</v>
      </c>
      <c r="BS240" s="10">
        <v>1.4999999999999958E-2</v>
      </c>
      <c r="BU240" s="5">
        <v>0.40100000000000002</v>
      </c>
      <c r="BV240" s="1">
        <v>75</v>
      </c>
      <c r="BW240" s="10">
        <v>5.0000000000000044E-3</v>
      </c>
      <c r="BY240" s="5">
        <v>0.35</v>
      </c>
      <c r="BZ240" s="1">
        <v>14</v>
      </c>
      <c r="CA240" s="10">
        <v>-4.6000000000000041E-2</v>
      </c>
      <c r="CC240" s="5">
        <v>0.379</v>
      </c>
      <c r="CD240" s="1">
        <v>50</v>
      </c>
      <c r="CE240" s="10">
        <v>-1.7000000000000015E-2</v>
      </c>
      <c r="CG240" s="5">
        <v>0.371</v>
      </c>
      <c r="CH240" s="1">
        <v>109</v>
      </c>
      <c r="CI240" s="10">
        <v>-2.5000000000000022E-2</v>
      </c>
      <c r="CK240" s="5">
        <v>0.41699999999999998</v>
      </c>
      <c r="CL240" s="1">
        <v>169</v>
      </c>
      <c r="CM240" s="10">
        <v>2.0999999999999963E-2</v>
      </c>
      <c r="CO240" s="10">
        <v>0.50900000000000001</v>
      </c>
      <c r="CP240" s="24">
        <v>29</v>
      </c>
      <c r="CQ240" s="10">
        <v>0.11299999999999999</v>
      </c>
    </row>
    <row r="241" spans="1:95" ht="25.5" x14ac:dyDescent="0.35">
      <c r="A241" s="4" t="s">
        <v>160</v>
      </c>
      <c r="B241" s="5">
        <v>0.38100000000000001</v>
      </c>
      <c r="C241" s="1">
        <v>366</v>
      </c>
      <c r="E241" s="5">
        <v>0.29799999999999999</v>
      </c>
      <c r="F241" s="1">
        <v>102</v>
      </c>
      <c r="G241" s="10">
        <f t="shared" si="154"/>
        <v>-8.3000000000000018E-2</v>
      </c>
      <c r="I241" s="5">
        <v>0.34300000000000003</v>
      </c>
      <c r="J241" s="1">
        <v>112</v>
      </c>
      <c r="K241" s="10">
        <f t="shared" si="155"/>
        <v>-3.7999999999999978E-2</v>
      </c>
      <c r="M241" s="5">
        <v>0.52200000000000002</v>
      </c>
      <c r="N241" s="1">
        <v>152</v>
      </c>
      <c r="O241" s="10">
        <f t="shared" si="156"/>
        <v>0.14100000000000001</v>
      </c>
      <c r="Q241" s="5">
        <v>0.48499999999999999</v>
      </c>
      <c r="R241" s="1">
        <v>163</v>
      </c>
      <c r="S241" s="10">
        <f t="shared" si="157"/>
        <v>0.10399999999999998</v>
      </c>
      <c r="U241" s="5">
        <v>0.45</v>
      </c>
      <c r="V241" s="1">
        <v>216</v>
      </c>
      <c r="W241" s="10">
        <f t="shared" si="158"/>
        <v>6.9000000000000006E-2</v>
      </c>
      <c r="Y241" s="5">
        <v>0.433</v>
      </c>
      <c r="Z241" s="1">
        <v>167</v>
      </c>
      <c r="AA241" s="10">
        <f t="shared" si="159"/>
        <v>5.1999999999999991E-2</v>
      </c>
      <c r="AC241" s="5">
        <v>0.48099999999999998</v>
      </c>
      <c r="AD241" s="1">
        <v>153</v>
      </c>
      <c r="AE241" s="10">
        <f t="shared" si="160"/>
        <v>9.9999999999999978E-2</v>
      </c>
      <c r="AG241" s="5">
        <v>0.51200000000000001</v>
      </c>
      <c r="AH241" s="1">
        <v>106</v>
      </c>
      <c r="AI241" s="10">
        <f t="shared" si="161"/>
        <v>0.13100000000000001</v>
      </c>
      <c r="AK241" s="5">
        <v>0.47699999999999998</v>
      </c>
      <c r="AL241" s="1">
        <v>187</v>
      </c>
      <c r="AM241" s="10">
        <f t="shared" si="162"/>
        <v>9.5999999999999974E-2</v>
      </c>
      <c r="AO241" s="5">
        <v>0.44700000000000001</v>
      </c>
      <c r="AP241" s="1">
        <v>210</v>
      </c>
      <c r="AQ241" s="10">
        <f t="shared" si="163"/>
        <v>6.6000000000000003E-2</v>
      </c>
      <c r="AS241" s="5">
        <v>0.40500000000000003</v>
      </c>
      <c r="AT241" s="1">
        <v>238</v>
      </c>
      <c r="AU241" s="10">
        <f t="shared" si="164"/>
        <v>2.4000000000000021E-2</v>
      </c>
      <c r="AW241" s="5">
        <v>0.48699999999999999</v>
      </c>
      <c r="AX241" s="1">
        <v>152</v>
      </c>
      <c r="AY241" s="10">
        <f t="shared" si="165"/>
        <v>0.10599999999999998</v>
      </c>
      <c r="BA241" s="5">
        <v>0.41799999999999998</v>
      </c>
      <c r="BB241" s="1">
        <v>197</v>
      </c>
      <c r="BC241" s="10">
        <f t="shared" si="166"/>
        <v>3.6999999999999977E-2</v>
      </c>
      <c r="BE241" s="5">
        <v>0.50600000000000001</v>
      </c>
      <c r="BF241" s="1">
        <v>134</v>
      </c>
      <c r="BG241" s="10">
        <f t="shared" si="167"/>
        <v>0.125</v>
      </c>
      <c r="BI241" s="5">
        <v>0.33500000000000002</v>
      </c>
      <c r="BJ241" s="1">
        <v>81</v>
      </c>
      <c r="BK241" s="10">
        <v>-4.5999999999999985E-2</v>
      </c>
      <c r="BM241" s="5">
        <v>0.46100000000000002</v>
      </c>
      <c r="BN241" s="1">
        <v>147</v>
      </c>
      <c r="BO241" s="10">
        <v>8.0000000000000016E-2</v>
      </c>
      <c r="BQ241" s="5">
        <v>0.34399999999999997</v>
      </c>
      <c r="BR241" s="1">
        <v>72</v>
      </c>
      <c r="BS241" s="10">
        <v>-3.7000000000000033E-2</v>
      </c>
      <c r="BU241" s="5">
        <v>0.35299999999999998</v>
      </c>
      <c r="BV241" s="1">
        <v>66</v>
      </c>
      <c r="BW241" s="10">
        <v>-2.8000000000000025E-2</v>
      </c>
      <c r="BY241" s="5">
        <v>0.27500000000000002</v>
      </c>
      <c r="BZ241" s="1">
        <v>11</v>
      </c>
      <c r="CA241" s="10">
        <v>-0.10599999999999998</v>
      </c>
      <c r="CC241" s="5">
        <v>0.39400000000000002</v>
      </c>
      <c r="CD241" s="1">
        <v>52</v>
      </c>
      <c r="CE241" s="10">
        <v>1.3000000000000012E-2</v>
      </c>
      <c r="CG241" s="5">
        <v>0.32</v>
      </c>
      <c r="CH241" s="1">
        <v>94</v>
      </c>
      <c r="CI241" s="10">
        <v>-6.0999999999999999E-2</v>
      </c>
      <c r="CK241" s="5">
        <v>0.4</v>
      </c>
      <c r="CL241" s="1">
        <v>162</v>
      </c>
      <c r="CM241" s="10">
        <v>1.9000000000000017E-2</v>
      </c>
      <c r="CO241" s="10">
        <v>0.59599999999999997</v>
      </c>
      <c r="CP241" s="24">
        <v>34</v>
      </c>
      <c r="CQ241" s="10">
        <v>0.21499999999999997</v>
      </c>
    </row>
    <row r="242" spans="1:95" x14ac:dyDescent="0.35">
      <c r="A242" s="4" t="s">
        <v>40</v>
      </c>
      <c r="B242" s="5">
        <v>4.1000000000000002E-2</v>
      </c>
      <c r="C242" s="1">
        <v>39</v>
      </c>
      <c r="E242" s="5">
        <v>8.7999999999999995E-2</v>
      </c>
      <c r="F242" s="1">
        <v>30</v>
      </c>
      <c r="G242" s="10">
        <f t="shared" si="154"/>
        <v>4.6999999999999993E-2</v>
      </c>
      <c r="I242" s="5">
        <v>2.4E-2</v>
      </c>
      <c r="J242" s="1">
        <v>8</v>
      </c>
      <c r="K242" s="10">
        <f t="shared" si="155"/>
        <v>-1.7000000000000001E-2</v>
      </c>
      <c r="M242" s="5">
        <v>3.0000000000000001E-3</v>
      </c>
      <c r="N242" s="1">
        <v>1</v>
      </c>
      <c r="O242" s="10">
        <f t="shared" si="156"/>
        <v>-3.7999999999999999E-2</v>
      </c>
      <c r="Q242" s="5">
        <v>3.0000000000000001E-3</v>
      </c>
      <c r="R242" s="1">
        <v>1</v>
      </c>
      <c r="S242" s="10">
        <f t="shared" si="157"/>
        <v>-3.7999999999999999E-2</v>
      </c>
      <c r="U242" s="5">
        <v>1.4999999999999999E-2</v>
      </c>
      <c r="V242" s="1">
        <v>7</v>
      </c>
      <c r="W242" s="10">
        <f t="shared" si="158"/>
        <v>-2.6000000000000002E-2</v>
      </c>
      <c r="Y242" s="5">
        <v>1.7999999999999999E-2</v>
      </c>
      <c r="Z242" s="1">
        <v>7</v>
      </c>
      <c r="AA242" s="10">
        <f t="shared" si="159"/>
        <v>-2.3000000000000003E-2</v>
      </c>
      <c r="AC242" s="5">
        <v>6.0000000000000001E-3</v>
      </c>
      <c r="AD242" s="1">
        <v>2</v>
      </c>
      <c r="AE242" s="10">
        <f t="shared" si="160"/>
        <v>-3.5000000000000003E-2</v>
      </c>
      <c r="AG242" s="5">
        <v>2.9000000000000001E-2</v>
      </c>
      <c r="AH242" s="1">
        <v>6</v>
      </c>
      <c r="AI242" s="10">
        <f t="shared" si="161"/>
        <v>-1.2E-2</v>
      </c>
      <c r="AK242" s="5">
        <v>8.0000000000000002E-3</v>
      </c>
      <c r="AL242" s="1">
        <v>3</v>
      </c>
      <c r="AM242" s="10">
        <f t="shared" si="162"/>
        <v>-3.3000000000000002E-2</v>
      </c>
      <c r="AO242" s="5">
        <v>6.0000000000000001E-3</v>
      </c>
      <c r="AP242" s="1">
        <v>3</v>
      </c>
      <c r="AQ242" s="10">
        <f t="shared" si="163"/>
        <v>-3.5000000000000003E-2</v>
      </c>
      <c r="AS242" s="5">
        <v>1.9E-2</v>
      </c>
      <c r="AT242" s="1">
        <v>11</v>
      </c>
      <c r="AU242" s="10">
        <f t="shared" si="164"/>
        <v>-2.2000000000000002E-2</v>
      </c>
      <c r="AW242" s="5">
        <v>6.0000000000000001E-3</v>
      </c>
      <c r="AX242" s="1">
        <v>2</v>
      </c>
      <c r="AY242" s="10">
        <f t="shared" si="165"/>
        <v>-3.5000000000000003E-2</v>
      </c>
      <c r="BA242" s="5">
        <v>1.4999999999999999E-2</v>
      </c>
      <c r="BB242" s="1">
        <v>7</v>
      </c>
      <c r="BC242" s="10">
        <f t="shared" si="166"/>
        <v>-2.6000000000000002E-2</v>
      </c>
      <c r="BE242" s="5">
        <v>4.0000000000000001E-3</v>
      </c>
      <c r="BF242" s="1">
        <v>1</v>
      </c>
      <c r="BG242" s="10">
        <f t="shared" si="167"/>
        <v>-3.7000000000000005E-2</v>
      </c>
      <c r="BI242" s="5">
        <v>3.6999999999999998E-2</v>
      </c>
      <c r="BJ242" s="1">
        <v>9</v>
      </c>
      <c r="BK242" s="10">
        <v>-4.0000000000000036E-3</v>
      </c>
      <c r="BM242" s="5">
        <v>2.8000000000000001E-2</v>
      </c>
      <c r="BN242" s="1">
        <v>9</v>
      </c>
      <c r="BO242" s="10">
        <v>-1.3000000000000001E-2</v>
      </c>
      <c r="BQ242" s="5">
        <v>4.8000000000000001E-2</v>
      </c>
      <c r="BR242" s="1">
        <v>10</v>
      </c>
      <c r="BS242" s="10">
        <v>6.9999999999999993E-3</v>
      </c>
      <c r="BU242" s="5">
        <v>5.8999999999999997E-2</v>
      </c>
      <c r="BV242" s="1">
        <v>11</v>
      </c>
      <c r="BW242" s="10">
        <v>1.7999999999999995E-2</v>
      </c>
      <c r="BY242" s="5">
        <v>7.4999999999999997E-2</v>
      </c>
      <c r="BZ242" s="1">
        <v>3</v>
      </c>
      <c r="CA242" s="10">
        <v>3.3999999999999996E-2</v>
      </c>
      <c r="CC242" s="5">
        <v>2.3E-2</v>
      </c>
      <c r="CD242" s="1">
        <v>3</v>
      </c>
      <c r="CE242" s="10">
        <v>-1.8000000000000002E-2</v>
      </c>
      <c r="CG242" s="5">
        <v>5.0999999999999997E-2</v>
      </c>
      <c r="CH242" s="1">
        <v>15</v>
      </c>
      <c r="CI242" s="10">
        <v>9.999999999999995E-3</v>
      </c>
      <c r="CK242" s="5">
        <v>0.04</v>
      </c>
      <c r="CL242" s="1">
        <v>16</v>
      </c>
      <c r="CM242" s="10">
        <v>-1.0000000000000009E-3</v>
      </c>
      <c r="CO242" s="10">
        <v>0</v>
      </c>
      <c r="CP242" s="24">
        <v>0</v>
      </c>
      <c r="CQ242" s="10">
        <v>-4.1000000000000002E-2</v>
      </c>
    </row>
    <row r="243" spans="1:95" x14ac:dyDescent="0.35">
      <c r="A243" s="4" t="s">
        <v>26</v>
      </c>
      <c r="B243" s="5">
        <v>0.01</v>
      </c>
      <c r="C243" s="1">
        <v>10</v>
      </c>
      <c r="E243" s="5">
        <v>8.9999999999999993E-3</v>
      </c>
      <c r="F243" s="1">
        <v>3</v>
      </c>
      <c r="G243" s="10">
        <f t="shared" si="154"/>
        <v>-1.0000000000000009E-3</v>
      </c>
      <c r="I243" s="5">
        <v>6.0000000000000001E-3</v>
      </c>
      <c r="J243" s="1">
        <v>2</v>
      </c>
      <c r="K243" s="10">
        <f t="shared" si="155"/>
        <v>-4.0000000000000001E-3</v>
      </c>
      <c r="M243" s="5">
        <v>1.7000000000000001E-2</v>
      </c>
      <c r="N243" s="1">
        <v>5</v>
      </c>
      <c r="O243" s="10">
        <f t="shared" si="156"/>
        <v>7.000000000000001E-3</v>
      </c>
      <c r="Q243" s="5">
        <v>1.4999999999999999E-2</v>
      </c>
      <c r="R243" s="1">
        <v>5</v>
      </c>
      <c r="S243" s="10">
        <f t="shared" si="157"/>
        <v>4.9999999999999992E-3</v>
      </c>
      <c r="U243" s="5">
        <v>0.01</v>
      </c>
      <c r="V243" s="1">
        <v>5</v>
      </c>
      <c r="W243" s="10">
        <f t="shared" si="158"/>
        <v>0</v>
      </c>
      <c r="Y243" s="5">
        <v>0.01</v>
      </c>
      <c r="Z243" s="1">
        <v>4</v>
      </c>
      <c r="AA243" s="10">
        <f t="shared" si="159"/>
        <v>0</v>
      </c>
      <c r="AC243" s="5">
        <v>1.2999999999999999E-2</v>
      </c>
      <c r="AD243" s="1">
        <v>4</v>
      </c>
      <c r="AE243" s="10">
        <f t="shared" si="160"/>
        <v>2.9999999999999992E-3</v>
      </c>
      <c r="AG243" s="5">
        <v>1.9E-2</v>
      </c>
      <c r="AH243" s="1">
        <v>4</v>
      </c>
      <c r="AI243" s="10">
        <f t="shared" si="161"/>
        <v>8.9999999999999993E-3</v>
      </c>
      <c r="AK243" s="5">
        <v>0.01</v>
      </c>
      <c r="AL243" s="1">
        <v>4</v>
      </c>
      <c r="AM243" s="10">
        <f t="shared" si="162"/>
        <v>0</v>
      </c>
      <c r="AO243" s="5">
        <v>1.2999999999999999E-2</v>
      </c>
      <c r="AP243" s="1">
        <v>6</v>
      </c>
      <c r="AQ243" s="10">
        <f t="shared" si="163"/>
        <v>2.9999999999999992E-3</v>
      </c>
      <c r="AS243" s="5">
        <v>1.2E-2</v>
      </c>
      <c r="AT243" s="1">
        <v>7</v>
      </c>
      <c r="AU243" s="10">
        <f t="shared" si="164"/>
        <v>2E-3</v>
      </c>
      <c r="AW243" s="5">
        <v>0.01</v>
      </c>
      <c r="AX243" s="1">
        <v>3</v>
      </c>
      <c r="AY243" s="10">
        <f t="shared" si="165"/>
        <v>0</v>
      </c>
      <c r="BA243" s="5">
        <v>8.0000000000000002E-3</v>
      </c>
      <c r="BB243" s="1">
        <v>4</v>
      </c>
      <c r="BC243" s="10">
        <f t="shared" si="166"/>
        <v>-2E-3</v>
      </c>
      <c r="BE243" s="5">
        <v>1.4999999999999999E-2</v>
      </c>
      <c r="BF243" s="1">
        <v>4</v>
      </c>
      <c r="BG243" s="10">
        <f t="shared" si="167"/>
        <v>4.9999999999999992E-3</v>
      </c>
      <c r="BI243" s="5">
        <v>8.0000000000000002E-3</v>
      </c>
      <c r="BJ243" s="1">
        <v>2</v>
      </c>
      <c r="BK243" s="10">
        <v>-2E-3</v>
      </c>
      <c r="BM243" s="5">
        <v>6.0000000000000001E-3</v>
      </c>
      <c r="BN243" s="1">
        <v>2</v>
      </c>
      <c r="BO243" s="10">
        <v>-4.0000000000000001E-3</v>
      </c>
      <c r="BQ243" s="5">
        <v>1.4E-2</v>
      </c>
      <c r="BR243" s="1">
        <v>3</v>
      </c>
      <c r="BS243" s="10">
        <v>4.0000000000000001E-3</v>
      </c>
      <c r="BU243" s="5">
        <v>1.6E-2</v>
      </c>
      <c r="BV243" s="1">
        <v>3</v>
      </c>
      <c r="BW243" s="10">
        <v>6.0000000000000001E-3</v>
      </c>
      <c r="BY243" s="5">
        <v>0</v>
      </c>
      <c r="BZ243" s="1">
        <v>0</v>
      </c>
      <c r="CA243" s="10">
        <v>-0.01</v>
      </c>
      <c r="CC243" s="5">
        <v>8.0000000000000002E-3</v>
      </c>
      <c r="CD243" s="1">
        <v>1</v>
      </c>
      <c r="CE243" s="10">
        <v>-2E-3</v>
      </c>
      <c r="CG243" s="5">
        <v>3.0000000000000001E-3</v>
      </c>
      <c r="CH243" s="1">
        <v>1</v>
      </c>
      <c r="CI243" s="10">
        <v>-7.0000000000000001E-3</v>
      </c>
      <c r="CK243" s="5">
        <v>0.01</v>
      </c>
      <c r="CL243" s="1">
        <v>4</v>
      </c>
      <c r="CM243" s="10">
        <v>0</v>
      </c>
      <c r="CO243" s="10">
        <v>5.2999999999999999E-2</v>
      </c>
      <c r="CP243" s="24">
        <v>3</v>
      </c>
      <c r="CQ243" s="10">
        <v>4.2999999999999997E-2</v>
      </c>
    </row>
    <row r="244" spans="1:95" x14ac:dyDescent="0.35">
      <c r="A244" s="4" t="s">
        <v>11</v>
      </c>
    </row>
    <row r="245" spans="1:95" x14ac:dyDescent="0.35">
      <c r="A245" s="4" t="s">
        <v>11</v>
      </c>
    </row>
    <row r="246" spans="1:95" ht="39.4" x14ac:dyDescent="0.4">
      <c r="A246" s="7" t="s">
        <v>27</v>
      </c>
      <c r="B246" s="7" t="s">
        <v>28</v>
      </c>
      <c r="E246" s="7" t="s">
        <v>14</v>
      </c>
      <c r="F246" s="7" t="s">
        <v>474</v>
      </c>
      <c r="G246" s="9" t="s">
        <v>400</v>
      </c>
      <c r="I246" s="7" t="s">
        <v>14</v>
      </c>
      <c r="J246" s="7" t="s">
        <v>474</v>
      </c>
      <c r="K246" s="9" t="s">
        <v>400</v>
      </c>
      <c r="M246" s="7" t="s">
        <v>14</v>
      </c>
      <c r="N246" s="7" t="s">
        <v>474</v>
      </c>
      <c r="O246" s="9" t="s">
        <v>400</v>
      </c>
      <c r="Q246" s="7" t="s">
        <v>14</v>
      </c>
      <c r="R246" s="7" t="s">
        <v>474</v>
      </c>
      <c r="S246" s="9" t="s">
        <v>400</v>
      </c>
      <c r="U246" s="7" t="s">
        <v>42</v>
      </c>
      <c r="V246" s="7" t="s">
        <v>474</v>
      </c>
      <c r="W246" s="9" t="s">
        <v>400</v>
      </c>
      <c r="Y246" s="7" t="s">
        <v>14</v>
      </c>
      <c r="Z246" s="7" t="s">
        <v>474</v>
      </c>
      <c r="AA246" s="9" t="s">
        <v>400</v>
      </c>
      <c r="AC246" s="7" t="s">
        <v>14</v>
      </c>
      <c r="AD246" s="7" t="s">
        <v>474</v>
      </c>
      <c r="AE246" s="9" t="s">
        <v>400</v>
      </c>
      <c r="AG246" s="7" t="s">
        <v>14</v>
      </c>
      <c r="AH246" s="7" t="s">
        <v>474</v>
      </c>
      <c r="AI246" s="9" t="s">
        <v>400</v>
      </c>
      <c r="AK246" s="7" t="s">
        <v>42</v>
      </c>
      <c r="AL246" s="7" t="s">
        <v>474</v>
      </c>
      <c r="AM246" s="9" t="s">
        <v>400</v>
      </c>
      <c r="AO246" s="7" t="s">
        <v>42</v>
      </c>
      <c r="AP246" s="7" t="s">
        <v>474</v>
      </c>
      <c r="AQ246" s="9" t="s">
        <v>400</v>
      </c>
      <c r="AS246" s="7" t="s">
        <v>14</v>
      </c>
      <c r="AT246" s="7" t="s">
        <v>474</v>
      </c>
      <c r="AU246" s="9" t="s">
        <v>400</v>
      </c>
      <c r="AW246" s="7" t="s">
        <v>14</v>
      </c>
      <c r="AX246" s="7" t="s">
        <v>474</v>
      </c>
      <c r="AY246" s="9" t="s">
        <v>400</v>
      </c>
      <c r="BA246" s="7" t="s">
        <v>42</v>
      </c>
      <c r="BB246" s="7" t="s">
        <v>474</v>
      </c>
      <c r="BC246" s="9" t="s">
        <v>400</v>
      </c>
      <c r="BE246" s="7" t="s">
        <v>42</v>
      </c>
      <c r="BF246" s="7" t="s">
        <v>474</v>
      </c>
      <c r="BG246" s="9" t="s">
        <v>400</v>
      </c>
      <c r="BI246" s="7" t="s">
        <v>14</v>
      </c>
      <c r="BJ246" s="7" t="s">
        <v>474</v>
      </c>
      <c r="BK246" s="9" t="s">
        <v>400</v>
      </c>
      <c r="BM246" s="7" t="s">
        <v>14</v>
      </c>
      <c r="BN246" s="7" t="s">
        <v>474</v>
      </c>
      <c r="BO246" s="9" t="s">
        <v>400</v>
      </c>
      <c r="BQ246" s="7" t="s">
        <v>14</v>
      </c>
      <c r="BR246" s="7" t="s">
        <v>474</v>
      </c>
      <c r="BS246" s="9" t="s">
        <v>400</v>
      </c>
      <c r="BU246" s="7" t="s">
        <v>14</v>
      </c>
      <c r="BV246" s="7" t="s">
        <v>474</v>
      </c>
      <c r="BW246" s="9" t="s">
        <v>400</v>
      </c>
      <c r="BY246" s="7" t="s">
        <v>14</v>
      </c>
      <c r="BZ246" s="7" t="s">
        <v>474</v>
      </c>
      <c r="CA246" s="9" t="s">
        <v>400</v>
      </c>
      <c r="CC246" s="7" t="s">
        <v>14</v>
      </c>
      <c r="CD246" s="7" t="s">
        <v>474</v>
      </c>
      <c r="CE246" s="9" t="s">
        <v>400</v>
      </c>
      <c r="CG246" s="7" t="s">
        <v>14</v>
      </c>
      <c r="CH246" s="7" t="s">
        <v>474</v>
      </c>
      <c r="CI246" s="9" t="s">
        <v>400</v>
      </c>
      <c r="CK246" s="7" t="s">
        <v>14</v>
      </c>
      <c r="CL246" s="7" t="s">
        <v>474</v>
      </c>
      <c r="CM246" s="9" t="s">
        <v>400</v>
      </c>
      <c r="CO246" s="13" t="s">
        <v>14</v>
      </c>
      <c r="CP246" s="13" t="s">
        <v>474</v>
      </c>
      <c r="CQ246" s="9" t="s">
        <v>400</v>
      </c>
    </row>
    <row r="247" spans="1:95" x14ac:dyDescent="0.35">
      <c r="A247" s="6">
        <f>'Residents - Topline'!A247</f>
        <v>4.0447916666666668</v>
      </c>
      <c r="B247" s="1">
        <v>960</v>
      </c>
      <c r="E247" s="1">
        <v>342</v>
      </c>
      <c r="F247" s="15">
        <v>3.371345029239766</v>
      </c>
      <c r="G247" s="11">
        <f>F247-$A247</f>
        <v>-0.67344663742690081</v>
      </c>
      <c r="I247" s="1">
        <v>327</v>
      </c>
      <c r="J247" s="15">
        <v>3.8470948012232418</v>
      </c>
      <c r="K247" s="11">
        <f>J247-$A247</f>
        <v>-0.19769686544342502</v>
      </c>
      <c r="M247" s="1">
        <v>291</v>
      </c>
      <c r="N247" s="15">
        <v>5.0584192439862541</v>
      </c>
      <c r="O247" s="11">
        <f>N247-$A247</f>
        <v>1.0136275773195873</v>
      </c>
      <c r="Q247" s="1">
        <v>336</v>
      </c>
      <c r="R247" s="15">
        <v>5.0892857142857144</v>
      </c>
      <c r="S247" s="11">
        <f>R247-$A247</f>
        <v>1.0444940476190476</v>
      </c>
      <c r="U247" s="1">
        <v>480</v>
      </c>
      <c r="V247" s="15">
        <v>4.6687500000000002</v>
      </c>
      <c r="W247" s="11">
        <f>V247-$A247</f>
        <v>0.62395833333333339</v>
      </c>
      <c r="Y247" s="16">
        <v>386</v>
      </c>
      <c r="Z247" s="15">
        <v>4.5569948186528499</v>
      </c>
      <c r="AA247" s="11">
        <f>Z247-$A247</f>
        <v>0.51220315198618316</v>
      </c>
      <c r="AC247" s="16">
        <v>318</v>
      </c>
      <c r="AD247" s="15">
        <v>4.9874213836477983</v>
      </c>
      <c r="AE247" s="11">
        <f>AD247-$A247</f>
        <v>0.94262971698113152</v>
      </c>
      <c r="AG247" s="16">
        <v>207</v>
      </c>
      <c r="AH247" s="15">
        <v>5.0434782608695654</v>
      </c>
      <c r="AI247" s="11">
        <f>AH247-$A247</f>
        <v>0.99868659420289863</v>
      </c>
      <c r="AK247" s="1">
        <v>392</v>
      </c>
      <c r="AL247" s="15">
        <v>4.7423469387755102</v>
      </c>
      <c r="AM247" s="11">
        <f>AL247-$A247</f>
        <v>0.69755527210884338</v>
      </c>
      <c r="AO247" s="1">
        <v>470</v>
      </c>
      <c r="AP247" s="15">
        <v>4.6319148936170214</v>
      </c>
      <c r="AQ247" s="11">
        <f>AP247-$A247</f>
        <v>0.58712322695035457</v>
      </c>
      <c r="AS247" s="16">
        <v>588</v>
      </c>
      <c r="AT247" s="15">
        <v>4.3928571428571432</v>
      </c>
      <c r="AU247" s="11">
        <f>AT247-$A247</f>
        <v>0.34806547619047645</v>
      </c>
      <c r="AW247" s="16">
        <v>312</v>
      </c>
      <c r="AX247" s="15">
        <v>4.875</v>
      </c>
      <c r="AY247" s="11">
        <f>AX247-$A247</f>
        <v>0.83020833333333321</v>
      </c>
      <c r="BA247" s="1">
        <v>471</v>
      </c>
      <c r="BB247" s="15">
        <v>4.3715498938428876</v>
      </c>
      <c r="BC247" s="11">
        <f>BB247-$A247</f>
        <v>0.32675822717622083</v>
      </c>
      <c r="BE247" s="1">
        <v>265</v>
      </c>
      <c r="BF247" s="15">
        <v>4.7283018867924529</v>
      </c>
      <c r="BG247" s="11">
        <f>BF247-$A247</f>
        <v>0.68351022012578611</v>
      </c>
      <c r="BI247" s="16">
        <v>242</v>
      </c>
      <c r="BJ247" s="15">
        <v>3.8429752066115701</v>
      </c>
      <c r="BK247" s="11">
        <v>-0.20181646005509668</v>
      </c>
      <c r="BM247" s="16">
        <v>319</v>
      </c>
      <c r="BN247" s="15">
        <v>4.0940438871473352</v>
      </c>
      <c r="BO247" s="11">
        <v>4.9252220480668463E-2</v>
      </c>
      <c r="BQ247" s="16">
        <v>209</v>
      </c>
      <c r="BR247" s="15">
        <v>4.0191387559808609</v>
      </c>
      <c r="BS247" s="11">
        <v>-2.5652910685805885E-2</v>
      </c>
      <c r="BU247" s="16">
        <v>187</v>
      </c>
      <c r="BV247" s="15">
        <v>4.2566844919786098</v>
      </c>
      <c r="BW247" s="11">
        <v>0.21189282531194298</v>
      </c>
      <c r="BY247" s="16">
        <v>40</v>
      </c>
      <c r="BZ247" s="15">
        <v>3.5249999999999999</v>
      </c>
      <c r="CA247" s="11">
        <v>-0.51979166666666687</v>
      </c>
      <c r="CC247" s="16">
        <v>132</v>
      </c>
      <c r="CD247" s="15">
        <v>4.1818181818181817</v>
      </c>
      <c r="CE247" s="11">
        <v>0.13702651515151487</v>
      </c>
      <c r="CG247" s="16">
        <v>294</v>
      </c>
      <c r="CH247" s="15">
        <v>3.7380952380952381</v>
      </c>
      <c r="CI247" s="11">
        <v>-0.30669642857142865</v>
      </c>
      <c r="CK247" s="16">
        <v>405</v>
      </c>
      <c r="CL247" s="15">
        <v>4.1111111111111107</v>
      </c>
      <c r="CM247" s="11">
        <v>6.6319444444443931E-2</v>
      </c>
      <c r="CO247" s="29">
        <v>57</v>
      </c>
      <c r="CP247" s="14">
        <v>5.4035087719298245</v>
      </c>
      <c r="CQ247" s="11">
        <v>1.3587171052631577</v>
      </c>
    </row>
    <row r="248" spans="1:95" x14ac:dyDescent="0.35">
      <c r="A248" s="4" t="s">
        <v>11</v>
      </c>
    </row>
    <row r="249" spans="1:95" x14ac:dyDescent="0.35">
      <c r="A249" s="4" t="s">
        <v>11</v>
      </c>
    </row>
    <row r="250" spans="1:95" ht="39.4" x14ac:dyDescent="0.4">
      <c r="A250" s="3" t="s">
        <v>161</v>
      </c>
    </row>
    <row r="251" spans="1:95" ht="13.15" x14ac:dyDescent="0.4">
      <c r="A251" s="7" t="s">
        <v>42</v>
      </c>
      <c r="B251" s="7" t="s">
        <v>13</v>
      </c>
      <c r="C251" s="7" t="s">
        <v>14</v>
      </c>
      <c r="E251" s="7" t="s">
        <v>13</v>
      </c>
      <c r="F251" s="7" t="s">
        <v>14</v>
      </c>
      <c r="G251" s="9" t="s">
        <v>400</v>
      </c>
      <c r="I251" s="7" t="s">
        <v>13</v>
      </c>
      <c r="J251" s="7" t="s">
        <v>14</v>
      </c>
      <c r="K251" s="9" t="s">
        <v>400</v>
      </c>
      <c r="M251" s="7" t="s">
        <v>13</v>
      </c>
      <c r="N251" s="7" t="s">
        <v>14</v>
      </c>
      <c r="O251" s="9" t="s">
        <v>400</v>
      </c>
      <c r="Q251" s="7" t="s">
        <v>13</v>
      </c>
      <c r="R251" s="7" t="s">
        <v>14</v>
      </c>
      <c r="S251" s="9" t="s">
        <v>400</v>
      </c>
      <c r="U251" s="7" t="s">
        <v>13</v>
      </c>
      <c r="V251" s="7" t="s">
        <v>14</v>
      </c>
      <c r="W251" s="9" t="s">
        <v>400</v>
      </c>
      <c r="Y251" s="7" t="s">
        <v>13</v>
      </c>
      <c r="Z251" s="7" t="s">
        <v>14</v>
      </c>
      <c r="AA251" s="9" t="s">
        <v>400</v>
      </c>
      <c r="AC251" s="7" t="s">
        <v>13</v>
      </c>
      <c r="AD251" s="7" t="s">
        <v>14</v>
      </c>
      <c r="AE251" s="9" t="s">
        <v>400</v>
      </c>
      <c r="AG251" s="7" t="s">
        <v>13</v>
      </c>
      <c r="AH251" s="7" t="s">
        <v>14</v>
      </c>
      <c r="AI251" s="9" t="s">
        <v>400</v>
      </c>
      <c r="AK251" s="7" t="s">
        <v>13</v>
      </c>
      <c r="AL251" s="7" t="s">
        <v>14</v>
      </c>
      <c r="AM251" s="9" t="s">
        <v>400</v>
      </c>
      <c r="AO251" s="7" t="s">
        <v>13</v>
      </c>
      <c r="AP251" s="7" t="s">
        <v>14</v>
      </c>
      <c r="AQ251" s="9" t="s">
        <v>400</v>
      </c>
      <c r="AS251" s="7" t="s">
        <v>13</v>
      </c>
      <c r="AT251" s="7" t="s">
        <v>14</v>
      </c>
      <c r="AU251" s="9" t="s">
        <v>400</v>
      </c>
      <c r="AW251" s="7" t="s">
        <v>13</v>
      </c>
      <c r="AX251" s="7" t="s">
        <v>14</v>
      </c>
      <c r="AY251" s="9" t="s">
        <v>400</v>
      </c>
      <c r="BA251" s="7" t="s">
        <v>13</v>
      </c>
      <c r="BB251" s="7" t="s">
        <v>14</v>
      </c>
      <c r="BC251" s="9" t="s">
        <v>400</v>
      </c>
      <c r="BE251" s="7" t="s">
        <v>13</v>
      </c>
      <c r="BF251" s="7" t="s">
        <v>14</v>
      </c>
      <c r="BG251" s="9" t="s">
        <v>400</v>
      </c>
      <c r="BI251" s="7" t="s">
        <v>13</v>
      </c>
      <c r="BJ251" s="7" t="s">
        <v>14</v>
      </c>
      <c r="BK251" s="9" t="s">
        <v>400</v>
      </c>
      <c r="BM251" s="7" t="s">
        <v>13</v>
      </c>
      <c r="BN251" s="7" t="s">
        <v>14</v>
      </c>
      <c r="BO251" s="9" t="s">
        <v>400</v>
      </c>
      <c r="BQ251" s="7" t="s">
        <v>13</v>
      </c>
      <c r="BR251" s="7" t="s">
        <v>14</v>
      </c>
      <c r="BS251" s="9" t="s">
        <v>400</v>
      </c>
      <c r="BU251" s="7" t="s">
        <v>13</v>
      </c>
      <c r="BV251" s="7" t="s">
        <v>14</v>
      </c>
      <c r="BW251" s="9" t="s">
        <v>400</v>
      </c>
      <c r="BY251" s="7" t="s">
        <v>13</v>
      </c>
      <c r="BZ251" s="7" t="s">
        <v>14</v>
      </c>
      <c r="CA251" s="9" t="s">
        <v>400</v>
      </c>
      <c r="CC251" s="7" t="s">
        <v>13</v>
      </c>
      <c r="CD251" s="7" t="s">
        <v>14</v>
      </c>
      <c r="CE251" s="9" t="s">
        <v>400</v>
      </c>
      <c r="CG251" s="7" t="s">
        <v>13</v>
      </c>
      <c r="CH251" s="7" t="s">
        <v>14</v>
      </c>
      <c r="CI251" s="9" t="s">
        <v>400</v>
      </c>
      <c r="CK251" s="7" t="s">
        <v>13</v>
      </c>
      <c r="CL251" s="7" t="s">
        <v>14</v>
      </c>
      <c r="CM251" s="9" t="s">
        <v>400</v>
      </c>
      <c r="CO251" s="13" t="s">
        <v>13</v>
      </c>
      <c r="CP251" s="13" t="s">
        <v>14</v>
      </c>
      <c r="CQ251" s="9" t="s">
        <v>400</v>
      </c>
    </row>
    <row r="252" spans="1:95" x14ac:dyDescent="0.35">
      <c r="A252" s="4" t="s">
        <v>162</v>
      </c>
      <c r="B252" s="5">
        <v>0.42599999999999999</v>
      </c>
      <c r="C252" s="1">
        <v>410</v>
      </c>
      <c r="E252" s="5">
        <v>0.39400000000000002</v>
      </c>
      <c r="F252" s="1">
        <v>135</v>
      </c>
      <c r="G252" s="10">
        <f t="shared" ref="G252:G262" si="168">E252-$B252</f>
        <v>-3.1999999999999973E-2</v>
      </c>
      <c r="I252" s="5">
        <v>0.46200000000000002</v>
      </c>
      <c r="J252" s="1">
        <v>151</v>
      </c>
      <c r="K252" s="10">
        <f t="shared" ref="K252:K262" si="169">I252-$B252</f>
        <v>3.6000000000000032E-2</v>
      </c>
      <c r="M252" s="5">
        <v>0.42499999999999999</v>
      </c>
      <c r="N252" s="1">
        <v>124</v>
      </c>
      <c r="O252" s="10">
        <f t="shared" ref="O252:O262" si="170">M252-$B252</f>
        <v>-1.0000000000000009E-3</v>
      </c>
      <c r="Q252" s="5">
        <v>0.46300000000000002</v>
      </c>
      <c r="R252" s="1">
        <v>156</v>
      </c>
      <c r="S252" s="10">
        <f t="shared" ref="S252:S262" si="171">Q252-$B252</f>
        <v>3.7000000000000033E-2</v>
      </c>
      <c r="U252" s="5">
        <v>0.435</v>
      </c>
      <c r="V252" s="1">
        <v>209</v>
      </c>
      <c r="W252" s="10">
        <f t="shared" ref="W252:W262" si="172">U252-$B252</f>
        <v>9.000000000000008E-3</v>
      </c>
      <c r="Y252" s="5">
        <v>0.48199999999999998</v>
      </c>
      <c r="Z252" s="1">
        <v>186</v>
      </c>
      <c r="AA252" s="10">
        <f t="shared" ref="AA252:AA262" si="173">Y252-$B252</f>
        <v>5.5999999999999994E-2</v>
      </c>
      <c r="AC252" s="5">
        <v>0.45400000000000001</v>
      </c>
      <c r="AD252" s="1">
        <v>144</v>
      </c>
      <c r="AE252" s="10">
        <f t="shared" ref="AE252:AE262" si="174">AC252-$B252</f>
        <v>2.8000000000000025E-2</v>
      </c>
      <c r="AG252" s="5">
        <v>0.41699999999999998</v>
      </c>
      <c r="AH252" s="1">
        <v>86</v>
      </c>
      <c r="AI252" s="10">
        <f t="shared" ref="AI252:AI262" si="175">AG252-$B252</f>
        <v>-9.000000000000008E-3</v>
      </c>
      <c r="AK252" s="5">
        <v>0.435</v>
      </c>
      <c r="AL252" s="1">
        <v>170</v>
      </c>
      <c r="AM252" s="10">
        <f t="shared" ref="AM252:AM262" si="176">AK252-$B252</f>
        <v>9.000000000000008E-3</v>
      </c>
      <c r="AO252" s="5">
        <v>0.48299999999999998</v>
      </c>
      <c r="AP252" s="1">
        <v>227</v>
      </c>
      <c r="AQ252" s="10">
        <f t="shared" ref="AQ252:AQ262" si="177">AO252-$B252</f>
        <v>5.6999999999999995E-2</v>
      </c>
      <c r="AS252" s="5">
        <v>0.47099999999999997</v>
      </c>
      <c r="AT252" s="1">
        <v>278</v>
      </c>
      <c r="AU252" s="10">
        <f t="shared" ref="AU252:AU262" si="178">AS252-$B252</f>
        <v>4.4999999999999984E-2</v>
      </c>
      <c r="AW252" s="5">
        <v>0.47099999999999997</v>
      </c>
      <c r="AX252" s="1">
        <v>147</v>
      </c>
      <c r="AY252" s="10">
        <f t="shared" ref="AY252:AY262" si="179">AW252-$B252</f>
        <v>4.4999999999999984E-2</v>
      </c>
      <c r="BA252" s="5">
        <v>0.42299999999999999</v>
      </c>
      <c r="BB252" s="1">
        <v>199</v>
      </c>
      <c r="BC252" s="10">
        <f t="shared" ref="BC252:BC262" si="180">BA252-$B252</f>
        <v>-3.0000000000000027E-3</v>
      </c>
      <c r="BE252" s="5">
        <v>0.45300000000000001</v>
      </c>
      <c r="BF252" s="1">
        <v>120</v>
      </c>
      <c r="BG252" s="10">
        <f t="shared" ref="BG252:BG262" si="181">BE252-$B252</f>
        <v>2.7000000000000024E-2</v>
      </c>
      <c r="BI252" s="5">
        <v>0.46899999999999997</v>
      </c>
      <c r="BJ252" s="1">
        <v>114</v>
      </c>
      <c r="BK252" s="10">
        <v>4.2999999999999983E-2</v>
      </c>
      <c r="BM252" s="5">
        <v>0.41299999999999998</v>
      </c>
      <c r="BN252" s="1">
        <v>132</v>
      </c>
      <c r="BO252" s="10">
        <v>-1.3000000000000012E-2</v>
      </c>
      <c r="BQ252" s="5">
        <v>0.438</v>
      </c>
      <c r="BR252" s="1">
        <v>92</v>
      </c>
      <c r="BS252" s="10">
        <v>1.2000000000000011E-2</v>
      </c>
      <c r="BU252" s="5">
        <v>0.38700000000000001</v>
      </c>
      <c r="BV252" s="1">
        <v>72</v>
      </c>
      <c r="BW252" s="10">
        <v>-3.8999999999999979E-2</v>
      </c>
      <c r="BY252" s="5">
        <v>0.47499999999999998</v>
      </c>
      <c r="BZ252" s="1">
        <v>19</v>
      </c>
      <c r="CA252" s="10">
        <v>4.8999999999999988E-2</v>
      </c>
      <c r="CC252" s="5">
        <v>0.47</v>
      </c>
      <c r="CD252" s="1">
        <v>62</v>
      </c>
      <c r="CE252" s="10">
        <v>4.3999999999999984E-2</v>
      </c>
      <c r="CG252" s="5">
        <v>0.41399999999999998</v>
      </c>
      <c r="CH252" s="1">
        <v>122</v>
      </c>
      <c r="CI252" s="10">
        <v>-1.2000000000000011E-2</v>
      </c>
      <c r="CK252" s="5">
        <v>0.43</v>
      </c>
      <c r="CL252" s="1">
        <v>174</v>
      </c>
      <c r="CM252" s="10">
        <v>4.0000000000000036E-3</v>
      </c>
      <c r="CO252" s="10">
        <v>0.439</v>
      </c>
      <c r="CP252" s="24">
        <v>25</v>
      </c>
      <c r="CQ252" s="10">
        <v>1.3000000000000012E-2</v>
      </c>
    </row>
    <row r="253" spans="1:95" x14ac:dyDescent="0.35">
      <c r="A253" s="4" t="s">
        <v>163</v>
      </c>
      <c r="B253" s="5">
        <v>0.41599999999999998</v>
      </c>
      <c r="C253" s="1">
        <v>400</v>
      </c>
      <c r="E253" s="5">
        <v>0.36399999999999999</v>
      </c>
      <c r="F253" s="1">
        <v>125</v>
      </c>
      <c r="G253" s="10">
        <f t="shared" si="168"/>
        <v>-5.1999999999999991E-2</v>
      </c>
      <c r="I253" s="5">
        <v>0.44600000000000001</v>
      </c>
      <c r="J253" s="1">
        <v>146</v>
      </c>
      <c r="K253" s="10">
        <f t="shared" si="169"/>
        <v>3.0000000000000027E-2</v>
      </c>
      <c r="M253" s="5">
        <v>0.442</v>
      </c>
      <c r="N253" s="1">
        <v>129</v>
      </c>
      <c r="O253" s="10">
        <f t="shared" si="170"/>
        <v>2.6000000000000023E-2</v>
      </c>
      <c r="Q253" s="5">
        <v>0.47499999999999998</v>
      </c>
      <c r="R253" s="1">
        <v>160</v>
      </c>
      <c r="S253" s="10">
        <f t="shared" si="171"/>
        <v>5.8999999999999997E-2</v>
      </c>
      <c r="U253" s="5">
        <v>0.44400000000000001</v>
      </c>
      <c r="V253" s="1">
        <v>213</v>
      </c>
      <c r="W253" s="10">
        <f t="shared" si="172"/>
        <v>2.8000000000000025E-2</v>
      </c>
      <c r="Y253" s="5">
        <v>0.48399999999999999</v>
      </c>
      <c r="Z253" s="1">
        <v>187</v>
      </c>
      <c r="AA253" s="10">
        <f t="shared" si="173"/>
        <v>6.8000000000000005E-2</v>
      </c>
      <c r="AC253" s="5">
        <v>0.47599999999999998</v>
      </c>
      <c r="AD253" s="1">
        <v>151</v>
      </c>
      <c r="AE253" s="10">
        <f t="shared" si="174"/>
        <v>0.06</v>
      </c>
      <c r="AG253" s="5">
        <v>0.432</v>
      </c>
      <c r="AH253" s="1">
        <v>89</v>
      </c>
      <c r="AI253" s="10">
        <f t="shared" si="175"/>
        <v>1.6000000000000014E-2</v>
      </c>
      <c r="AK253" s="5">
        <v>0.47299999999999998</v>
      </c>
      <c r="AL253" s="1">
        <v>185</v>
      </c>
      <c r="AM253" s="10">
        <f t="shared" si="176"/>
        <v>5.6999999999999995E-2</v>
      </c>
      <c r="AO253" s="5">
        <v>0.45100000000000001</v>
      </c>
      <c r="AP253" s="1">
        <v>212</v>
      </c>
      <c r="AQ253" s="10">
        <f t="shared" si="177"/>
        <v>3.5000000000000031E-2</v>
      </c>
      <c r="AS253" s="5">
        <v>0.47599999999999998</v>
      </c>
      <c r="AT253" s="1">
        <v>281</v>
      </c>
      <c r="AU253" s="10">
        <f t="shared" si="178"/>
        <v>0.06</v>
      </c>
      <c r="AW253" s="5">
        <v>0.47399999999999998</v>
      </c>
      <c r="AX253" s="1">
        <v>148</v>
      </c>
      <c r="AY253" s="10">
        <f t="shared" si="179"/>
        <v>5.7999999999999996E-2</v>
      </c>
      <c r="BA253" s="5">
        <v>0.45300000000000001</v>
      </c>
      <c r="BB253" s="1">
        <v>213</v>
      </c>
      <c r="BC253" s="10">
        <f t="shared" si="180"/>
        <v>3.7000000000000033E-2</v>
      </c>
      <c r="BE253" s="5">
        <v>0.48299999999999998</v>
      </c>
      <c r="BF253" s="1">
        <v>128</v>
      </c>
      <c r="BG253" s="10">
        <f t="shared" si="181"/>
        <v>6.7000000000000004E-2</v>
      </c>
      <c r="BI253" s="5">
        <v>0.42399999999999999</v>
      </c>
      <c r="BJ253" s="1">
        <v>103</v>
      </c>
      <c r="BK253" s="10">
        <v>8.0000000000000071E-3</v>
      </c>
      <c r="BM253" s="5">
        <v>0.45</v>
      </c>
      <c r="BN253" s="1">
        <v>144</v>
      </c>
      <c r="BO253" s="10">
        <v>3.400000000000003E-2</v>
      </c>
      <c r="BQ253" s="5">
        <v>0.443</v>
      </c>
      <c r="BR253" s="1">
        <v>93</v>
      </c>
      <c r="BS253" s="10">
        <v>2.7000000000000024E-2</v>
      </c>
      <c r="BU253" s="5">
        <v>0.312</v>
      </c>
      <c r="BV253" s="1">
        <v>58</v>
      </c>
      <c r="BW253" s="10">
        <v>-0.10399999999999998</v>
      </c>
      <c r="BY253" s="5">
        <v>0.25</v>
      </c>
      <c r="BZ253" s="1">
        <v>10</v>
      </c>
      <c r="CA253" s="10">
        <v>-0.16599999999999998</v>
      </c>
      <c r="CC253" s="5">
        <v>0.40200000000000002</v>
      </c>
      <c r="CD253" s="1">
        <v>53</v>
      </c>
      <c r="CE253" s="10">
        <v>-1.3999999999999957E-2</v>
      </c>
      <c r="CG253" s="5">
        <v>0.41</v>
      </c>
      <c r="CH253" s="1">
        <v>121</v>
      </c>
      <c r="CI253" s="10">
        <v>-6.0000000000000053E-3</v>
      </c>
      <c r="CK253" s="5">
        <v>0.44</v>
      </c>
      <c r="CL253" s="1">
        <v>178</v>
      </c>
      <c r="CM253" s="10">
        <v>2.4000000000000021E-2</v>
      </c>
      <c r="CO253" s="10">
        <v>0.47399999999999998</v>
      </c>
      <c r="CP253" s="24">
        <v>27</v>
      </c>
      <c r="CQ253" s="10">
        <v>5.7999999999999996E-2</v>
      </c>
    </row>
    <row r="254" spans="1:95" x14ac:dyDescent="0.35">
      <c r="A254" s="4" t="s">
        <v>164</v>
      </c>
      <c r="B254" s="5">
        <v>0.52800000000000002</v>
      </c>
      <c r="C254" s="1">
        <v>508</v>
      </c>
      <c r="E254" s="5">
        <v>0.45200000000000001</v>
      </c>
      <c r="F254" s="1">
        <v>155</v>
      </c>
      <c r="G254" s="10">
        <f t="shared" si="168"/>
        <v>-7.6000000000000012E-2</v>
      </c>
      <c r="I254" s="5">
        <v>0.495</v>
      </c>
      <c r="J254" s="1">
        <v>162</v>
      </c>
      <c r="K254" s="10">
        <f t="shared" si="169"/>
        <v>-3.3000000000000029E-2</v>
      </c>
      <c r="M254" s="5">
        <v>0.65400000000000003</v>
      </c>
      <c r="N254" s="1">
        <v>191</v>
      </c>
      <c r="O254" s="10">
        <f t="shared" si="170"/>
        <v>0.126</v>
      </c>
      <c r="Q254" s="5">
        <v>0.64700000000000002</v>
      </c>
      <c r="R254" s="1">
        <v>218</v>
      </c>
      <c r="S254" s="10">
        <f t="shared" si="171"/>
        <v>0.11899999999999999</v>
      </c>
      <c r="U254" s="5">
        <v>0.59799999999999998</v>
      </c>
      <c r="V254" s="1">
        <v>287</v>
      </c>
      <c r="W254" s="10">
        <f t="shared" si="172"/>
        <v>6.9999999999999951E-2</v>
      </c>
      <c r="Y254" s="5">
        <v>0.58499999999999996</v>
      </c>
      <c r="Z254" s="1">
        <v>226</v>
      </c>
      <c r="AA254" s="10">
        <f t="shared" si="173"/>
        <v>5.699999999999994E-2</v>
      </c>
      <c r="AC254" s="5">
        <v>0.61799999999999999</v>
      </c>
      <c r="AD254" s="1">
        <v>196</v>
      </c>
      <c r="AE254" s="10">
        <f t="shared" si="174"/>
        <v>8.9999999999999969E-2</v>
      </c>
      <c r="AG254" s="5">
        <v>0.63600000000000001</v>
      </c>
      <c r="AH254" s="1">
        <v>131</v>
      </c>
      <c r="AI254" s="10">
        <f t="shared" si="175"/>
        <v>0.10799999999999998</v>
      </c>
      <c r="AK254" s="5">
        <v>0.60399999999999998</v>
      </c>
      <c r="AL254" s="1">
        <v>236</v>
      </c>
      <c r="AM254" s="10">
        <f t="shared" si="176"/>
        <v>7.5999999999999956E-2</v>
      </c>
      <c r="AO254" s="5">
        <v>0.60599999999999998</v>
      </c>
      <c r="AP254" s="1">
        <v>285</v>
      </c>
      <c r="AQ254" s="10">
        <f t="shared" si="177"/>
        <v>7.7999999999999958E-2</v>
      </c>
      <c r="AS254" s="5">
        <v>0.57499999999999996</v>
      </c>
      <c r="AT254" s="1">
        <v>339</v>
      </c>
      <c r="AU254" s="10">
        <f t="shared" si="178"/>
        <v>4.6999999999999931E-2</v>
      </c>
      <c r="AW254" s="5">
        <v>0.61199999999999999</v>
      </c>
      <c r="AX254" s="1">
        <v>191</v>
      </c>
      <c r="AY254" s="10">
        <f t="shared" si="179"/>
        <v>8.3999999999999964E-2</v>
      </c>
      <c r="BA254" s="5">
        <v>0.58299999999999996</v>
      </c>
      <c r="BB254" s="1">
        <v>274</v>
      </c>
      <c r="BC254" s="10">
        <f t="shared" si="180"/>
        <v>5.4999999999999938E-2</v>
      </c>
      <c r="BE254" s="5">
        <v>0.61099999999999999</v>
      </c>
      <c r="BF254" s="1">
        <v>162</v>
      </c>
      <c r="BG254" s="10">
        <f t="shared" si="181"/>
        <v>8.2999999999999963E-2</v>
      </c>
      <c r="BI254" s="5">
        <v>0.47299999999999998</v>
      </c>
      <c r="BJ254" s="1">
        <v>115</v>
      </c>
      <c r="BK254" s="10">
        <v>-5.5000000000000049E-2</v>
      </c>
      <c r="BM254" s="5">
        <v>0.59399999999999997</v>
      </c>
      <c r="BN254" s="1">
        <v>190</v>
      </c>
      <c r="BO254" s="10">
        <v>6.5999999999999948E-2</v>
      </c>
      <c r="BQ254" s="5">
        <v>0.438</v>
      </c>
      <c r="BR254" s="1">
        <v>92</v>
      </c>
      <c r="BS254" s="10">
        <v>-9.0000000000000024E-2</v>
      </c>
      <c r="BU254" s="5">
        <v>0.59099999999999997</v>
      </c>
      <c r="BV254" s="1">
        <v>110</v>
      </c>
      <c r="BW254" s="10">
        <v>6.2999999999999945E-2</v>
      </c>
      <c r="BY254" s="5">
        <v>0.57499999999999996</v>
      </c>
      <c r="BZ254" s="1">
        <v>23</v>
      </c>
      <c r="CA254" s="10">
        <v>4.6999999999999931E-2</v>
      </c>
      <c r="CC254" s="5">
        <v>0.60599999999999998</v>
      </c>
      <c r="CD254" s="1">
        <v>80</v>
      </c>
      <c r="CE254" s="10">
        <v>7.7999999999999958E-2</v>
      </c>
      <c r="CG254" s="5">
        <v>0.52500000000000002</v>
      </c>
      <c r="CH254" s="1">
        <v>155</v>
      </c>
      <c r="CI254" s="10">
        <v>-3.0000000000000027E-3</v>
      </c>
      <c r="CK254" s="5">
        <v>0.49099999999999999</v>
      </c>
      <c r="CL254" s="1">
        <v>199</v>
      </c>
      <c r="CM254" s="10">
        <v>-3.7000000000000033E-2</v>
      </c>
      <c r="CO254" s="10">
        <v>0.63200000000000001</v>
      </c>
      <c r="CP254" s="24">
        <v>36</v>
      </c>
      <c r="CQ254" s="10">
        <v>0.10399999999999998</v>
      </c>
    </row>
    <row r="255" spans="1:95" x14ac:dyDescent="0.35">
      <c r="A255" s="4" t="s">
        <v>165</v>
      </c>
      <c r="B255" s="5">
        <v>0.51700000000000002</v>
      </c>
      <c r="C255" s="1">
        <v>497</v>
      </c>
      <c r="E255" s="5">
        <v>0.42599999999999999</v>
      </c>
      <c r="F255" s="1">
        <v>146</v>
      </c>
      <c r="G255" s="10">
        <f t="shared" si="168"/>
        <v>-9.1000000000000025E-2</v>
      </c>
      <c r="I255" s="5">
        <v>0.498</v>
      </c>
      <c r="J255" s="1">
        <v>163</v>
      </c>
      <c r="K255" s="10">
        <f t="shared" si="169"/>
        <v>-1.9000000000000017E-2</v>
      </c>
      <c r="M255" s="5">
        <v>0.64400000000000002</v>
      </c>
      <c r="N255" s="1">
        <v>188</v>
      </c>
      <c r="O255" s="10">
        <f t="shared" si="170"/>
        <v>0.127</v>
      </c>
      <c r="Q255" s="5">
        <v>0.63200000000000001</v>
      </c>
      <c r="R255" s="1">
        <v>213</v>
      </c>
      <c r="S255" s="10">
        <f t="shared" si="171"/>
        <v>0.11499999999999999</v>
      </c>
      <c r="U255" s="5">
        <v>0.58499999999999996</v>
      </c>
      <c r="V255" s="1">
        <v>281</v>
      </c>
      <c r="W255" s="10">
        <f t="shared" si="172"/>
        <v>6.7999999999999949E-2</v>
      </c>
      <c r="Y255" s="5">
        <v>0.58799999999999997</v>
      </c>
      <c r="Z255" s="1">
        <v>227</v>
      </c>
      <c r="AA255" s="10">
        <f t="shared" si="173"/>
        <v>7.0999999999999952E-2</v>
      </c>
      <c r="AC255" s="5">
        <v>0.64700000000000002</v>
      </c>
      <c r="AD255" s="1">
        <v>205</v>
      </c>
      <c r="AE255" s="10">
        <f t="shared" si="174"/>
        <v>0.13</v>
      </c>
      <c r="AG255" s="5">
        <v>0.60699999999999998</v>
      </c>
      <c r="AH255" s="1">
        <v>125</v>
      </c>
      <c r="AI255" s="10">
        <f t="shared" si="175"/>
        <v>8.9999999999999969E-2</v>
      </c>
      <c r="AK255" s="5">
        <v>0.59099999999999997</v>
      </c>
      <c r="AL255" s="1">
        <v>231</v>
      </c>
      <c r="AM255" s="10">
        <f t="shared" si="176"/>
        <v>7.3999999999999955E-2</v>
      </c>
      <c r="AO255" s="5">
        <v>0.60199999999999998</v>
      </c>
      <c r="AP255" s="1">
        <v>283</v>
      </c>
      <c r="AQ255" s="10">
        <f t="shared" si="177"/>
        <v>8.4999999999999964E-2</v>
      </c>
      <c r="AS255" s="5">
        <v>0.58499999999999996</v>
      </c>
      <c r="AT255" s="1">
        <v>345</v>
      </c>
      <c r="AU255" s="10">
        <f t="shared" si="178"/>
        <v>6.7999999999999949E-2</v>
      </c>
      <c r="AW255" s="5">
        <v>0.61899999999999999</v>
      </c>
      <c r="AX255" s="1">
        <v>193</v>
      </c>
      <c r="AY255" s="10">
        <f t="shared" si="179"/>
        <v>0.10199999999999998</v>
      </c>
      <c r="BA255" s="5">
        <v>0.56200000000000006</v>
      </c>
      <c r="BB255" s="1">
        <v>264</v>
      </c>
      <c r="BC255" s="10">
        <f t="shared" si="180"/>
        <v>4.500000000000004E-2</v>
      </c>
      <c r="BE255" s="5">
        <v>0.58499999999999996</v>
      </c>
      <c r="BF255" s="1">
        <v>155</v>
      </c>
      <c r="BG255" s="10">
        <f t="shared" si="181"/>
        <v>6.7999999999999949E-2</v>
      </c>
      <c r="BI255" s="5">
        <v>0.48599999999999999</v>
      </c>
      <c r="BJ255" s="1">
        <v>118</v>
      </c>
      <c r="BK255" s="10">
        <v>-3.1000000000000028E-2</v>
      </c>
      <c r="BM255" s="5">
        <v>0.50900000000000001</v>
      </c>
      <c r="BN255" s="1">
        <v>163</v>
      </c>
      <c r="BO255" s="10">
        <v>-8.0000000000000071E-3</v>
      </c>
      <c r="BQ255" s="5">
        <v>0.54300000000000004</v>
      </c>
      <c r="BR255" s="1">
        <v>114</v>
      </c>
      <c r="BS255" s="10">
        <v>2.6000000000000023E-2</v>
      </c>
      <c r="BU255" s="5">
        <v>0.54300000000000004</v>
      </c>
      <c r="BV255" s="1">
        <v>101</v>
      </c>
      <c r="BW255" s="10">
        <v>2.6000000000000023E-2</v>
      </c>
      <c r="BY255" s="5">
        <v>0.375</v>
      </c>
      <c r="BZ255" s="1">
        <v>15</v>
      </c>
      <c r="CA255" s="10">
        <v>-0.14200000000000002</v>
      </c>
      <c r="CC255" s="5">
        <v>0.47</v>
      </c>
      <c r="CD255" s="1">
        <v>62</v>
      </c>
      <c r="CE255" s="10">
        <v>-4.7000000000000042E-2</v>
      </c>
      <c r="CG255" s="5">
        <v>0.47499999999999998</v>
      </c>
      <c r="CH255" s="1">
        <v>140</v>
      </c>
      <c r="CI255" s="10">
        <v>-4.2000000000000037E-2</v>
      </c>
      <c r="CK255" s="5">
        <v>0.54300000000000004</v>
      </c>
      <c r="CL255" s="1">
        <v>220</v>
      </c>
      <c r="CM255" s="10">
        <v>2.6000000000000023E-2</v>
      </c>
      <c r="CO255" s="10">
        <v>0.78900000000000003</v>
      </c>
      <c r="CP255" s="24">
        <v>45</v>
      </c>
      <c r="CQ255" s="10">
        <v>0.27200000000000002</v>
      </c>
    </row>
    <row r="256" spans="1:95" x14ac:dyDescent="0.35">
      <c r="A256" s="4" t="s">
        <v>166</v>
      </c>
      <c r="B256" s="5">
        <v>0.43</v>
      </c>
      <c r="C256" s="1">
        <v>414</v>
      </c>
      <c r="E256" s="5">
        <v>0.29699999999999999</v>
      </c>
      <c r="F256" s="1">
        <v>102</v>
      </c>
      <c r="G256" s="10">
        <f t="shared" si="168"/>
        <v>-0.13300000000000001</v>
      </c>
      <c r="I256" s="5">
        <v>0.42799999999999999</v>
      </c>
      <c r="J256" s="1">
        <v>140</v>
      </c>
      <c r="K256" s="10">
        <f t="shared" si="169"/>
        <v>-2.0000000000000018E-3</v>
      </c>
      <c r="M256" s="5">
        <v>0.58899999999999997</v>
      </c>
      <c r="N256" s="1">
        <v>172</v>
      </c>
      <c r="O256" s="10">
        <f t="shared" si="170"/>
        <v>0.15899999999999997</v>
      </c>
      <c r="Q256" s="5">
        <v>0.58199999999999996</v>
      </c>
      <c r="R256" s="1">
        <v>196</v>
      </c>
      <c r="S256" s="10">
        <f t="shared" si="171"/>
        <v>0.15199999999999997</v>
      </c>
      <c r="U256" s="5">
        <v>0.51</v>
      </c>
      <c r="V256" s="1">
        <v>245</v>
      </c>
      <c r="W256" s="10">
        <f t="shared" si="172"/>
        <v>8.0000000000000016E-2</v>
      </c>
      <c r="Y256" s="5">
        <v>0.54400000000000004</v>
      </c>
      <c r="Z256" s="1">
        <v>210</v>
      </c>
      <c r="AA256" s="10">
        <f t="shared" si="173"/>
        <v>0.11400000000000005</v>
      </c>
      <c r="AC256" s="5">
        <v>0.55800000000000005</v>
      </c>
      <c r="AD256" s="1">
        <v>177</v>
      </c>
      <c r="AE256" s="10">
        <f t="shared" si="174"/>
        <v>0.12800000000000006</v>
      </c>
      <c r="AG256" s="5">
        <v>0.56799999999999995</v>
      </c>
      <c r="AH256" s="1">
        <v>117</v>
      </c>
      <c r="AI256" s="10">
        <f t="shared" si="175"/>
        <v>0.13799999999999996</v>
      </c>
      <c r="AK256" s="5">
        <v>0.51200000000000001</v>
      </c>
      <c r="AL256" s="1">
        <v>200</v>
      </c>
      <c r="AM256" s="10">
        <f t="shared" si="176"/>
        <v>8.2000000000000017E-2</v>
      </c>
      <c r="AO256" s="5">
        <v>0.48699999999999999</v>
      </c>
      <c r="AP256" s="1">
        <v>229</v>
      </c>
      <c r="AQ256" s="10">
        <f t="shared" si="177"/>
        <v>5.6999999999999995E-2</v>
      </c>
      <c r="AS256" s="5">
        <v>0.49</v>
      </c>
      <c r="AT256" s="1">
        <v>289</v>
      </c>
      <c r="AU256" s="10">
        <f t="shared" si="178"/>
        <v>0.06</v>
      </c>
      <c r="AW256" s="5">
        <v>0.53800000000000003</v>
      </c>
      <c r="AX256" s="1">
        <v>168</v>
      </c>
      <c r="AY256" s="10">
        <f t="shared" si="179"/>
        <v>0.10800000000000004</v>
      </c>
      <c r="BA256" s="5">
        <v>0.5</v>
      </c>
      <c r="BB256" s="1">
        <v>235</v>
      </c>
      <c r="BC256" s="10">
        <f t="shared" si="180"/>
        <v>7.0000000000000007E-2</v>
      </c>
      <c r="BE256" s="5">
        <v>0.55800000000000005</v>
      </c>
      <c r="BF256" s="1">
        <v>148</v>
      </c>
      <c r="BG256" s="10">
        <f t="shared" si="181"/>
        <v>0.12800000000000006</v>
      </c>
      <c r="BI256" s="5">
        <v>0.379</v>
      </c>
      <c r="BJ256" s="1">
        <v>92</v>
      </c>
      <c r="BK256" s="10">
        <v>-5.099999999999999E-2</v>
      </c>
      <c r="BM256" s="5">
        <v>0.4</v>
      </c>
      <c r="BN256" s="1">
        <v>128</v>
      </c>
      <c r="BO256" s="10">
        <v>-2.9999999999999971E-2</v>
      </c>
      <c r="BQ256" s="5">
        <v>0.47099999999999997</v>
      </c>
      <c r="BR256" s="1">
        <v>99</v>
      </c>
      <c r="BS256" s="10">
        <v>4.0999999999999981E-2</v>
      </c>
      <c r="BU256" s="5">
        <v>0.51100000000000001</v>
      </c>
      <c r="BV256" s="1">
        <v>95</v>
      </c>
      <c r="BW256" s="10">
        <v>8.1000000000000016E-2</v>
      </c>
      <c r="BY256" s="5">
        <v>0.4</v>
      </c>
      <c r="BZ256" s="1">
        <v>16</v>
      </c>
      <c r="CA256" s="10">
        <v>-2.9999999999999971E-2</v>
      </c>
      <c r="CC256" s="5">
        <v>0.44700000000000001</v>
      </c>
      <c r="CD256" s="1">
        <v>59</v>
      </c>
      <c r="CE256" s="10">
        <v>1.7000000000000015E-2</v>
      </c>
      <c r="CG256" s="5">
        <v>0.373</v>
      </c>
      <c r="CH256" s="1">
        <v>110</v>
      </c>
      <c r="CI256" s="10">
        <v>-5.6999999999999995E-2</v>
      </c>
      <c r="CK256" s="5">
        <v>0.44400000000000001</v>
      </c>
      <c r="CL256" s="1">
        <v>180</v>
      </c>
      <c r="CM256" s="10">
        <v>1.4000000000000012E-2</v>
      </c>
      <c r="CO256" s="10">
        <v>0.63200000000000001</v>
      </c>
      <c r="CP256" s="24">
        <v>36</v>
      </c>
      <c r="CQ256" s="10">
        <v>0.20200000000000001</v>
      </c>
    </row>
    <row r="257" spans="1:95" x14ac:dyDescent="0.35">
      <c r="A257" s="4" t="s">
        <v>167</v>
      </c>
      <c r="B257" s="5">
        <v>0.33900000000000002</v>
      </c>
      <c r="C257" s="1">
        <v>326</v>
      </c>
      <c r="E257" s="5">
        <v>0.28599999999999998</v>
      </c>
      <c r="F257" s="1">
        <v>98</v>
      </c>
      <c r="G257" s="10">
        <f t="shared" si="168"/>
        <v>-5.3000000000000047E-2</v>
      </c>
      <c r="I257" s="5">
        <v>0.32700000000000001</v>
      </c>
      <c r="J257" s="1">
        <v>107</v>
      </c>
      <c r="K257" s="10">
        <f t="shared" si="169"/>
        <v>-1.2000000000000011E-2</v>
      </c>
      <c r="M257" s="5">
        <v>0.41399999999999998</v>
      </c>
      <c r="N257" s="1">
        <v>121</v>
      </c>
      <c r="O257" s="10">
        <f t="shared" si="170"/>
        <v>7.4999999999999956E-2</v>
      </c>
      <c r="Q257" s="5">
        <v>0.439</v>
      </c>
      <c r="R257" s="1">
        <v>148</v>
      </c>
      <c r="S257" s="10">
        <f t="shared" si="171"/>
        <v>9.9999999999999978E-2</v>
      </c>
      <c r="U257" s="5">
        <v>0.377</v>
      </c>
      <c r="V257" s="1">
        <v>181</v>
      </c>
      <c r="W257" s="10">
        <f t="shared" si="172"/>
        <v>3.7999999999999978E-2</v>
      </c>
      <c r="Y257" s="5">
        <v>0.36499999999999999</v>
      </c>
      <c r="Z257" s="1">
        <v>141</v>
      </c>
      <c r="AA257" s="10">
        <f t="shared" si="173"/>
        <v>2.5999999999999968E-2</v>
      </c>
      <c r="AC257" s="5">
        <v>0.41299999999999998</v>
      </c>
      <c r="AD257" s="1">
        <v>131</v>
      </c>
      <c r="AE257" s="10">
        <f t="shared" si="174"/>
        <v>7.3999999999999955E-2</v>
      </c>
      <c r="AG257" s="5">
        <v>0.45100000000000001</v>
      </c>
      <c r="AH257" s="1">
        <v>93</v>
      </c>
      <c r="AI257" s="10">
        <f t="shared" si="175"/>
        <v>0.11199999999999999</v>
      </c>
      <c r="AK257" s="5">
        <v>0.38600000000000001</v>
      </c>
      <c r="AL257" s="1">
        <v>151</v>
      </c>
      <c r="AM257" s="10">
        <f t="shared" si="176"/>
        <v>4.6999999999999986E-2</v>
      </c>
      <c r="AO257" s="5">
        <v>0.41099999999999998</v>
      </c>
      <c r="AP257" s="1">
        <v>193</v>
      </c>
      <c r="AQ257" s="10">
        <f t="shared" si="177"/>
        <v>7.1999999999999953E-2</v>
      </c>
      <c r="AS257" s="5">
        <v>0.373</v>
      </c>
      <c r="AT257" s="1">
        <v>220</v>
      </c>
      <c r="AU257" s="10">
        <f t="shared" si="178"/>
        <v>3.3999999999999975E-2</v>
      </c>
      <c r="AW257" s="5">
        <v>0.40699999999999997</v>
      </c>
      <c r="AX257" s="1">
        <v>127</v>
      </c>
      <c r="AY257" s="10">
        <f t="shared" si="179"/>
        <v>6.7999999999999949E-2</v>
      </c>
      <c r="BA257" s="5">
        <v>0.38500000000000001</v>
      </c>
      <c r="BB257" s="1">
        <v>181</v>
      </c>
      <c r="BC257" s="10">
        <f t="shared" si="180"/>
        <v>4.5999999999999985E-2</v>
      </c>
      <c r="BE257" s="5">
        <v>0.41099999999999998</v>
      </c>
      <c r="BF257" s="1">
        <v>109</v>
      </c>
      <c r="BG257" s="10">
        <f t="shared" si="181"/>
        <v>7.1999999999999953E-2</v>
      </c>
      <c r="BI257" s="5">
        <v>0.25900000000000001</v>
      </c>
      <c r="BJ257" s="1">
        <v>63</v>
      </c>
      <c r="BK257" s="10">
        <v>-8.0000000000000016E-2</v>
      </c>
      <c r="BM257" s="5">
        <v>0.32500000000000001</v>
      </c>
      <c r="BN257" s="1">
        <v>104</v>
      </c>
      <c r="BO257" s="10">
        <v>-1.4000000000000012E-2</v>
      </c>
      <c r="BQ257" s="5">
        <v>0.42899999999999999</v>
      </c>
      <c r="BR257" s="1">
        <v>90</v>
      </c>
      <c r="BS257" s="10">
        <v>8.9999999999999969E-2</v>
      </c>
      <c r="BU257" s="5">
        <v>0.36</v>
      </c>
      <c r="BV257" s="1">
        <v>67</v>
      </c>
      <c r="BW257" s="10">
        <v>2.0999999999999963E-2</v>
      </c>
      <c r="BY257" s="5">
        <v>0.3</v>
      </c>
      <c r="BZ257" s="1">
        <v>12</v>
      </c>
      <c r="CA257" s="10">
        <v>-3.9000000000000035E-2</v>
      </c>
      <c r="CC257" s="5">
        <v>0.311</v>
      </c>
      <c r="CD257" s="1">
        <v>41</v>
      </c>
      <c r="CE257" s="10">
        <v>-2.8000000000000025E-2</v>
      </c>
      <c r="CG257" s="5">
        <v>0.312</v>
      </c>
      <c r="CH257" s="1">
        <v>92</v>
      </c>
      <c r="CI257" s="10">
        <v>-2.7000000000000024E-2</v>
      </c>
      <c r="CK257" s="5">
        <v>0.36799999999999999</v>
      </c>
      <c r="CL257" s="1">
        <v>149</v>
      </c>
      <c r="CM257" s="10">
        <v>2.899999999999997E-2</v>
      </c>
      <c r="CO257" s="10">
        <v>0.38600000000000001</v>
      </c>
      <c r="CP257" s="24">
        <v>22</v>
      </c>
      <c r="CQ257" s="10">
        <v>4.6999999999999986E-2</v>
      </c>
    </row>
    <row r="258" spans="1:95" x14ac:dyDescent="0.35">
      <c r="A258" s="4" t="s">
        <v>168</v>
      </c>
      <c r="B258" s="5">
        <v>0.45300000000000001</v>
      </c>
      <c r="C258" s="1">
        <v>436</v>
      </c>
      <c r="E258" s="5">
        <v>0.39100000000000001</v>
      </c>
      <c r="F258" s="1">
        <v>134</v>
      </c>
      <c r="G258" s="10">
        <f t="shared" si="168"/>
        <v>-6.2E-2</v>
      </c>
      <c r="I258" s="5">
        <v>0.43099999999999999</v>
      </c>
      <c r="J258" s="1">
        <v>141</v>
      </c>
      <c r="K258" s="10">
        <f t="shared" si="169"/>
        <v>-2.200000000000002E-2</v>
      </c>
      <c r="M258" s="5">
        <v>0.55100000000000005</v>
      </c>
      <c r="N258" s="1">
        <v>161</v>
      </c>
      <c r="O258" s="10">
        <f t="shared" si="170"/>
        <v>9.8000000000000032E-2</v>
      </c>
      <c r="Q258" s="5">
        <v>0.55200000000000005</v>
      </c>
      <c r="R258" s="1">
        <v>186</v>
      </c>
      <c r="S258" s="10">
        <f t="shared" si="171"/>
        <v>9.9000000000000032E-2</v>
      </c>
      <c r="U258" s="5">
        <v>0.51300000000000001</v>
      </c>
      <c r="V258" s="1">
        <v>246</v>
      </c>
      <c r="W258" s="10">
        <f t="shared" si="172"/>
        <v>0.06</v>
      </c>
      <c r="Y258" s="5">
        <v>0.52100000000000002</v>
      </c>
      <c r="Z258" s="1">
        <v>201</v>
      </c>
      <c r="AA258" s="10">
        <f t="shared" si="173"/>
        <v>6.8000000000000005E-2</v>
      </c>
      <c r="AC258" s="5">
        <v>0.54300000000000004</v>
      </c>
      <c r="AD258" s="1">
        <v>172</v>
      </c>
      <c r="AE258" s="10">
        <f t="shared" si="174"/>
        <v>9.0000000000000024E-2</v>
      </c>
      <c r="AG258" s="5">
        <v>0.51500000000000001</v>
      </c>
      <c r="AH258" s="1">
        <v>106</v>
      </c>
      <c r="AI258" s="10">
        <f t="shared" si="175"/>
        <v>6.2E-2</v>
      </c>
      <c r="AK258" s="5">
        <v>0.52400000000000002</v>
      </c>
      <c r="AL258" s="1">
        <v>205</v>
      </c>
      <c r="AM258" s="10">
        <f t="shared" si="176"/>
        <v>7.1000000000000008E-2</v>
      </c>
      <c r="AO258" s="5">
        <v>0.53600000000000003</v>
      </c>
      <c r="AP258" s="1">
        <v>252</v>
      </c>
      <c r="AQ258" s="10">
        <f t="shared" si="177"/>
        <v>8.3000000000000018E-2</v>
      </c>
      <c r="AS258" s="5">
        <v>0.52</v>
      </c>
      <c r="AT258" s="1">
        <v>307</v>
      </c>
      <c r="AU258" s="10">
        <f t="shared" si="178"/>
        <v>6.7000000000000004E-2</v>
      </c>
      <c r="AW258" s="5">
        <v>0.51900000000000002</v>
      </c>
      <c r="AX258" s="1">
        <v>162</v>
      </c>
      <c r="AY258" s="10">
        <f t="shared" si="179"/>
        <v>6.6000000000000003E-2</v>
      </c>
      <c r="BA258" s="5">
        <v>0.50900000000000001</v>
      </c>
      <c r="BB258" s="1">
        <v>239</v>
      </c>
      <c r="BC258" s="10">
        <f t="shared" si="180"/>
        <v>5.5999999999999994E-2</v>
      </c>
      <c r="BE258" s="5">
        <v>0.56999999999999995</v>
      </c>
      <c r="BF258" s="1">
        <v>151</v>
      </c>
      <c r="BG258" s="10">
        <f t="shared" si="181"/>
        <v>0.11699999999999994</v>
      </c>
      <c r="BI258" s="5">
        <v>0.47299999999999998</v>
      </c>
      <c r="BJ258" s="1">
        <v>115</v>
      </c>
      <c r="BK258" s="10">
        <v>1.9999999999999962E-2</v>
      </c>
      <c r="BM258" s="5">
        <v>0.47199999999999998</v>
      </c>
      <c r="BN258" s="1">
        <v>151</v>
      </c>
      <c r="BO258" s="10">
        <v>1.8999999999999961E-2</v>
      </c>
      <c r="BQ258" s="5">
        <v>0.47099999999999997</v>
      </c>
      <c r="BR258" s="1">
        <v>99</v>
      </c>
      <c r="BS258" s="10">
        <v>1.799999999999996E-2</v>
      </c>
      <c r="BU258" s="5">
        <v>0.38200000000000001</v>
      </c>
      <c r="BV258" s="1">
        <v>71</v>
      </c>
      <c r="BW258" s="10">
        <v>-7.1000000000000008E-2</v>
      </c>
      <c r="BY258" s="5">
        <v>0.45</v>
      </c>
      <c r="BZ258" s="1">
        <v>18</v>
      </c>
      <c r="CA258" s="10">
        <v>-3.0000000000000027E-3</v>
      </c>
      <c r="CC258" s="5">
        <v>0.45500000000000002</v>
      </c>
      <c r="CD258" s="1">
        <v>60</v>
      </c>
      <c r="CE258" s="10">
        <v>2.0000000000000018E-3</v>
      </c>
      <c r="CG258" s="5">
        <v>0.44700000000000001</v>
      </c>
      <c r="CH258" s="1">
        <v>132</v>
      </c>
      <c r="CI258" s="10">
        <v>-6.0000000000000053E-3</v>
      </c>
      <c r="CK258" s="5">
        <v>0.45900000000000002</v>
      </c>
      <c r="CL258" s="1">
        <v>186</v>
      </c>
      <c r="CM258" s="10">
        <v>6.0000000000000053E-3</v>
      </c>
      <c r="CO258" s="10">
        <v>0.50900000000000001</v>
      </c>
      <c r="CP258" s="24">
        <v>29</v>
      </c>
      <c r="CQ258" s="10">
        <v>5.5999999999999994E-2</v>
      </c>
    </row>
    <row r="259" spans="1:95" ht="25.5" x14ac:dyDescent="0.35">
      <c r="A259" s="4" t="s">
        <v>169</v>
      </c>
      <c r="B259" s="5">
        <v>0.29199999999999998</v>
      </c>
      <c r="C259" s="1">
        <v>281</v>
      </c>
      <c r="E259" s="5">
        <v>0.224</v>
      </c>
      <c r="F259" s="1">
        <v>77</v>
      </c>
      <c r="G259" s="10">
        <f t="shared" si="168"/>
        <v>-6.7999999999999977E-2</v>
      </c>
      <c r="I259" s="5">
        <v>0.245</v>
      </c>
      <c r="J259" s="1">
        <v>80</v>
      </c>
      <c r="K259" s="10">
        <f t="shared" si="169"/>
        <v>-4.6999999999999986E-2</v>
      </c>
      <c r="M259" s="5">
        <v>0.42499999999999999</v>
      </c>
      <c r="N259" s="1">
        <v>124</v>
      </c>
      <c r="O259" s="10">
        <f t="shared" si="170"/>
        <v>0.13300000000000001</v>
      </c>
      <c r="Q259" s="5">
        <v>0.38600000000000001</v>
      </c>
      <c r="R259" s="1">
        <v>130</v>
      </c>
      <c r="S259" s="10">
        <f t="shared" si="171"/>
        <v>9.4000000000000028E-2</v>
      </c>
      <c r="U259" s="5">
        <v>0.317</v>
      </c>
      <c r="V259" s="1">
        <v>152</v>
      </c>
      <c r="W259" s="10">
        <f t="shared" si="172"/>
        <v>2.5000000000000022E-2</v>
      </c>
      <c r="Y259" s="5">
        <v>0.35199999999999998</v>
      </c>
      <c r="Z259" s="1">
        <v>136</v>
      </c>
      <c r="AA259" s="10">
        <f t="shared" si="173"/>
        <v>0.06</v>
      </c>
      <c r="AC259" s="5">
        <v>0.36299999999999999</v>
      </c>
      <c r="AD259" s="1">
        <v>115</v>
      </c>
      <c r="AE259" s="10">
        <f t="shared" si="174"/>
        <v>7.1000000000000008E-2</v>
      </c>
      <c r="AG259" s="5">
        <v>0.40300000000000002</v>
      </c>
      <c r="AH259" s="1">
        <v>83</v>
      </c>
      <c r="AI259" s="10">
        <f t="shared" si="175"/>
        <v>0.11100000000000004</v>
      </c>
      <c r="AK259" s="5">
        <v>0.33800000000000002</v>
      </c>
      <c r="AL259" s="1">
        <v>132</v>
      </c>
      <c r="AM259" s="10">
        <f t="shared" si="176"/>
        <v>4.6000000000000041E-2</v>
      </c>
      <c r="AO259" s="5">
        <v>0.36</v>
      </c>
      <c r="AP259" s="1">
        <v>169</v>
      </c>
      <c r="AQ259" s="10">
        <f t="shared" si="177"/>
        <v>6.8000000000000005E-2</v>
      </c>
      <c r="AS259" s="5">
        <v>0.308</v>
      </c>
      <c r="AT259" s="1">
        <v>182</v>
      </c>
      <c r="AU259" s="10">
        <f t="shared" si="178"/>
        <v>1.6000000000000014E-2</v>
      </c>
      <c r="AW259" s="5">
        <v>0.34899999999999998</v>
      </c>
      <c r="AX259" s="1">
        <v>109</v>
      </c>
      <c r="AY259" s="10">
        <f t="shared" si="179"/>
        <v>5.6999999999999995E-2</v>
      </c>
      <c r="BA259" s="5">
        <v>0.36199999999999999</v>
      </c>
      <c r="BB259" s="1">
        <v>170</v>
      </c>
      <c r="BC259" s="10">
        <f t="shared" si="180"/>
        <v>7.0000000000000007E-2</v>
      </c>
      <c r="BE259" s="5">
        <v>0.44900000000000001</v>
      </c>
      <c r="BF259" s="1">
        <v>119</v>
      </c>
      <c r="BG259" s="10">
        <f t="shared" si="181"/>
        <v>0.15700000000000003</v>
      </c>
      <c r="BI259" s="5">
        <v>0.29599999999999999</v>
      </c>
      <c r="BJ259" s="1">
        <v>72</v>
      </c>
      <c r="BK259" s="10">
        <v>4.0000000000000036E-3</v>
      </c>
      <c r="BM259" s="5">
        <v>0.35899999999999999</v>
      </c>
      <c r="BN259" s="1">
        <v>115</v>
      </c>
      <c r="BO259" s="10">
        <v>6.7000000000000004E-2</v>
      </c>
      <c r="BQ259" s="5">
        <v>0.31</v>
      </c>
      <c r="BR259" s="1">
        <v>65</v>
      </c>
      <c r="BS259" s="10">
        <v>1.8000000000000016E-2</v>
      </c>
      <c r="BU259" s="5">
        <v>0.156</v>
      </c>
      <c r="BV259" s="1">
        <v>29</v>
      </c>
      <c r="BW259" s="10">
        <v>-0.13599999999999998</v>
      </c>
      <c r="BY259" s="5">
        <v>0.22500000000000001</v>
      </c>
      <c r="BZ259" s="1">
        <v>9</v>
      </c>
      <c r="CA259" s="10">
        <v>-6.6999999999999976E-2</v>
      </c>
      <c r="CC259" s="5">
        <v>0.33300000000000002</v>
      </c>
      <c r="CD259" s="1">
        <v>44</v>
      </c>
      <c r="CE259" s="10">
        <v>4.1000000000000036E-2</v>
      </c>
      <c r="CG259" s="5">
        <v>0.28100000000000003</v>
      </c>
      <c r="CH259" s="1">
        <v>83</v>
      </c>
      <c r="CI259" s="10">
        <v>-1.0999999999999954E-2</v>
      </c>
      <c r="CK259" s="5">
        <v>0.30099999999999999</v>
      </c>
      <c r="CL259" s="1">
        <v>122</v>
      </c>
      <c r="CM259" s="10">
        <v>9.000000000000008E-3</v>
      </c>
      <c r="CO259" s="10">
        <v>0.246</v>
      </c>
      <c r="CP259" s="24">
        <v>14</v>
      </c>
      <c r="CQ259" s="10">
        <v>-4.5999999999999985E-2</v>
      </c>
    </row>
    <row r="260" spans="1:95" x14ac:dyDescent="0.35">
      <c r="A260" s="4" t="s">
        <v>170</v>
      </c>
      <c r="B260" s="5">
        <v>0.40500000000000003</v>
      </c>
      <c r="C260" s="1">
        <v>390</v>
      </c>
      <c r="E260" s="5">
        <v>0.312</v>
      </c>
      <c r="F260" s="1">
        <v>107</v>
      </c>
      <c r="G260" s="10">
        <f t="shared" si="168"/>
        <v>-9.3000000000000027E-2</v>
      </c>
      <c r="I260" s="5">
        <v>0.33600000000000002</v>
      </c>
      <c r="J260" s="1">
        <v>110</v>
      </c>
      <c r="K260" s="10">
        <f t="shared" si="169"/>
        <v>-6.9000000000000006E-2</v>
      </c>
      <c r="M260" s="5">
        <v>0.59199999999999997</v>
      </c>
      <c r="N260" s="1">
        <v>173</v>
      </c>
      <c r="O260" s="10">
        <f t="shared" si="170"/>
        <v>0.18699999999999994</v>
      </c>
      <c r="Q260" s="5">
        <v>0.54900000000000004</v>
      </c>
      <c r="R260" s="1">
        <v>185</v>
      </c>
      <c r="S260" s="10">
        <f t="shared" si="171"/>
        <v>0.14400000000000002</v>
      </c>
      <c r="U260" s="5">
        <v>0.502</v>
      </c>
      <c r="V260" s="1">
        <v>241</v>
      </c>
      <c r="W260" s="10">
        <f t="shared" si="172"/>
        <v>9.6999999999999975E-2</v>
      </c>
      <c r="Y260" s="5">
        <v>0.49</v>
      </c>
      <c r="Z260" s="1">
        <v>189</v>
      </c>
      <c r="AA260" s="10">
        <f t="shared" si="173"/>
        <v>8.4999999999999964E-2</v>
      </c>
      <c r="AC260" s="5">
        <v>0.49199999999999999</v>
      </c>
      <c r="AD260" s="1">
        <v>156</v>
      </c>
      <c r="AE260" s="10">
        <f t="shared" si="174"/>
        <v>8.6999999999999966E-2</v>
      </c>
      <c r="AG260" s="5">
        <v>0.55800000000000005</v>
      </c>
      <c r="AH260" s="1">
        <v>115</v>
      </c>
      <c r="AI260" s="10">
        <f t="shared" si="175"/>
        <v>0.15300000000000002</v>
      </c>
      <c r="AK260" s="5">
        <v>0.48099999999999998</v>
      </c>
      <c r="AL260" s="1">
        <v>188</v>
      </c>
      <c r="AM260" s="10">
        <f t="shared" si="176"/>
        <v>7.5999999999999956E-2</v>
      </c>
      <c r="AO260" s="5">
        <v>0.498</v>
      </c>
      <c r="AP260" s="1">
        <v>234</v>
      </c>
      <c r="AQ260" s="10">
        <f t="shared" si="177"/>
        <v>9.2999999999999972E-2</v>
      </c>
      <c r="AS260" s="5">
        <v>0.45100000000000001</v>
      </c>
      <c r="AT260" s="1">
        <v>266</v>
      </c>
      <c r="AU260" s="10">
        <f t="shared" si="178"/>
        <v>4.5999999999999985E-2</v>
      </c>
      <c r="AW260" s="5">
        <v>0.51</v>
      </c>
      <c r="AX260" s="1">
        <v>159</v>
      </c>
      <c r="AY260" s="10">
        <f t="shared" si="179"/>
        <v>0.10499999999999998</v>
      </c>
      <c r="BA260" s="5">
        <v>0.46400000000000002</v>
      </c>
      <c r="BB260" s="1">
        <v>218</v>
      </c>
      <c r="BC260" s="10">
        <f t="shared" si="180"/>
        <v>5.8999999999999997E-2</v>
      </c>
      <c r="BE260" s="5">
        <v>0.55100000000000005</v>
      </c>
      <c r="BF260" s="1">
        <v>146</v>
      </c>
      <c r="BG260" s="10">
        <f t="shared" si="181"/>
        <v>0.14600000000000002</v>
      </c>
      <c r="BI260" s="5">
        <v>0.374</v>
      </c>
      <c r="BJ260" s="1">
        <v>91</v>
      </c>
      <c r="BK260" s="10">
        <v>-3.1000000000000028E-2</v>
      </c>
      <c r="BM260" s="5">
        <v>0.46300000000000002</v>
      </c>
      <c r="BN260" s="1">
        <v>148</v>
      </c>
      <c r="BO260" s="10">
        <v>5.7999999999999996E-2</v>
      </c>
      <c r="BQ260" s="5">
        <v>0.4</v>
      </c>
      <c r="BR260" s="1">
        <v>84</v>
      </c>
      <c r="BS260" s="10">
        <v>-5.0000000000000044E-3</v>
      </c>
      <c r="BU260" s="5">
        <v>0.34899999999999998</v>
      </c>
      <c r="BV260" s="1">
        <v>65</v>
      </c>
      <c r="BW260" s="10">
        <v>-5.600000000000005E-2</v>
      </c>
      <c r="BY260" s="5">
        <v>0.4</v>
      </c>
      <c r="BZ260" s="1">
        <v>16</v>
      </c>
      <c r="CA260" s="10">
        <v>-5.0000000000000044E-3</v>
      </c>
      <c r="CC260" s="5">
        <v>0.39400000000000002</v>
      </c>
      <c r="CD260" s="1">
        <v>52</v>
      </c>
      <c r="CE260" s="10">
        <v>-1.100000000000001E-2</v>
      </c>
      <c r="CG260" s="5">
        <v>0.36599999999999999</v>
      </c>
      <c r="CH260" s="1">
        <v>108</v>
      </c>
      <c r="CI260" s="10">
        <v>-3.9000000000000035E-2</v>
      </c>
      <c r="CK260" s="5">
        <v>0.437</v>
      </c>
      <c r="CL260" s="1">
        <v>177</v>
      </c>
      <c r="CM260" s="10">
        <v>3.1999999999999973E-2</v>
      </c>
      <c r="CO260" s="10">
        <v>0.439</v>
      </c>
      <c r="CP260" s="24">
        <v>25</v>
      </c>
      <c r="CQ260" s="10">
        <v>3.3999999999999975E-2</v>
      </c>
    </row>
    <row r="261" spans="1:95" ht="25.5" x14ac:dyDescent="0.35">
      <c r="A261" s="4" t="s">
        <v>171</v>
      </c>
      <c r="B261" s="5">
        <v>4.7E-2</v>
      </c>
      <c r="C261" s="1">
        <v>45</v>
      </c>
      <c r="E261" s="5">
        <v>9.9000000000000005E-2</v>
      </c>
      <c r="F261" s="1">
        <v>34</v>
      </c>
      <c r="G261" s="10">
        <f t="shared" si="168"/>
        <v>5.2000000000000005E-2</v>
      </c>
      <c r="I261" s="5">
        <v>2.1000000000000001E-2</v>
      </c>
      <c r="J261" s="1">
        <v>7</v>
      </c>
      <c r="K261" s="10">
        <f t="shared" si="169"/>
        <v>-2.5999999999999999E-2</v>
      </c>
      <c r="M261" s="5">
        <v>1.4E-2</v>
      </c>
      <c r="N261" s="1">
        <v>4</v>
      </c>
      <c r="O261" s="10">
        <f t="shared" si="170"/>
        <v>-3.3000000000000002E-2</v>
      </c>
      <c r="Q261" s="5">
        <v>1.2E-2</v>
      </c>
      <c r="R261" s="1">
        <v>4</v>
      </c>
      <c r="S261" s="10">
        <f t="shared" si="171"/>
        <v>-3.5000000000000003E-2</v>
      </c>
      <c r="U261" s="5">
        <v>1.7000000000000001E-2</v>
      </c>
      <c r="V261" s="1">
        <v>8</v>
      </c>
      <c r="W261" s="10">
        <f t="shared" si="172"/>
        <v>-0.03</v>
      </c>
      <c r="Y261" s="5">
        <v>1.7999999999999999E-2</v>
      </c>
      <c r="Z261" s="1">
        <v>7</v>
      </c>
      <c r="AA261" s="10">
        <f t="shared" si="173"/>
        <v>-2.9000000000000001E-2</v>
      </c>
      <c r="AC261" s="5">
        <v>8.9999999999999993E-3</v>
      </c>
      <c r="AD261" s="1">
        <v>3</v>
      </c>
      <c r="AE261" s="10">
        <f t="shared" si="174"/>
        <v>-3.7999999999999999E-2</v>
      </c>
      <c r="AG261" s="5">
        <v>2.4E-2</v>
      </c>
      <c r="AH261" s="1">
        <v>5</v>
      </c>
      <c r="AI261" s="10">
        <f t="shared" si="175"/>
        <v>-2.3E-2</v>
      </c>
      <c r="AK261" s="5">
        <v>1.2999999999999999E-2</v>
      </c>
      <c r="AL261" s="1">
        <v>5</v>
      </c>
      <c r="AM261" s="10">
        <f t="shared" si="176"/>
        <v>-3.4000000000000002E-2</v>
      </c>
      <c r="AO261" s="5">
        <v>1.0999999999999999E-2</v>
      </c>
      <c r="AP261" s="1">
        <v>5</v>
      </c>
      <c r="AQ261" s="10">
        <f t="shared" si="177"/>
        <v>-3.6000000000000004E-2</v>
      </c>
      <c r="AS261" s="5">
        <v>1.9E-2</v>
      </c>
      <c r="AT261" s="1">
        <v>11</v>
      </c>
      <c r="AU261" s="10">
        <f t="shared" si="178"/>
        <v>-2.8000000000000001E-2</v>
      </c>
      <c r="AW261" s="5">
        <v>1.6E-2</v>
      </c>
      <c r="AX261" s="1">
        <v>5</v>
      </c>
      <c r="AY261" s="10">
        <f t="shared" si="179"/>
        <v>-3.1E-2</v>
      </c>
      <c r="BA261" s="5">
        <v>1.0999999999999999E-2</v>
      </c>
      <c r="BB261" s="1">
        <v>5</v>
      </c>
      <c r="BC261" s="10">
        <f t="shared" si="180"/>
        <v>-3.6000000000000004E-2</v>
      </c>
      <c r="BE261" s="5">
        <v>4.0000000000000001E-3</v>
      </c>
      <c r="BF261" s="1">
        <v>1</v>
      </c>
      <c r="BG261" s="10">
        <f t="shared" si="181"/>
        <v>-4.2999999999999997E-2</v>
      </c>
      <c r="BI261" s="5">
        <v>5.2999999999999999E-2</v>
      </c>
      <c r="BJ261" s="1">
        <v>13</v>
      </c>
      <c r="BK261" s="10">
        <v>5.9999999999999984E-3</v>
      </c>
      <c r="BM261" s="5">
        <v>2.8000000000000001E-2</v>
      </c>
      <c r="BN261" s="1">
        <v>9</v>
      </c>
      <c r="BO261" s="10">
        <v>-1.9E-2</v>
      </c>
      <c r="BQ261" s="5">
        <v>5.1999999999999998E-2</v>
      </c>
      <c r="BR261" s="1">
        <v>11</v>
      </c>
      <c r="BS261" s="10">
        <v>4.9999999999999975E-3</v>
      </c>
      <c r="BU261" s="5">
        <v>6.5000000000000002E-2</v>
      </c>
      <c r="BV261" s="1">
        <v>12</v>
      </c>
      <c r="BW261" s="10">
        <v>1.8000000000000002E-2</v>
      </c>
      <c r="BY261" s="5">
        <v>7.4999999999999997E-2</v>
      </c>
      <c r="BZ261" s="1">
        <v>3</v>
      </c>
      <c r="CA261" s="10">
        <v>2.7999999999999997E-2</v>
      </c>
      <c r="CC261" s="5">
        <v>3.7999999999999999E-2</v>
      </c>
      <c r="CD261" s="1">
        <v>5</v>
      </c>
      <c r="CE261" s="10">
        <v>-9.0000000000000011E-3</v>
      </c>
      <c r="CG261" s="5">
        <v>6.4000000000000001E-2</v>
      </c>
      <c r="CH261" s="1">
        <v>19</v>
      </c>
      <c r="CI261" s="10">
        <v>1.7000000000000001E-2</v>
      </c>
      <c r="CK261" s="5">
        <v>4.2000000000000003E-2</v>
      </c>
      <c r="CL261" s="1">
        <v>17</v>
      </c>
      <c r="CM261" s="10">
        <v>-4.9999999999999975E-3</v>
      </c>
      <c r="CO261" s="10">
        <v>0</v>
      </c>
      <c r="CP261" s="24">
        <v>0</v>
      </c>
      <c r="CQ261" s="10">
        <v>-4.7E-2</v>
      </c>
    </row>
    <row r="262" spans="1:95" x14ac:dyDescent="0.35">
      <c r="A262" s="4" t="s">
        <v>26</v>
      </c>
      <c r="B262" s="5">
        <v>0.01</v>
      </c>
      <c r="C262" s="1">
        <v>10</v>
      </c>
      <c r="E262" s="5">
        <v>8.9999999999999993E-3</v>
      </c>
      <c r="F262" s="1">
        <v>3</v>
      </c>
      <c r="G262" s="10">
        <f t="shared" si="168"/>
        <v>-1.0000000000000009E-3</v>
      </c>
      <c r="I262" s="5">
        <v>6.0000000000000001E-3</v>
      </c>
      <c r="J262" s="1">
        <v>2</v>
      </c>
      <c r="K262" s="10">
        <f t="shared" si="169"/>
        <v>-4.0000000000000001E-3</v>
      </c>
      <c r="M262" s="5">
        <v>1.7000000000000001E-2</v>
      </c>
      <c r="N262" s="1">
        <v>5</v>
      </c>
      <c r="O262" s="10">
        <f t="shared" si="170"/>
        <v>7.000000000000001E-3</v>
      </c>
      <c r="Q262" s="5">
        <v>1.4999999999999999E-2</v>
      </c>
      <c r="R262" s="1">
        <v>5</v>
      </c>
      <c r="S262" s="10">
        <f t="shared" si="171"/>
        <v>4.9999999999999992E-3</v>
      </c>
      <c r="U262" s="5">
        <v>1.2999999999999999E-2</v>
      </c>
      <c r="V262" s="1">
        <v>6</v>
      </c>
      <c r="W262" s="10">
        <f t="shared" si="172"/>
        <v>2.9999999999999992E-3</v>
      </c>
      <c r="Y262" s="5">
        <v>1.6E-2</v>
      </c>
      <c r="Z262" s="1">
        <v>6</v>
      </c>
      <c r="AA262" s="10">
        <f t="shared" si="173"/>
        <v>6.0000000000000001E-3</v>
      </c>
      <c r="AC262" s="5">
        <v>1.6E-2</v>
      </c>
      <c r="AD262" s="1">
        <v>5</v>
      </c>
      <c r="AE262" s="10">
        <f t="shared" si="174"/>
        <v>6.0000000000000001E-3</v>
      </c>
      <c r="AG262" s="5">
        <v>1.4999999999999999E-2</v>
      </c>
      <c r="AH262" s="1">
        <v>3</v>
      </c>
      <c r="AI262" s="10">
        <f t="shared" si="175"/>
        <v>4.9999999999999992E-3</v>
      </c>
      <c r="AK262" s="5">
        <v>1.2999999999999999E-2</v>
      </c>
      <c r="AL262" s="1">
        <v>5</v>
      </c>
      <c r="AM262" s="10">
        <f t="shared" si="176"/>
        <v>2.9999999999999992E-3</v>
      </c>
      <c r="AO262" s="5">
        <v>1.4999999999999999E-2</v>
      </c>
      <c r="AP262" s="1">
        <v>7</v>
      </c>
      <c r="AQ262" s="10">
        <f t="shared" si="177"/>
        <v>4.9999999999999992E-3</v>
      </c>
      <c r="AS262" s="5">
        <v>0.01</v>
      </c>
      <c r="AT262" s="1">
        <v>6</v>
      </c>
      <c r="AU262" s="10">
        <f t="shared" si="178"/>
        <v>0</v>
      </c>
      <c r="AW262" s="5">
        <v>1.6E-2</v>
      </c>
      <c r="AX262" s="1">
        <v>5</v>
      </c>
      <c r="AY262" s="10">
        <f t="shared" si="179"/>
        <v>6.0000000000000001E-3</v>
      </c>
      <c r="BA262" s="5">
        <v>1.2999999999999999E-2</v>
      </c>
      <c r="BB262" s="1">
        <v>6</v>
      </c>
      <c r="BC262" s="10">
        <f t="shared" si="180"/>
        <v>2.9999999999999992E-3</v>
      </c>
      <c r="BE262" s="5">
        <v>1.9E-2</v>
      </c>
      <c r="BF262" s="1">
        <v>5</v>
      </c>
      <c r="BG262" s="10">
        <f t="shared" si="181"/>
        <v>8.9999999999999993E-3</v>
      </c>
      <c r="BI262" s="5">
        <v>8.0000000000000002E-3</v>
      </c>
      <c r="BJ262" s="1">
        <v>2</v>
      </c>
      <c r="BK262" s="10">
        <v>-2E-3</v>
      </c>
      <c r="BM262" s="5">
        <v>6.0000000000000001E-3</v>
      </c>
      <c r="BN262" s="1">
        <v>2</v>
      </c>
      <c r="BO262" s="10">
        <v>-4.0000000000000001E-3</v>
      </c>
      <c r="BQ262" s="5">
        <v>1.9E-2</v>
      </c>
      <c r="BR262" s="1">
        <v>4</v>
      </c>
      <c r="BS262" s="10">
        <v>8.9999999999999993E-3</v>
      </c>
      <c r="BU262" s="5">
        <v>1.0999999999999999E-2</v>
      </c>
      <c r="BV262" s="1">
        <v>2</v>
      </c>
      <c r="BW262" s="10">
        <v>9.9999999999999915E-4</v>
      </c>
      <c r="BY262" s="5">
        <v>0</v>
      </c>
      <c r="BZ262" s="1">
        <v>0</v>
      </c>
      <c r="CA262" s="10">
        <v>-0.01</v>
      </c>
      <c r="CC262" s="5">
        <v>8.0000000000000002E-3</v>
      </c>
      <c r="CD262" s="1">
        <v>1</v>
      </c>
      <c r="CE262" s="10">
        <v>-2E-3</v>
      </c>
      <c r="CG262" s="5">
        <v>7.0000000000000001E-3</v>
      </c>
      <c r="CH262" s="1">
        <v>2</v>
      </c>
      <c r="CI262" s="10">
        <v>-3.0000000000000001E-3</v>
      </c>
      <c r="CK262" s="5">
        <v>5.0000000000000001E-3</v>
      </c>
      <c r="CL262" s="1">
        <v>2</v>
      </c>
      <c r="CM262" s="10">
        <v>-5.0000000000000001E-3</v>
      </c>
      <c r="CO262" s="10">
        <v>7.0000000000000007E-2</v>
      </c>
      <c r="CP262" s="24">
        <v>4</v>
      </c>
      <c r="CQ262" s="10">
        <v>6.0000000000000005E-2</v>
      </c>
    </row>
    <row r="263" spans="1:95" x14ac:dyDescent="0.35">
      <c r="A263" s="4" t="s">
        <v>11</v>
      </c>
    </row>
    <row r="264" spans="1:95" x14ac:dyDescent="0.35">
      <c r="A264" s="4" t="s">
        <v>11</v>
      </c>
    </row>
    <row r="265" spans="1:95" ht="39.4" x14ac:dyDescent="0.4">
      <c r="A265" s="7" t="s">
        <v>27</v>
      </c>
      <c r="B265" s="7" t="s">
        <v>28</v>
      </c>
      <c r="E265" s="7" t="s">
        <v>14</v>
      </c>
      <c r="F265" s="7" t="s">
        <v>474</v>
      </c>
      <c r="G265" s="9" t="s">
        <v>400</v>
      </c>
      <c r="I265" s="7" t="s">
        <v>14</v>
      </c>
      <c r="J265" s="7" t="s">
        <v>474</v>
      </c>
      <c r="K265" s="9" t="s">
        <v>400</v>
      </c>
      <c r="M265" s="7" t="s">
        <v>14</v>
      </c>
      <c r="N265" s="7" t="s">
        <v>474</v>
      </c>
      <c r="O265" s="9" t="s">
        <v>400</v>
      </c>
      <c r="Q265" s="7" t="s">
        <v>14</v>
      </c>
      <c r="R265" s="7" t="s">
        <v>474</v>
      </c>
      <c r="S265" s="9" t="s">
        <v>400</v>
      </c>
      <c r="U265" s="7" t="s">
        <v>42</v>
      </c>
      <c r="V265" s="7" t="s">
        <v>474</v>
      </c>
      <c r="W265" s="9" t="s">
        <v>400</v>
      </c>
      <c r="Y265" s="7" t="s">
        <v>14</v>
      </c>
      <c r="Z265" s="7" t="s">
        <v>474</v>
      </c>
      <c r="AA265" s="9" t="s">
        <v>400</v>
      </c>
      <c r="AC265" s="7" t="s">
        <v>14</v>
      </c>
      <c r="AD265" s="7" t="s">
        <v>474</v>
      </c>
      <c r="AE265" s="9" t="s">
        <v>400</v>
      </c>
      <c r="AG265" s="7" t="s">
        <v>14</v>
      </c>
      <c r="AH265" s="7" t="s">
        <v>474</v>
      </c>
      <c r="AI265" s="9" t="s">
        <v>400</v>
      </c>
      <c r="AK265" s="7" t="s">
        <v>42</v>
      </c>
      <c r="AL265" s="7" t="s">
        <v>474</v>
      </c>
      <c r="AM265" s="9" t="s">
        <v>400</v>
      </c>
      <c r="AO265" s="7" t="s">
        <v>42</v>
      </c>
      <c r="AP265" s="7" t="s">
        <v>474</v>
      </c>
      <c r="AQ265" s="9" t="s">
        <v>400</v>
      </c>
      <c r="AS265" s="7" t="s">
        <v>14</v>
      </c>
      <c r="AT265" s="7" t="s">
        <v>474</v>
      </c>
      <c r="AU265" s="9" t="s">
        <v>400</v>
      </c>
      <c r="AW265" s="7" t="s">
        <v>14</v>
      </c>
      <c r="AX265" s="7" t="s">
        <v>474</v>
      </c>
      <c r="AY265" s="9" t="s">
        <v>400</v>
      </c>
      <c r="BA265" s="7" t="s">
        <v>42</v>
      </c>
      <c r="BB265" s="7" t="s">
        <v>474</v>
      </c>
      <c r="BC265" s="9" t="s">
        <v>400</v>
      </c>
      <c r="BE265" s="7" t="s">
        <v>42</v>
      </c>
      <c r="BF265" s="7" t="s">
        <v>474</v>
      </c>
      <c r="BG265" s="9" t="s">
        <v>400</v>
      </c>
      <c r="BI265" s="7" t="s">
        <v>14</v>
      </c>
      <c r="BJ265" s="7" t="s">
        <v>474</v>
      </c>
      <c r="BK265" s="9" t="s">
        <v>400</v>
      </c>
      <c r="BM265" s="7" t="s">
        <v>14</v>
      </c>
      <c r="BN265" s="7" t="s">
        <v>474</v>
      </c>
      <c r="BO265" s="9" t="s">
        <v>400</v>
      </c>
      <c r="BQ265" s="7" t="s">
        <v>14</v>
      </c>
      <c r="BR265" s="7" t="s">
        <v>474</v>
      </c>
      <c r="BS265" s="9" t="s">
        <v>400</v>
      </c>
      <c r="BU265" s="7" t="s">
        <v>14</v>
      </c>
      <c r="BV265" s="7" t="s">
        <v>474</v>
      </c>
      <c r="BW265" s="9" t="s">
        <v>400</v>
      </c>
      <c r="BY265" s="7" t="s">
        <v>14</v>
      </c>
      <c r="BZ265" s="7" t="s">
        <v>474</v>
      </c>
      <c r="CA265" s="9" t="s">
        <v>400</v>
      </c>
      <c r="CC265" s="7" t="s">
        <v>14</v>
      </c>
      <c r="CD265" s="7" t="s">
        <v>474</v>
      </c>
      <c r="CE265" s="9" t="s">
        <v>400</v>
      </c>
      <c r="CG265" s="7" t="s">
        <v>14</v>
      </c>
      <c r="CH265" s="7" t="s">
        <v>474</v>
      </c>
      <c r="CI265" s="9" t="s">
        <v>400</v>
      </c>
      <c r="CK265" s="7" t="s">
        <v>14</v>
      </c>
      <c r="CL265" s="7" t="s">
        <v>474</v>
      </c>
      <c r="CM265" s="9" t="s">
        <v>400</v>
      </c>
      <c r="CO265" s="13" t="s">
        <v>14</v>
      </c>
      <c r="CP265" s="13" t="s">
        <v>474</v>
      </c>
      <c r="CQ265" s="9" t="s">
        <v>400</v>
      </c>
    </row>
    <row r="266" spans="1:95" x14ac:dyDescent="0.35">
      <c r="A266" s="6">
        <f>'Residents - Topline'!A266</f>
        <v>3.8066528066528065</v>
      </c>
      <c r="B266" s="1">
        <v>962</v>
      </c>
      <c r="E266" s="1">
        <v>343</v>
      </c>
      <c r="F266" s="15">
        <v>3.1457725947521866</v>
      </c>
      <c r="G266" s="11">
        <f>F266-$A266</f>
        <v>-0.66088021190061985</v>
      </c>
      <c r="I266" s="1">
        <v>327</v>
      </c>
      <c r="J266" s="15">
        <v>3.669724770642202</v>
      </c>
      <c r="K266" s="11">
        <f>J266-$A266</f>
        <v>-0.13692803601060444</v>
      </c>
      <c r="M266" s="1">
        <v>292</v>
      </c>
      <c r="N266" s="15">
        <v>4.7363013698630141</v>
      </c>
      <c r="O266" s="11">
        <f>N266-$A266</f>
        <v>0.92964856321020761</v>
      </c>
      <c r="Q266" s="1">
        <v>337</v>
      </c>
      <c r="R266" s="15">
        <v>4.724035608308605</v>
      </c>
      <c r="S266" s="11">
        <f>R266-$A266</f>
        <v>0.91738280165579855</v>
      </c>
      <c r="U266" s="1">
        <v>480</v>
      </c>
      <c r="V266" s="15">
        <v>4.28125</v>
      </c>
      <c r="W266" s="11">
        <f>V266-$A266</f>
        <v>0.47459719334719352</v>
      </c>
      <c r="Y266" s="16">
        <v>386</v>
      </c>
      <c r="Z266" s="15">
        <v>4.4119170984455955</v>
      </c>
      <c r="AA266" s="11">
        <f>Z266-$A266</f>
        <v>0.60526429179278907</v>
      </c>
      <c r="AC266" s="16">
        <v>317</v>
      </c>
      <c r="AD266" s="15">
        <v>4.5646687697160884</v>
      </c>
      <c r="AE266" s="11">
        <f>AD266-$A266</f>
        <v>0.75801596306328189</v>
      </c>
      <c r="AG266" s="16">
        <v>206</v>
      </c>
      <c r="AH266" s="15">
        <v>4.5873786407766994</v>
      </c>
      <c r="AI266" s="11">
        <f>AH266-$A266</f>
        <v>0.78072583412389296</v>
      </c>
      <c r="AK266" s="1">
        <v>391</v>
      </c>
      <c r="AL266" s="15">
        <v>4.3427109974424551</v>
      </c>
      <c r="AM266" s="11">
        <f>AL266-$A266</f>
        <v>0.53605819078964867</v>
      </c>
      <c r="AO266" s="1">
        <v>470</v>
      </c>
      <c r="AP266" s="15">
        <v>4.4340425531914898</v>
      </c>
      <c r="AQ266" s="11">
        <f>AP266-$A266</f>
        <v>0.62738974653868329</v>
      </c>
      <c r="AS266" s="16">
        <v>590</v>
      </c>
      <c r="AT266" s="15">
        <v>4.2491525423728813</v>
      </c>
      <c r="AU266" s="11">
        <f>AT266-$A266</f>
        <v>0.44249973572007484</v>
      </c>
      <c r="AW266" s="16">
        <v>312</v>
      </c>
      <c r="AX266" s="15">
        <v>4.5</v>
      </c>
      <c r="AY266" s="11">
        <f>AX266-$A266</f>
        <v>0.69334719334719352</v>
      </c>
      <c r="BA266" s="1">
        <v>470</v>
      </c>
      <c r="BB266" s="15">
        <v>4.2404255319148936</v>
      </c>
      <c r="BC266" s="11">
        <f>BB266-$A266</f>
        <v>0.4337727252620871</v>
      </c>
      <c r="BE266" s="1">
        <v>265</v>
      </c>
      <c r="BF266" s="15">
        <v>4.6716981132075475</v>
      </c>
      <c r="BG266" s="11">
        <f>BF266-$A266</f>
        <v>0.86504530655474099</v>
      </c>
      <c r="BI266" s="16">
        <v>243</v>
      </c>
      <c r="BJ266" s="15">
        <v>3.6337448559670782</v>
      </c>
      <c r="BK266" s="11">
        <v>-0.17290795068572828</v>
      </c>
      <c r="BM266" s="16">
        <v>320</v>
      </c>
      <c r="BN266" s="15">
        <v>3.984375</v>
      </c>
      <c r="BO266" s="11">
        <v>0.17772219334719352</v>
      </c>
      <c r="BQ266" s="16">
        <v>210</v>
      </c>
      <c r="BR266" s="15">
        <v>3.9428571428571431</v>
      </c>
      <c r="BS266" s="11">
        <v>0.13620433620433658</v>
      </c>
      <c r="BU266" s="16">
        <v>186</v>
      </c>
      <c r="BV266" s="15">
        <v>3.5913978494623655</v>
      </c>
      <c r="BW266" s="11">
        <v>-0.21525495719044097</v>
      </c>
      <c r="BY266" s="16">
        <v>40</v>
      </c>
      <c r="BZ266" s="15">
        <v>3.45</v>
      </c>
      <c r="CA266" s="11">
        <v>-0.3566528066528063</v>
      </c>
      <c r="CC266" s="16">
        <v>132</v>
      </c>
      <c r="CD266" s="15">
        <v>3.8863636363636362</v>
      </c>
      <c r="CE266" s="11">
        <v>7.9710829710829767E-2</v>
      </c>
      <c r="CG266" s="16">
        <v>295</v>
      </c>
      <c r="CH266" s="15">
        <v>3.6033898305084744</v>
      </c>
      <c r="CI266" s="11">
        <v>-0.20326297614433209</v>
      </c>
      <c r="CK266" s="16">
        <v>405</v>
      </c>
      <c r="CL266" s="15">
        <v>3.9135802469135803</v>
      </c>
      <c r="CM266" s="11">
        <v>0.10692744026077383</v>
      </c>
      <c r="CO266" s="29">
        <v>57</v>
      </c>
      <c r="CP266" s="14">
        <v>4.5438596491228074</v>
      </c>
      <c r="CQ266" s="11">
        <v>0.7372068424700009</v>
      </c>
    </row>
    <row r="267" spans="1:95" x14ac:dyDescent="0.35">
      <c r="A267" s="4" t="s">
        <v>11</v>
      </c>
    </row>
    <row r="268" spans="1:95" x14ac:dyDescent="0.35">
      <c r="A268" s="4" t="s">
        <v>11</v>
      </c>
    </row>
    <row r="269" spans="1:95" ht="39.4" x14ac:dyDescent="0.4">
      <c r="A269" s="3" t="s">
        <v>172</v>
      </c>
    </row>
    <row r="270" spans="1:95" ht="13.15" x14ac:dyDescent="0.4">
      <c r="A270" s="7" t="s">
        <v>42</v>
      </c>
      <c r="B270" s="7" t="s">
        <v>13</v>
      </c>
      <c r="C270" s="7" t="s">
        <v>14</v>
      </c>
      <c r="E270" s="7" t="s">
        <v>13</v>
      </c>
      <c r="F270" s="7" t="s">
        <v>14</v>
      </c>
      <c r="G270" s="9" t="s">
        <v>400</v>
      </c>
      <c r="I270" s="7" t="s">
        <v>13</v>
      </c>
      <c r="J270" s="7" t="s">
        <v>14</v>
      </c>
      <c r="K270" s="9" t="s">
        <v>400</v>
      </c>
      <c r="M270" s="7" t="s">
        <v>13</v>
      </c>
      <c r="N270" s="7" t="s">
        <v>14</v>
      </c>
      <c r="O270" s="9" t="s">
        <v>400</v>
      </c>
      <c r="Q270" s="7" t="s">
        <v>13</v>
      </c>
      <c r="R270" s="7" t="s">
        <v>14</v>
      </c>
      <c r="S270" s="9" t="s">
        <v>400</v>
      </c>
      <c r="U270" s="7" t="s">
        <v>13</v>
      </c>
      <c r="V270" s="7" t="s">
        <v>14</v>
      </c>
      <c r="W270" s="9" t="s">
        <v>400</v>
      </c>
      <c r="Y270" s="7" t="s">
        <v>13</v>
      </c>
      <c r="Z270" s="7" t="s">
        <v>14</v>
      </c>
      <c r="AA270" s="9" t="s">
        <v>400</v>
      </c>
      <c r="AC270" s="7" t="s">
        <v>13</v>
      </c>
      <c r="AD270" s="7" t="s">
        <v>14</v>
      </c>
      <c r="AE270" s="9" t="s">
        <v>400</v>
      </c>
      <c r="AG270" s="7" t="s">
        <v>13</v>
      </c>
      <c r="AH270" s="7" t="s">
        <v>14</v>
      </c>
      <c r="AI270" s="9" t="s">
        <v>400</v>
      </c>
      <c r="AK270" s="7" t="s">
        <v>13</v>
      </c>
      <c r="AL270" s="7" t="s">
        <v>14</v>
      </c>
      <c r="AM270" s="9" t="s">
        <v>400</v>
      </c>
      <c r="AO270" s="7" t="s">
        <v>13</v>
      </c>
      <c r="AP270" s="7" t="s">
        <v>14</v>
      </c>
      <c r="AQ270" s="9" t="s">
        <v>400</v>
      </c>
      <c r="AS270" s="7" t="s">
        <v>13</v>
      </c>
      <c r="AT270" s="7" t="s">
        <v>14</v>
      </c>
      <c r="AU270" s="9" t="s">
        <v>400</v>
      </c>
      <c r="AW270" s="7" t="s">
        <v>13</v>
      </c>
      <c r="AX270" s="7" t="s">
        <v>14</v>
      </c>
      <c r="AY270" s="9" t="s">
        <v>400</v>
      </c>
      <c r="BA270" s="7" t="s">
        <v>13</v>
      </c>
      <c r="BB270" s="7" t="s">
        <v>14</v>
      </c>
      <c r="BC270" s="9" t="s">
        <v>400</v>
      </c>
      <c r="BE270" s="7" t="s">
        <v>13</v>
      </c>
      <c r="BF270" s="7" t="s">
        <v>14</v>
      </c>
      <c r="BG270" s="9" t="s">
        <v>400</v>
      </c>
      <c r="BI270" s="7" t="s">
        <v>13</v>
      </c>
      <c r="BJ270" s="7" t="s">
        <v>14</v>
      </c>
      <c r="BK270" s="9" t="s">
        <v>400</v>
      </c>
      <c r="BM270" s="7" t="s">
        <v>13</v>
      </c>
      <c r="BN270" s="7" t="s">
        <v>14</v>
      </c>
      <c r="BO270" s="9" t="s">
        <v>400</v>
      </c>
      <c r="BQ270" s="7" t="s">
        <v>13</v>
      </c>
      <c r="BR270" s="7" t="s">
        <v>14</v>
      </c>
      <c r="BS270" s="9" t="s">
        <v>400</v>
      </c>
      <c r="BU270" s="7" t="s">
        <v>13</v>
      </c>
      <c r="BV270" s="7" t="s">
        <v>14</v>
      </c>
      <c r="BW270" s="9" t="s">
        <v>400</v>
      </c>
      <c r="BY270" s="7" t="s">
        <v>13</v>
      </c>
      <c r="BZ270" s="7" t="s">
        <v>14</v>
      </c>
      <c r="CA270" s="9" t="s">
        <v>400</v>
      </c>
      <c r="CC270" s="7" t="s">
        <v>13</v>
      </c>
      <c r="CD270" s="7" t="s">
        <v>14</v>
      </c>
      <c r="CE270" s="9" t="s">
        <v>400</v>
      </c>
      <c r="CG270" s="7" t="s">
        <v>13</v>
      </c>
      <c r="CH270" s="7" t="s">
        <v>14</v>
      </c>
      <c r="CI270" s="9" t="s">
        <v>400</v>
      </c>
      <c r="CK270" s="7" t="s">
        <v>13</v>
      </c>
      <c r="CL270" s="7" t="s">
        <v>14</v>
      </c>
      <c r="CM270" s="9" t="s">
        <v>400</v>
      </c>
      <c r="CO270" s="13" t="s">
        <v>13</v>
      </c>
      <c r="CP270" s="13" t="s">
        <v>14</v>
      </c>
      <c r="CQ270" s="9" t="s">
        <v>400</v>
      </c>
    </row>
    <row r="271" spans="1:95" x14ac:dyDescent="0.35">
      <c r="A271" s="4" t="s">
        <v>173</v>
      </c>
      <c r="B271" s="5">
        <v>0.26100000000000001</v>
      </c>
      <c r="C271" s="1">
        <v>251</v>
      </c>
      <c r="E271" s="5">
        <v>0.16</v>
      </c>
      <c r="F271" s="1">
        <v>55</v>
      </c>
      <c r="G271" s="10">
        <f t="shared" ref="G271:G282" si="182">E271-$B271</f>
        <v>-0.10100000000000001</v>
      </c>
      <c r="I271" s="5">
        <v>0.24</v>
      </c>
      <c r="J271" s="1">
        <v>79</v>
      </c>
      <c r="K271" s="10">
        <f t="shared" ref="K271:K282" si="183">I271-$B271</f>
        <v>-2.1000000000000019E-2</v>
      </c>
      <c r="M271" s="5">
        <v>0.40500000000000003</v>
      </c>
      <c r="N271" s="1">
        <v>117</v>
      </c>
      <c r="O271" s="10">
        <f t="shared" ref="O271:O282" si="184">M271-$B271</f>
        <v>0.14400000000000002</v>
      </c>
      <c r="Q271" s="5">
        <v>0.36799999999999999</v>
      </c>
      <c r="R271" s="1">
        <v>124</v>
      </c>
      <c r="S271" s="10">
        <f t="shared" ref="S271:S282" si="185">Q271-$B271</f>
        <v>0.10699999999999998</v>
      </c>
      <c r="U271" s="5">
        <v>0.32500000000000001</v>
      </c>
      <c r="V271" s="1">
        <v>156</v>
      </c>
      <c r="W271" s="10">
        <f t="shared" ref="W271:W282" si="186">U271-$B271</f>
        <v>6.4000000000000001E-2</v>
      </c>
      <c r="Y271" s="5">
        <v>0.312</v>
      </c>
      <c r="Z271" s="1">
        <v>120</v>
      </c>
      <c r="AA271" s="10">
        <f t="shared" ref="AA271:AA282" si="187">Y271-$B271</f>
        <v>5.099999999999999E-2</v>
      </c>
      <c r="AC271" s="5">
        <v>0.34799999999999998</v>
      </c>
      <c r="AD271" s="1">
        <v>111</v>
      </c>
      <c r="AE271" s="10">
        <f t="shared" ref="AE271:AE282" si="188">AC271-$B271</f>
        <v>8.6999999999999966E-2</v>
      </c>
      <c r="AG271" s="5">
        <v>0.39800000000000002</v>
      </c>
      <c r="AH271" s="1">
        <v>82</v>
      </c>
      <c r="AI271" s="10">
        <f t="shared" ref="AI271:AI282" si="189">AG271-$B271</f>
        <v>0.13700000000000001</v>
      </c>
      <c r="AK271" s="5">
        <v>0.34799999999999998</v>
      </c>
      <c r="AL271" s="1">
        <v>136</v>
      </c>
      <c r="AM271" s="10">
        <f t="shared" ref="AM271:AM282" si="190">AK271-$B271</f>
        <v>8.6999999999999966E-2</v>
      </c>
      <c r="AO271" s="5">
        <v>0.35599999999999998</v>
      </c>
      <c r="AP271" s="1">
        <v>167</v>
      </c>
      <c r="AQ271" s="10">
        <f t="shared" ref="AQ271:AQ282" si="191">AO271-$B271</f>
        <v>9.4999999999999973E-2</v>
      </c>
      <c r="AS271" s="5">
        <v>0.31900000000000001</v>
      </c>
      <c r="AT271" s="1">
        <v>189</v>
      </c>
      <c r="AU271" s="10">
        <f t="shared" ref="AU271:AU282" si="192">AS271-$B271</f>
        <v>5.7999999999999996E-2</v>
      </c>
      <c r="AW271" s="5">
        <v>0.32900000000000001</v>
      </c>
      <c r="AX271" s="1">
        <v>103</v>
      </c>
      <c r="AY271" s="10">
        <f t="shared" ref="AY271:AY282" si="193">AW271-$B271</f>
        <v>6.8000000000000005E-2</v>
      </c>
      <c r="BA271" s="5">
        <v>0.34699999999999998</v>
      </c>
      <c r="BB271" s="1">
        <v>163</v>
      </c>
      <c r="BC271" s="10">
        <f t="shared" ref="BC271:BC282" si="194">BA271-$B271</f>
        <v>8.5999999999999965E-2</v>
      </c>
      <c r="BE271" s="5">
        <v>0.42399999999999999</v>
      </c>
      <c r="BF271" s="1">
        <v>112</v>
      </c>
      <c r="BG271" s="10">
        <f t="shared" ref="BG271:BG282" si="195">BE271-$B271</f>
        <v>0.16299999999999998</v>
      </c>
      <c r="BI271" s="5">
        <v>0.27200000000000002</v>
      </c>
      <c r="BJ271" s="1">
        <v>66</v>
      </c>
      <c r="BK271" s="10">
        <v>1.100000000000001E-2</v>
      </c>
      <c r="BM271" s="5">
        <v>0.30499999999999999</v>
      </c>
      <c r="BN271" s="1">
        <v>97</v>
      </c>
      <c r="BO271" s="10">
        <v>4.3999999999999984E-2</v>
      </c>
      <c r="BQ271" s="5">
        <v>0.23200000000000001</v>
      </c>
      <c r="BR271" s="1">
        <v>49</v>
      </c>
      <c r="BS271" s="10">
        <v>-2.8999999999999998E-2</v>
      </c>
      <c r="BU271" s="5">
        <v>0.19800000000000001</v>
      </c>
      <c r="BV271" s="1">
        <v>37</v>
      </c>
      <c r="BW271" s="10">
        <v>-6.3E-2</v>
      </c>
      <c r="BY271" s="5">
        <v>0.2</v>
      </c>
      <c r="BZ271" s="1">
        <v>8</v>
      </c>
      <c r="CA271" s="10">
        <v>-6.0999999999999999E-2</v>
      </c>
      <c r="CC271" s="5">
        <v>0.25800000000000001</v>
      </c>
      <c r="CD271" s="1">
        <v>34</v>
      </c>
      <c r="CE271" s="10">
        <v>-3.0000000000000027E-3</v>
      </c>
      <c r="CG271" s="5">
        <v>0.22900000000000001</v>
      </c>
      <c r="CH271" s="1">
        <v>68</v>
      </c>
      <c r="CI271" s="10">
        <v>-3.2000000000000001E-2</v>
      </c>
      <c r="CK271" s="5">
        <v>0.28000000000000003</v>
      </c>
      <c r="CL271" s="1">
        <v>113</v>
      </c>
      <c r="CM271" s="10">
        <v>1.9000000000000017E-2</v>
      </c>
      <c r="CO271" s="10">
        <v>0.41099999999999998</v>
      </c>
      <c r="CP271" s="24">
        <v>23</v>
      </c>
      <c r="CQ271" s="10">
        <v>0.14999999999999997</v>
      </c>
    </row>
    <row r="272" spans="1:95" x14ac:dyDescent="0.35">
      <c r="A272" s="4" t="s">
        <v>174</v>
      </c>
      <c r="B272" s="5">
        <v>0.32800000000000001</v>
      </c>
      <c r="C272" s="1">
        <v>316</v>
      </c>
      <c r="E272" s="5">
        <v>0.224</v>
      </c>
      <c r="F272" s="1">
        <v>77</v>
      </c>
      <c r="G272" s="10">
        <f t="shared" si="182"/>
        <v>-0.10400000000000001</v>
      </c>
      <c r="I272" s="5">
        <v>0.32800000000000001</v>
      </c>
      <c r="J272" s="1">
        <v>108</v>
      </c>
      <c r="K272" s="10">
        <f t="shared" si="183"/>
        <v>0</v>
      </c>
      <c r="M272" s="5">
        <v>0.45300000000000001</v>
      </c>
      <c r="N272" s="1">
        <v>131</v>
      </c>
      <c r="O272" s="10">
        <f t="shared" si="184"/>
        <v>0.125</v>
      </c>
      <c r="Q272" s="5">
        <v>0.42399999999999999</v>
      </c>
      <c r="R272" s="1">
        <v>143</v>
      </c>
      <c r="S272" s="10">
        <f t="shared" si="185"/>
        <v>9.5999999999999974E-2</v>
      </c>
      <c r="U272" s="5">
        <v>0.38500000000000001</v>
      </c>
      <c r="V272" s="1">
        <v>185</v>
      </c>
      <c r="W272" s="10">
        <f t="shared" si="186"/>
        <v>5.6999999999999995E-2</v>
      </c>
      <c r="Y272" s="5">
        <v>0.42599999999999999</v>
      </c>
      <c r="Z272" s="1">
        <v>164</v>
      </c>
      <c r="AA272" s="10">
        <f t="shared" si="187"/>
        <v>9.7999999999999976E-2</v>
      </c>
      <c r="AC272" s="5">
        <v>0.42</v>
      </c>
      <c r="AD272" s="1">
        <v>134</v>
      </c>
      <c r="AE272" s="10">
        <f t="shared" si="188"/>
        <v>9.1999999999999971E-2</v>
      </c>
      <c r="AG272" s="5">
        <v>0.46600000000000003</v>
      </c>
      <c r="AH272" s="1">
        <v>96</v>
      </c>
      <c r="AI272" s="10">
        <f t="shared" si="189"/>
        <v>0.13800000000000001</v>
      </c>
      <c r="AK272" s="5">
        <v>0.38900000000000001</v>
      </c>
      <c r="AL272" s="1">
        <v>152</v>
      </c>
      <c r="AM272" s="10">
        <f t="shared" si="190"/>
        <v>6.0999999999999999E-2</v>
      </c>
      <c r="AO272" s="5">
        <v>0.433</v>
      </c>
      <c r="AP272" s="1">
        <v>203</v>
      </c>
      <c r="AQ272" s="10">
        <f t="shared" si="191"/>
        <v>0.10499999999999998</v>
      </c>
      <c r="AS272" s="5">
        <v>0.377</v>
      </c>
      <c r="AT272" s="1">
        <v>223</v>
      </c>
      <c r="AU272" s="10">
        <f t="shared" si="192"/>
        <v>4.8999999999999988E-2</v>
      </c>
      <c r="AW272" s="5">
        <v>0.40300000000000002</v>
      </c>
      <c r="AX272" s="1">
        <v>126</v>
      </c>
      <c r="AY272" s="10">
        <f t="shared" si="193"/>
        <v>7.5000000000000011E-2</v>
      </c>
      <c r="BA272" s="5">
        <v>0.38900000000000001</v>
      </c>
      <c r="BB272" s="1">
        <v>183</v>
      </c>
      <c r="BC272" s="10">
        <f t="shared" si="194"/>
        <v>6.0999999999999999E-2</v>
      </c>
      <c r="BE272" s="5">
        <v>0.42</v>
      </c>
      <c r="BF272" s="1">
        <v>111</v>
      </c>
      <c r="BG272" s="10">
        <f t="shared" si="195"/>
        <v>9.1999999999999971E-2</v>
      </c>
      <c r="BI272" s="5">
        <v>0.32500000000000001</v>
      </c>
      <c r="BJ272" s="1">
        <v>79</v>
      </c>
      <c r="BK272" s="10">
        <v>-3.0000000000000027E-3</v>
      </c>
      <c r="BM272" s="5">
        <v>0.371</v>
      </c>
      <c r="BN272" s="1">
        <v>118</v>
      </c>
      <c r="BO272" s="10">
        <v>4.2999999999999983E-2</v>
      </c>
      <c r="BQ272" s="5">
        <v>0.30299999999999999</v>
      </c>
      <c r="BR272" s="1">
        <v>64</v>
      </c>
      <c r="BS272" s="10">
        <v>-2.5000000000000022E-2</v>
      </c>
      <c r="BU272" s="5">
        <v>0.29399999999999998</v>
      </c>
      <c r="BV272" s="1">
        <v>55</v>
      </c>
      <c r="BW272" s="10">
        <v>-3.400000000000003E-2</v>
      </c>
      <c r="BY272" s="5">
        <v>0.35</v>
      </c>
      <c r="BZ272" s="1">
        <v>14</v>
      </c>
      <c r="CA272" s="10">
        <v>2.1999999999999964E-2</v>
      </c>
      <c r="CC272" s="5">
        <v>0.30299999999999999</v>
      </c>
      <c r="CD272" s="1">
        <v>40</v>
      </c>
      <c r="CE272" s="10">
        <v>-2.5000000000000022E-2</v>
      </c>
      <c r="CG272" s="5">
        <v>0.31</v>
      </c>
      <c r="CH272" s="1">
        <v>92</v>
      </c>
      <c r="CI272" s="10">
        <v>-1.8000000000000016E-2</v>
      </c>
      <c r="CK272" s="5">
        <v>0.35099999999999998</v>
      </c>
      <c r="CL272" s="1">
        <v>142</v>
      </c>
      <c r="CM272" s="10">
        <v>2.2999999999999965E-2</v>
      </c>
      <c r="CO272" s="10">
        <v>0.33900000000000002</v>
      </c>
      <c r="CP272" s="24">
        <v>19</v>
      </c>
      <c r="CQ272" s="10">
        <v>1.100000000000001E-2</v>
      </c>
    </row>
    <row r="273" spans="1:95" ht="25.5" x14ac:dyDescent="0.35">
      <c r="A273" s="4" t="s">
        <v>175</v>
      </c>
      <c r="B273" s="5">
        <v>0.44700000000000001</v>
      </c>
      <c r="C273" s="1">
        <v>430</v>
      </c>
      <c r="E273" s="5">
        <v>0.33400000000000002</v>
      </c>
      <c r="F273" s="1">
        <v>115</v>
      </c>
      <c r="G273" s="10">
        <f t="shared" si="182"/>
        <v>-0.11299999999999999</v>
      </c>
      <c r="I273" s="5">
        <v>0.441</v>
      </c>
      <c r="J273" s="1">
        <v>145</v>
      </c>
      <c r="K273" s="10">
        <f t="shared" si="183"/>
        <v>-6.0000000000000053E-3</v>
      </c>
      <c r="M273" s="5">
        <v>0.58799999999999997</v>
      </c>
      <c r="N273" s="1">
        <v>170</v>
      </c>
      <c r="O273" s="10">
        <f t="shared" si="184"/>
        <v>0.14099999999999996</v>
      </c>
      <c r="Q273" s="5">
        <v>0.54300000000000004</v>
      </c>
      <c r="R273" s="1">
        <v>183</v>
      </c>
      <c r="S273" s="10">
        <f t="shared" si="185"/>
        <v>9.600000000000003E-2</v>
      </c>
      <c r="U273" s="5">
        <v>0.52300000000000002</v>
      </c>
      <c r="V273" s="1">
        <v>251</v>
      </c>
      <c r="W273" s="10">
        <f t="shared" si="186"/>
        <v>7.6000000000000012E-2</v>
      </c>
      <c r="Y273" s="5">
        <v>0.53500000000000003</v>
      </c>
      <c r="Z273" s="1">
        <v>206</v>
      </c>
      <c r="AA273" s="10">
        <f t="shared" si="187"/>
        <v>8.8000000000000023E-2</v>
      </c>
      <c r="AC273" s="5">
        <v>0.59899999999999998</v>
      </c>
      <c r="AD273" s="1">
        <v>191</v>
      </c>
      <c r="AE273" s="10">
        <f t="shared" si="188"/>
        <v>0.15199999999999997</v>
      </c>
      <c r="AG273" s="5">
        <v>0.56299999999999994</v>
      </c>
      <c r="AH273" s="1">
        <v>116</v>
      </c>
      <c r="AI273" s="10">
        <f t="shared" si="189"/>
        <v>0.11599999999999994</v>
      </c>
      <c r="AK273" s="5">
        <v>0.52400000000000002</v>
      </c>
      <c r="AL273" s="1">
        <v>205</v>
      </c>
      <c r="AM273" s="10">
        <f t="shared" si="190"/>
        <v>7.7000000000000013E-2</v>
      </c>
      <c r="AO273" s="5">
        <v>0.52900000000000003</v>
      </c>
      <c r="AP273" s="1">
        <v>248</v>
      </c>
      <c r="AQ273" s="10">
        <f t="shared" si="191"/>
        <v>8.2000000000000017E-2</v>
      </c>
      <c r="AS273" s="5">
        <v>0.495</v>
      </c>
      <c r="AT273" s="1">
        <v>293</v>
      </c>
      <c r="AU273" s="10">
        <f t="shared" si="192"/>
        <v>4.7999999999999987E-2</v>
      </c>
      <c r="AW273" s="5">
        <v>0.51100000000000001</v>
      </c>
      <c r="AX273" s="1">
        <v>160</v>
      </c>
      <c r="AY273" s="10">
        <f t="shared" si="193"/>
        <v>6.4000000000000001E-2</v>
      </c>
      <c r="BA273" s="5">
        <v>0.502</v>
      </c>
      <c r="BB273" s="1">
        <v>236</v>
      </c>
      <c r="BC273" s="10">
        <f t="shared" si="194"/>
        <v>5.4999999999999993E-2</v>
      </c>
      <c r="BE273" s="5">
        <v>0.54900000000000004</v>
      </c>
      <c r="BF273" s="1">
        <v>145</v>
      </c>
      <c r="BG273" s="10">
        <f t="shared" si="195"/>
        <v>0.10200000000000004</v>
      </c>
      <c r="BI273" s="5">
        <v>0.38300000000000001</v>
      </c>
      <c r="BJ273" s="1">
        <v>93</v>
      </c>
      <c r="BK273" s="10">
        <v>-6.4000000000000001E-2</v>
      </c>
      <c r="BM273" s="5">
        <v>0.437</v>
      </c>
      <c r="BN273" s="1">
        <v>139</v>
      </c>
      <c r="BO273" s="10">
        <v>-1.0000000000000009E-2</v>
      </c>
      <c r="BQ273" s="5">
        <v>0.50700000000000001</v>
      </c>
      <c r="BR273" s="1">
        <v>107</v>
      </c>
      <c r="BS273" s="10">
        <v>0.06</v>
      </c>
      <c r="BU273" s="5">
        <v>0.48699999999999999</v>
      </c>
      <c r="BV273" s="1">
        <v>91</v>
      </c>
      <c r="BW273" s="10">
        <v>3.999999999999998E-2</v>
      </c>
      <c r="BY273" s="5">
        <v>0.47499999999999998</v>
      </c>
      <c r="BZ273" s="1">
        <v>19</v>
      </c>
      <c r="CA273" s="10">
        <v>2.7999999999999969E-2</v>
      </c>
      <c r="CC273" s="5">
        <v>0.46200000000000002</v>
      </c>
      <c r="CD273" s="1">
        <v>61</v>
      </c>
      <c r="CE273" s="10">
        <v>1.5000000000000013E-2</v>
      </c>
      <c r="CG273" s="5">
        <v>0.40400000000000003</v>
      </c>
      <c r="CH273" s="1">
        <v>120</v>
      </c>
      <c r="CI273" s="10">
        <v>-4.2999999999999983E-2</v>
      </c>
      <c r="CK273" s="5">
        <v>0.43099999999999999</v>
      </c>
      <c r="CL273" s="1">
        <v>174</v>
      </c>
      <c r="CM273" s="10">
        <v>-1.6000000000000014E-2</v>
      </c>
      <c r="CO273" s="10">
        <v>0.75</v>
      </c>
      <c r="CP273" s="24">
        <v>42</v>
      </c>
      <c r="CQ273" s="10">
        <v>0.30299999999999999</v>
      </c>
    </row>
    <row r="274" spans="1:95" ht="25.5" x14ac:dyDescent="0.35">
      <c r="A274" s="4" t="s">
        <v>176</v>
      </c>
      <c r="B274" s="5">
        <v>0.39800000000000002</v>
      </c>
      <c r="C274" s="1">
        <v>383</v>
      </c>
      <c r="E274" s="5">
        <v>0.29099999999999998</v>
      </c>
      <c r="F274" s="1">
        <v>100</v>
      </c>
      <c r="G274" s="10">
        <f t="shared" si="182"/>
        <v>-0.10700000000000004</v>
      </c>
      <c r="I274" s="5">
        <v>0.371</v>
      </c>
      <c r="J274" s="1">
        <v>122</v>
      </c>
      <c r="K274" s="10">
        <f t="shared" si="183"/>
        <v>-2.7000000000000024E-2</v>
      </c>
      <c r="M274" s="5">
        <v>0.55700000000000005</v>
      </c>
      <c r="N274" s="1">
        <v>161</v>
      </c>
      <c r="O274" s="10">
        <f t="shared" si="184"/>
        <v>0.15900000000000003</v>
      </c>
      <c r="Q274" s="5">
        <v>0.54600000000000004</v>
      </c>
      <c r="R274" s="1">
        <v>184</v>
      </c>
      <c r="S274" s="10">
        <f t="shared" si="185"/>
        <v>0.14800000000000002</v>
      </c>
      <c r="U274" s="5">
        <v>0.48299999999999998</v>
      </c>
      <c r="V274" s="1">
        <v>232</v>
      </c>
      <c r="W274" s="10">
        <f t="shared" si="186"/>
        <v>8.4999999999999964E-2</v>
      </c>
      <c r="Y274" s="5">
        <v>0.46800000000000003</v>
      </c>
      <c r="Z274" s="1">
        <v>180</v>
      </c>
      <c r="AA274" s="10">
        <f t="shared" si="187"/>
        <v>7.0000000000000007E-2</v>
      </c>
      <c r="AC274" s="5">
        <v>0.47</v>
      </c>
      <c r="AD274" s="1">
        <v>150</v>
      </c>
      <c r="AE274" s="10">
        <f t="shared" si="188"/>
        <v>7.1999999999999953E-2</v>
      </c>
      <c r="AG274" s="5">
        <v>0.51500000000000001</v>
      </c>
      <c r="AH274" s="1">
        <v>106</v>
      </c>
      <c r="AI274" s="10">
        <f t="shared" si="189"/>
        <v>0.11699999999999999</v>
      </c>
      <c r="AK274" s="5">
        <v>0.45</v>
      </c>
      <c r="AL274" s="1">
        <v>176</v>
      </c>
      <c r="AM274" s="10">
        <f t="shared" si="190"/>
        <v>5.1999999999999991E-2</v>
      </c>
      <c r="AO274" s="5">
        <v>0.52</v>
      </c>
      <c r="AP274" s="1">
        <v>244</v>
      </c>
      <c r="AQ274" s="10">
        <f t="shared" si="191"/>
        <v>0.122</v>
      </c>
      <c r="AS274" s="5">
        <v>0.46500000000000002</v>
      </c>
      <c r="AT274" s="1">
        <v>275</v>
      </c>
      <c r="AU274" s="10">
        <f t="shared" si="192"/>
        <v>6.7000000000000004E-2</v>
      </c>
      <c r="AW274" s="5">
        <v>0.44700000000000001</v>
      </c>
      <c r="AX274" s="1">
        <v>140</v>
      </c>
      <c r="AY274" s="10">
        <f t="shared" si="193"/>
        <v>4.8999999999999988E-2</v>
      </c>
      <c r="BA274" s="5">
        <v>0.46600000000000003</v>
      </c>
      <c r="BB274" s="1">
        <v>219</v>
      </c>
      <c r="BC274" s="10">
        <f t="shared" si="194"/>
        <v>6.8000000000000005E-2</v>
      </c>
      <c r="BE274" s="5">
        <v>0.50800000000000001</v>
      </c>
      <c r="BF274" s="1">
        <v>134</v>
      </c>
      <c r="BG274" s="10">
        <f t="shared" si="195"/>
        <v>0.10999999999999999</v>
      </c>
      <c r="BI274" s="5">
        <v>0.36199999999999999</v>
      </c>
      <c r="BJ274" s="1">
        <v>88</v>
      </c>
      <c r="BK274" s="10">
        <v>-3.6000000000000032E-2</v>
      </c>
      <c r="BM274" s="5">
        <v>0.41499999999999998</v>
      </c>
      <c r="BN274" s="1">
        <v>132</v>
      </c>
      <c r="BO274" s="10">
        <v>1.699999999999996E-2</v>
      </c>
      <c r="BQ274" s="5">
        <v>0.41699999999999998</v>
      </c>
      <c r="BR274" s="1">
        <v>88</v>
      </c>
      <c r="BS274" s="10">
        <v>1.8999999999999961E-2</v>
      </c>
      <c r="BU274" s="5">
        <v>0.39600000000000002</v>
      </c>
      <c r="BV274" s="1">
        <v>74</v>
      </c>
      <c r="BW274" s="10">
        <v>-2.0000000000000018E-3</v>
      </c>
      <c r="BY274" s="5">
        <v>0.35</v>
      </c>
      <c r="BZ274" s="1">
        <v>14</v>
      </c>
      <c r="CA274" s="10">
        <v>-4.8000000000000043E-2</v>
      </c>
      <c r="CC274" s="5">
        <v>0.379</v>
      </c>
      <c r="CD274" s="1">
        <v>50</v>
      </c>
      <c r="CE274" s="10">
        <v>-1.9000000000000017E-2</v>
      </c>
      <c r="CG274" s="5">
        <v>0.35699999999999998</v>
      </c>
      <c r="CH274" s="1">
        <v>106</v>
      </c>
      <c r="CI274" s="10">
        <v>-4.1000000000000036E-2</v>
      </c>
      <c r="CK274" s="5">
        <v>0.42099999999999999</v>
      </c>
      <c r="CL274" s="1">
        <v>170</v>
      </c>
      <c r="CM274" s="10">
        <v>2.2999999999999965E-2</v>
      </c>
      <c r="CO274" s="10">
        <v>0.57099999999999995</v>
      </c>
      <c r="CP274" s="24">
        <v>32</v>
      </c>
      <c r="CQ274" s="10">
        <v>0.17299999999999993</v>
      </c>
    </row>
    <row r="275" spans="1:95" x14ac:dyDescent="0.35">
      <c r="A275" s="4" t="s">
        <v>177</v>
      </c>
      <c r="B275" s="5">
        <v>0.433</v>
      </c>
      <c r="C275" s="1">
        <v>417</v>
      </c>
      <c r="E275" s="5">
        <v>0.32300000000000001</v>
      </c>
      <c r="F275" s="1">
        <v>111</v>
      </c>
      <c r="G275" s="10">
        <f t="shared" si="182"/>
        <v>-0.10999999999999999</v>
      </c>
      <c r="I275" s="5">
        <v>0.45600000000000002</v>
      </c>
      <c r="J275" s="1">
        <v>150</v>
      </c>
      <c r="K275" s="10">
        <f t="shared" si="183"/>
        <v>2.300000000000002E-2</v>
      </c>
      <c r="M275" s="5">
        <v>0.54</v>
      </c>
      <c r="N275" s="1">
        <v>156</v>
      </c>
      <c r="O275" s="10">
        <f t="shared" si="184"/>
        <v>0.10700000000000004</v>
      </c>
      <c r="Q275" s="5">
        <v>0.54600000000000004</v>
      </c>
      <c r="R275" s="1">
        <v>184</v>
      </c>
      <c r="S275" s="10">
        <f t="shared" si="185"/>
        <v>0.11300000000000004</v>
      </c>
      <c r="U275" s="5">
        <v>0.48799999999999999</v>
      </c>
      <c r="V275" s="1">
        <v>234</v>
      </c>
      <c r="W275" s="10">
        <f t="shared" si="186"/>
        <v>5.4999999999999993E-2</v>
      </c>
      <c r="Y275" s="5">
        <v>0.48799999999999999</v>
      </c>
      <c r="Z275" s="1">
        <v>188</v>
      </c>
      <c r="AA275" s="10">
        <f t="shared" si="187"/>
        <v>5.4999999999999993E-2</v>
      </c>
      <c r="AC275" s="5">
        <v>0.52700000000000002</v>
      </c>
      <c r="AD275" s="1">
        <v>168</v>
      </c>
      <c r="AE275" s="10">
        <f t="shared" si="188"/>
        <v>9.4000000000000028E-2</v>
      </c>
      <c r="AG275" s="5">
        <v>0.51900000000000002</v>
      </c>
      <c r="AH275" s="1">
        <v>107</v>
      </c>
      <c r="AI275" s="10">
        <f t="shared" si="189"/>
        <v>8.6000000000000021E-2</v>
      </c>
      <c r="AK275" s="5">
        <v>0.52200000000000002</v>
      </c>
      <c r="AL275" s="1">
        <v>204</v>
      </c>
      <c r="AM275" s="10">
        <f t="shared" si="190"/>
        <v>8.9000000000000024E-2</v>
      </c>
      <c r="AO275" s="5">
        <v>0.48399999999999999</v>
      </c>
      <c r="AP275" s="1">
        <v>227</v>
      </c>
      <c r="AQ275" s="10">
        <f t="shared" si="191"/>
        <v>5.099999999999999E-2</v>
      </c>
      <c r="AS275" s="5">
        <v>0.47499999999999998</v>
      </c>
      <c r="AT275" s="1">
        <v>281</v>
      </c>
      <c r="AU275" s="10">
        <f t="shared" si="192"/>
        <v>4.1999999999999982E-2</v>
      </c>
      <c r="AW275" s="5">
        <v>0.55300000000000005</v>
      </c>
      <c r="AX275" s="1">
        <v>173</v>
      </c>
      <c r="AY275" s="10">
        <f t="shared" si="193"/>
        <v>0.12000000000000005</v>
      </c>
      <c r="BA275" s="5">
        <v>0.48099999999999998</v>
      </c>
      <c r="BB275" s="1">
        <v>226</v>
      </c>
      <c r="BC275" s="10">
        <f t="shared" si="194"/>
        <v>4.7999999999999987E-2</v>
      </c>
      <c r="BE275" s="5">
        <v>0.52300000000000002</v>
      </c>
      <c r="BF275" s="1">
        <v>138</v>
      </c>
      <c r="BG275" s="10">
        <f t="shared" si="195"/>
        <v>9.0000000000000024E-2</v>
      </c>
      <c r="BI275" s="5">
        <v>0.39500000000000002</v>
      </c>
      <c r="BJ275" s="1">
        <v>96</v>
      </c>
      <c r="BK275" s="10">
        <v>-3.7999999999999978E-2</v>
      </c>
      <c r="BM275" s="5">
        <v>0.434</v>
      </c>
      <c r="BN275" s="1">
        <v>138</v>
      </c>
      <c r="BO275" s="10">
        <v>1.0000000000000009E-3</v>
      </c>
      <c r="BQ275" s="5">
        <v>0.47399999999999998</v>
      </c>
      <c r="BR275" s="1">
        <v>100</v>
      </c>
      <c r="BS275" s="10">
        <v>4.0999999999999981E-2</v>
      </c>
      <c r="BU275" s="5">
        <v>0.433</v>
      </c>
      <c r="BV275" s="1">
        <v>81</v>
      </c>
      <c r="BW275" s="10">
        <v>0</v>
      </c>
      <c r="BY275" s="5">
        <v>0.25</v>
      </c>
      <c r="BZ275" s="1">
        <v>10</v>
      </c>
      <c r="CA275" s="10">
        <v>-0.183</v>
      </c>
      <c r="CC275" s="5">
        <v>0.49199999999999999</v>
      </c>
      <c r="CD275" s="1">
        <v>65</v>
      </c>
      <c r="CE275" s="10">
        <v>5.8999999999999997E-2</v>
      </c>
      <c r="CG275" s="5">
        <v>0.38700000000000001</v>
      </c>
      <c r="CH275" s="1">
        <v>115</v>
      </c>
      <c r="CI275" s="10">
        <v>-4.5999999999999985E-2</v>
      </c>
      <c r="CK275" s="5">
        <v>0.44600000000000001</v>
      </c>
      <c r="CL275" s="1">
        <v>180</v>
      </c>
      <c r="CM275" s="10">
        <v>1.3000000000000012E-2</v>
      </c>
      <c r="CO275" s="10">
        <v>0.60699999999999998</v>
      </c>
      <c r="CP275" s="24">
        <v>34</v>
      </c>
      <c r="CQ275" s="10">
        <v>0.17399999999999999</v>
      </c>
    </row>
    <row r="276" spans="1:95" x14ac:dyDescent="0.35">
      <c r="A276" s="4" t="s">
        <v>178</v>
      </c>
      <c r="B276" s="5">
        <v>0.47199999999999998</v>
      </c>
      <c r="C276" s="1">
        <v>454</v>
      </c>
      <c r="E276" s="5">
        <v>0.372</v>
      </c>
      <c r="F276" s="1">
        <v>128</v>
      </c>
      <c r="G276" s="10">
        <f t="shared" si="182"/>
        <v>-9.9999999999999978E-2</v>
      </c>
      <c r="I276" s="5">
        <v>0.44700000000000001</v>
      </c>
      <c r="J276" s="1">
        <v>147</v>
      </c>
      <c r="K276" s="10">
        <f t="shared" si="183"/>
        <v>-2.4999999999999967E-2</v>
      </c>
      <c r="M276" s="5">
        <v>0.61899999999999999</v>
      </c>
      <c r="N276" s="1">
        <v>179</v>
      </c>
      <c r="O276" s="10">
        <f t="shared" si="184"/>
        <v>0.14700000000000002</v>
      </c>
      <c r="Q276" s="5">
        <v>0.623</v>
      </c>
      <c r="R276" s="1">
        <v>210</v>
      </c>
      <c r="S276" s="10">
        <f t="shared" si="185"/>
        <v>0.15100000000000002</v>
      </c>
      <c r="U276" s="5">
        <v>0.54600000000000004</v>
      </c>
      <c r="V276" s="1">
        <v>262</v>
      </c>
      <c r="W276" s="10">
        <f t="shared" si="186"/>
        <v>7.4000000000000066E-2</v>
      </c>
      <c r="Y276" s="5">
        <v>0.53200000000000003</v>
      </c>
      <c r="Z276" s="1">
        <v>205</v>
      </c>
      <c r="AA276" s="10">
        <f t="shared" si="187"/>
        <v>6.0000000000000053E-2</v>
      </c>
      <c r="AC276" s="5">
        <v>0.621</v>
      </c>
      <c r="AD276" s="1">
        <v>198</v>
      </c>
      <c r="AE276" s="10">
        <f t="shared" si="188"/>
        <v>0.14900000000000002</v>
      </c>
      <c r="AG276" s="5">
        <v>0.56299999999999994</v>
      </c>
      <c r="AH276" s="1">
        <v>116</v>
      </c>
      <c r="AI276" s="10">
        <f t="shared" si="189"/>
        <v>9.099999999999997E-2</v>
      </c>
      <c r="AK276" s="5">
        <v>0.52900000000000003</v>
      </c>
      <c r="AL276" s="1">
        <v>207</v>
      </c>
      <c r="AM276" s="10">
        <f t="shared" si="190"/>
        <v>5.7000000000000051E-2</v>
      </c>
      <c r="AO276" s="5">
        <v>0.52</v>
      </c>
      <c r="AP276" s="1">
        <v>244</v>
      </c>
      <c r="AQ276" s="10">
        <f t="shared" si="191"/>
        <v>4.8000000000000043E-2</v>
      </c>
      <c r="AS276" s="5">
        <v>0.52900000000000003</v>
      </c>
      <c r="AT276" s="1">
        <v>313</v>
      </c>
      <c r="AU276" s="10">
        <f t="shared" si="192"/>
        <v>5.7000000000000051E-2</v>
      </c>
      <c r="AW276" s="5">
        <v>0.57499999999999996</v>
      </c>
      <c r="AX276" s="1">
        <v>180</v>
      </c>
      <c r="AY276" s="10">
        <f t="shared" si="193"/>
        <v>0.10299999999999998</v>
      </c>
      <c r="BA276" s="5">
        <v>0.53200000000000003</v>
      </c>
      <c r="BB276" s="1">
        <v>250</v>
      </c>
      <c r="BC276" s="10">
        <f t="shared" si="194"/>
        <v>6.0000000000000053E-2</v>
      </c>
      <c r="BE276" s="5">
        <v>0.57599999999999996</v>
      </c>
      <c r="BF276" s="1">
        <v>152</v>
      </c>
      <c r="BG276" s="10">
        <f t="shared" si="195"/>
        <v>0.10399999999999998</v>
      </c>
      <c r="BI276" s="5">
        <v>0.45300000000000001</v>
      </c>
      <c r="BJ276" s="1">
        <v>110</v>
      </c>
      <c r="BK276" s="10">
        <v>-1.8999999999999961E-2</v>
      </c>
      <c r="BM276" s="5">
        <v>0.44700000000000001</v>
      </c>
      <c r="BN276" s="1">
        <v>142</v>
      </c>
      <c r="BO276" s="10">
        <v>-2.4999999999999967E-2</v>
      </c>
      <c r="BQ276" s="5">
        <v>0.47399999999999998</v>
      </c>
      <c r="BR276" s="1">
        <v>100</v>
      </c>
      <c r="BS276" s="10">
        <v>2.0000000000000018E-3</v>
      </c>
      <c r="BU276" s="5">
        <v>0.54</v>
      </c>
      <c r="BV276" s="1">
        <v>101</v>
      </c>
      <c r="BW276" s="10">
        <v>6.800000000000006E-2</v>
      </c>
      <c r="BY276" s="5">
        <v>0.52500000000000002</v>
      </c>
      <c r="BZ276" s="1">
        <v>21</v>
      </c>
      <c r="CA276" s="10">
        <v>5.3000000000000047E-2</v>
      </c>
      <c r="CC276" s="5">
        <v>0.44700000000000001</v>
      </c>
      <c r="CD276" s="1">
        <v>59</v>
      </c>
      <c r="CE276" s="10">
        <v>-2.4999999999999967E-2</v>
      </c>
      <c r="CG276" s="5">
        <v>0.43099999999999999</v>
      </c>
      <c r="CH276" s="1">
        <v>128</v>
      </c>
      <c r="CI276" s="10">
        <v>-4.0999999999999981E-2</v>
      </c>
      <c r="CK276" s="5">
        <v>0.47799999999999998</v>
      </c>
      <c r="CL276" s="1">
        <v>193</v>
      </c>
      <c r="CM276" s="10">
        <v>6.0000000000000053E-3</v>
      </c>
      <c r="CO276" s="10">
        <v>0.66100000000000003</v>
      </c>
      <c r="CP276" s="24">
        <v>37</v>
      </c>
      <c r="CQ276" s="10">
        <v>0.18900000000000006</v>
      </c>
    </row>
    <row r="277" spans="1:95" x14ac:dyDescent="0.35">
      <c r="A277" s="4" t="s">
        <v>179</v>
      </c>
      <c r="B277" s="5">
        <v>0.35799999999999998</v>
      </c>
      <c r="C277" s="1">
        <v>344</v>
      </c>
      <c r="E277" s="5">
        <v>0.27900000000000003</v>
      </c>
      <c r="F277" s="1">
        <v>96</v>
      </c>
      <c r="G277" s="10">
        <f t="shared" si="182"/>
        <v>-7.8999999999999959E-2</v>
      </c>
      <c r="I277" s="5">
        <v>0.36799999999999999</v>
      </c>
      <c r="J277" s="1">
        <v>121</v>
      </c>
      <c r="K277" s="10">
        <f t="shared" si="183"/>
        <v>1.0000000000000009E-2</v>
      </c>
      <c r="M277" s="5">
        <v>0.439</v>
      </c>
      <c r="N277" s="1">
        <v>127</v>
      </c>
      <c r="O277" s="10">
        <f t="shared" si="184"/>
        <v>8.1000000000000016E-2</v>
      </c>
      <c r="Q277" s="5">
        <v>0.46600000000000003</v>
      </c>
      <c r="R277" s="1">
        <v>157</v>
      </c>
      <c r="S277" s="10">
        <f t="shared" si="185"/>
        <v>0.10800000000000004</v>
      </c>
      <c r="U277" s="5">
        <v>0.40799999999999997</v>
      </c>
      <c r="V277" s="1">
        <v>196</v>
      </c>
      <c r="W277" s="10">
        <f t="shared" si="186"/>
        <v>4.9999999999999989E-2</v>
      </c>
      <c r="Y277" s="5">
        <v>0.46</v>
      </c>
      <c r="Z277" s="1">
        <v>177</v>
      </c>
      <c r="AA277" s="10">
        <f t="shared" si="187"/>
        <v>0.10200000000000004</v>
      </c>
      <c r="AC277" s="5">
        <v>0.42299999999999999</v>
      </c>
      <c r="AD277" s="1">
        <v>135</v>
      </c>
      <c r="AE277" s="10">
        <f t="shared" si="188"/>
        <v>6.5000000000000002E-2</v>
      </c>
      <c r="AG277" s="5">
        <v>0.40799999999999997</v>
      </c>
      <c r="AH277" s="1">
        <v>84</v>
      </c>
      <c r="AI277" s="10">
        <f t="shared" si="189"/>
        <v>4.9999999999999989E-2</v>
      </c>
      <c r="AK277" s="5">
        <v>0.40899999999999997</v>
      </c>
      <c r="AL277" s="1">
        <v>160</v>
      </c>
      <c r="AM277" s="10">
        <f t="shared" si="190"/>
        <v>5.099999999999999E-2</v>
      </c>
      <c r="AO277" s="5">
        <v>0.437</v>
      </c>
      <c r="AP277" s="1">
        <v>205</v>
      </c>
      <c r="AQ277" s="10">
        <f t="shared" si="191"/>
        <v>7.9000000000000015E-2</v>
      </c>
      <c r="AS277" s="5">
        <v>0.41</v>
      </c>
      <c r="AT277" s="1">
        <v>243</v>
      </c>
      <c r="AU277" s="10">
        <f t="shared" si="192"/>
        <v>5.1999999999999991E-2</v>
      </c>
      <c r="AW277" s="5">
        <v>0.46</v>
      </c>
      <c r="AX277" s="1">
        <v>144</v>
      </c>
      <c r="AY277" s="10">
        <f t="shared" si="193"/>
        <v>0.10200000000000004</v>
      </c>
      <c r="BA277" s="5">
        <v>0.41699999999999998</v>
      </c>
      <c r="BB277" s="1">
        <v>196</v>
      </c>
      <c r="BC277" s="10">
        <f t="shared" si="194"/>
        <v>5.8999999999999997E-2</v>
      </c>
      <c r="BE277" s="5">
        <v>0.48899999999999999</v>
      </c>
      <c r="BF277" s="1">
        <v>129</v>
      </c>
      <c r="BG277" s="10">
        <f t="shared" si="195"/>
        <v>0.13100000000000001</v>
      </c>
      <c r="BI277" s="5">
        <v>0.39900000000000002</v>
      </c>
      <c r="BJ277" s="1">
        <v>97</v>
      </c>
      <c r="BK277" s="10">
        <v>4.1000000000000036E-2</v>
      </c>
      <c r="BM277" s="5">
        <v>0.38100000000000001</v>
      </c>
      <c r="BN277" s="1">
        <v>121</v>
      </c>
      <c r="BO277" s="10">
        <v>2.300000000000002E-2</v>
      </c>
      <c r="BQ277" s="5">
        <v>0.35499999999999998</v>
      </c>
      <c r="BR277" s="1">
        <v>75</v>
      </c>
      <c r="BS277" s="10">
        <v>-3.0000000000000027E-3</v>
      </c>
      <c r="BU277" s="5">
        <v>0.27300000000000002</v>
      </c>
      <c r="BV277" s="1">
        <v>51</v>
      </c>
      <c r="BW277" s="10">
        <v>-8.4999999999999964E-2</v>
      </c>
      <c r="BY277" s="5">
        <v>0.32500000000000001</v>
      </c>
      <c r="BZ277" s="1">
        <v>13</v>
      </c>
      <c r="CA277" s="10">
        <v>-3.2999999999999974E-2</v>
      </c>
      <c r="CC277" s="5">
        <v>0.30299999999999999</v>
      </c>
      <c r="CD277" s="1">
        <v>40</v>
      </c>
      <c r="CE277" s="10">
        <v>-5.4999999999999993E-2</v>
      </c>
      <c r="CG277" s="5">
        <v>0.33300000000000002</v>
      </c>
      <c r="CH277" s="1">
        <v>99</v>
      </c>
      <c r="CI277" s="10">
        <v>-2.4999999999999967E-2</v>
      </c>
      <c r="CK277" s="5">
        <v>0.38600000000000001</v>
      </c>
      <c r="CL277" s="1">
        <v>156</v>
      </c>
      <c r="CM277" s="10">
        <v>2.8000000000000025E-2</v>
      </c>
      <c r="CO277" s="10">
        <v>0.5</v>
      </c>
      <c r="CP277" s="24">
        <v>28</v>
      </c>
      <c r="CQ277" s="10">
        <v>0.14200000000000002</v>
      </c>
    </row>
    <row r="278" spans="1:95" x14ac:dyDescent="0.35">
      <c r="A278" s="4" t="s">
        <v>180</v>
      </c>
      <c r="B278" s="5">
        <v>0.374</v>
      </c>
      <c r="C278" s="1">
        <v>360</v>
      </c>
      <c r="E278" s="5">
        <v>0.30199999999999999</v>
      </c>
      <c r="F278" s="1">
        <v>104</v>
      </c>
      <c r="G278" s="10">
        <f t="shared" si="182"/>
        <v>-7.2000000000000008E-2</v>
      </c>
      <c r="I278" s="5">
        <v>0.35899999999999999</v>
      </c>
      <c r="J278" s="1">
        <v>118</v>
      </c>
      <c r="K278" s="10">
        <f t="shared" si="183"/>
        <v>-1.5000000000000013E-2</v>
      </c>
      <c r="M278" s="5">
        <v>0.47799999999999998</v>
      </c>
      <c r="N278" s="1">
        <v>138</v>
      </c>
      <c r="O278" s="10">
        <f t="shared" si="184"/>
        <v>0.10399999999999998</v>
      </c>
      <c r="Q278" s="5">
        <v>0.47499999999999998</v>
      </c>
      <c r="R278" s="1">
        <v>160</v>
      </c>
      <c r="S278" s="10">
        <f t="shared" si="185"/>
        <v>0.10099999999999998</v>
      </c>
      <c r="U278" s="5">
        <v>0.41899999999999998</v>
      </c>
      <c r="V278" s="1">
        <v>201</v>
      </c>
      <c r="W278" s="10">
        <f t="shared" si="186"/>
        <v>4.4999999999999984E-2</v>
      </c>
      <c r="Y278" s="5">
        <v>0.47499999999999998</v>
      </c>
      <c r="Z278" s="1">
        <v>183</v>
      </c>
      <c r="AA278" s="10">
        <f t="shared" si="187"/>
        <v>0.10099999999999998</v>
      </c>
      <c r="AC278" s="5">
        <v>0.45800000000000002</v>
      </c>
      <c r="AD278" s="1">
        <v>146</v>
      </c>
      <c r="AE278" s="10">
        <f t="shared" si="188"/>
        <v>8.4000000000000019E-2</v>
      </c>
      <c r="AG278" s="5">
        <v>0.46100000000000002</v>
      </c>
      <c r="AH278" s="1">
        <v>95</v>
      </c>
      <c r="AI278" s="10">
        <f t="shared" si="189"/>
        <v>8.7000000000000022E-2</v>
      </c>
      <c r="AK278" s="5">
        <v>0.435</v>
      </c>
      <c r="AL278" s="1">
        <v>170</v>
      </c>
      <c r="AM278" s="10">
        <f t="shared" si="190"/>
        <v>6.0999999999999999E-2</v>
      </c>
      <c r="AO278" s="5">
        <v>0.42899999999999999</v>
      </c>
      <c r="AP278" s="1">
        <v>201</v>
      </c>
      <c r="AQ278" s="10">
        <f t="shared" si="191"/>
        <v>5.4999999999999993E-2</v>
      </c>
      <c r="AS278" s="5">
        <v>0.39400000000000002</v>
      </c>
      <c r="AT278" s="1">
        <v>233</v>
      </c>
      <c r="AU278" s="10">
        <f t="shared" si="192"/>
        <v>2.0000000000000018E-2</v>
      </c>
      <c r="AW278" s="5">
        <v>0.45700000000000002</v>
      </c>
      <c r="AX278" s="1">
        <v>143</v>
      </c>
      <c r="AY278" s="10">
        <f t="shared" si="193"/>
        <v>8.3000000000000018E-2</v>
      </c>
      <c r="BA278" s="5">
        <v>0.432</v>
      </c>
      <c r="BB278" s="1">
        <v>203</v>
      </c>
      <c r="BC278" s="10">
        <f t="shared" si="194"/>
        <v>5.7999999999999996E-2</v>
      </c>
      <c r="BE278" s="5">
        <v>0.48099999999999998</v>
      </c>
      <c r="BF278" s="1">
        <v>127</v>
      </c>
      <c r="BG278" s="10">
        <f t="shared" si="195"/>
        <v>0.10699999999999998</v>
      </c>
      <c r="BI278" s="5">
        <v>0.36199999999999999</v>
      </c>
      <c r="BJ278" s="1">
        <v>88</v>
      </c>
      <c r="BK278" s="10">
        <v>-1.2000000000000011E-2</v>
      </c>
      <c r="BM278" s="5">
        <v>0.39300000000000002</v>
      </c>
      <c r="BN278" s="1">
        <v>125</v>
      </c>
      <c r="BO278" s="10">
        <v>1.9000000000000017E-2</v>
      </c>
      <c r="BQ278" s="5">
        <v>0.39300000000000002</v>
      </c>
      <c r="BR278" s="1">
        <v>83</v>
      </c>
      <c r="BS278" s="10">
        <v>1.9000000000000017E-2</v>
      </c>
      <c r="BU278" s="5">
        <v>0.33700000000000002</v>
      </c>
      <c r="BV278" s="1">
        <v>63</v>
      </c>
      <c r="BW278" s="10">
        <v>-3.6999999999999977E-2</v>
      </c>
      <c r="BY278" s="5">
        <v>0.27500000000000002</v>
      </c>
      <c r="BZ278" s="1">
        <v>11</v>
      </c>
      <c r="CA278" s="10">
        <v>-9.8999999999999977E-2</v>
      </c>
      <c r="CC278" s="5">
        <v>0.34100000000000003</v>
      </c>
      <c r="CD278" s="1">
        <v>45</v>
      </c>
      <c r="CE278" s="10">
        <v>-3.2999999999999974E-2</v>
      </c>
      <c r="CG278" s="5">
        <v>0.34</v>
      </c>
      <c r="CH278" s="1">
        <v>101</v>
      </c>
      <c r="CI278" s="10">
        <v>-3.3999999999999975E-2</v>
      </c>
      <c r="CK278" s="5">
        <v>0.39400000000000002</v>
      </c>
      <c r="CL278" s="1">
        <v>159</v>
      </c>
      <c r="CM278" s="10">
        <v>2.0000000000000018E-2</v>
      </c>
      <c r="CO278" s="10">
        <v>0.625</v>
      </c>
      <c r="CP278" s="24">
        <v>35</v>
      </c>
      <c r="CQ278" s="10">
        <v>0.251</v>
      </c>
    </row>
    <row r="279" spans="1:95" ht="25.5" x14ac:dyDescent="0.35">
      <c r="A279" s="4" t="s">
        <v>181</v>
      </c>
      <c r="B279" s="5">
        <v>0.34200000000000003</v>
      </c>
      <c r="C279" s="1">
        <v>329</v>
      </c>
      <c r="E279" s="5">
        <v>0.25600000000000001</v>
      </c>
      <c r="F279" s="1">
        <v>88</v>
      </c>
      <c r="G279" s="10">
        <f t="shared" si="182"/>
        <v>-8.6000000000000021E-2</v>
      </c>
      <c r="I279" s="5">
        <v>0.34</v>
      </c>
      <c r="J279" s="1">
        <v>112</v>
      </c>
      <c r="K279" s="10">
        <f t="shared" si="183"/>
        <v>-2.0000000000000018E-3</v>
      </c>
      <c r="M279" s="5">
        <v>0.44600000000000001</v>
      </c>
      <c r="N279" s="1">
        <v>129</v>
      </c>
      <c r="O279" s="10">
        <f t="shared" si="184"/>
        <v>0.10399999999999998</v>
      </c>
      <c r="Q279" s="5">
        <v>0.436</v>
      </c>
      <c r="R279" s="1">
        <v>147</v>
      </c>
      <c r="S279" s="10">
        <f t="shared" si="185"/>
        <v>9.3999999999999972E-2</v>
      </c>
      <c r="U279" s="5">
        <v>0.41899999999999998</v>
      </c>
      <c r="V279" s="1">
        <v>201</v>
      </c>
      <c r="W279" s="10">
        <f t="shared" si="186"/>
        <v>7.6999999999999957E-2</v>
      </c>
      <c r="Y279" s="5">
        <v>0.39200000000000002</v>
      </c>
      <c r="Z279" s="1">
        <v>151</v>
      </c>
      <c r="AA279" s="10">
        <f t="shared" si="187"/>
        <v>4.9999999999999989E-2</v>
      </c>
      <c r="AC279" s="5">
        <v>0.40400000000000003</v>
      </c>
      <c r="AD279" s="1">
        <v>129</v>
      </c>
      <c r="AE279" s="10">
        <f t="shared" si="188"/>
        <v>6.2E-2</v>
      </c>
      <c r="AG279" s="5">
        <v>0.51</v>
      </c>
      <c r="AH279" s="1">
        <v>105</v>
      </c>
      <c r="AI279" s="10">
        <f t="shared" si="189"/>
        <v>0.16799999999999998</v>
      </c>
      <c r="AK279" s="5">
        <v>0.376</v>
      </c>
      <c r="AL279" s="1">
        <v>147</v>
      </c>
      <c r="AM279" s="10">
        <f t="shared" si="190"/>
        <v>3.3999999999999975E-2</v>
      </c>
      <c r="AO279" s="5">
        <v>0.42599999999999999</v>
      </c>
      <c r="AP279" s="1">
        <v>200</v>
      </c>
      <c r="AQ279" s="10">
        <f t="shared" si="191"/>
        <v>8.3999999999999964E-2</v>
      </c>
      <c r="AS279" s="5">
        <v>0.373</v>
      </c>
      <c r="AT279" s="1">
        <v>221</v>
      </c>
      <c r="AU279" s="10">
        <f t="shared" si="192"/>
        <v>3.0999999999999972E-2</v>
      </c>
      <c r="AW279" s="5">
        <v>0.42199999999999999</v>
      </c>
      <c r="AX279" s="1">
        <v>132</v>
      </c>
      <c r="AY279" s="10">
        <f t="shared" si="193"/>
        <v>7.999999999999996E-2</v>
      </c>
      <c r="BA279" s="5">
        <v>0.42099999999999999</v>
      </c>
      <c r="BB279" s="1">
        <v>198</v>
      </c>
      <c r="BC279" s="10">
        <f t="shared" si="194"/>
        <v>7.8999999999999959E-2</v>
      </c>
      <c r="BE279" s="5">
        <v>0.44700000000000001</v>
      </c>
      <c r="BF279" s="1">
        <v>118</v>
      </c>
      <c r="BG279" s="10">
        <f t="shared" si="195"/>
        <v>0.10499999999999998</v>
      </c>
      <c r="BI279" s="5">
        <v>0.3</v>
      </c>
      <c r="BJ279" s="1">
        <v>73</v>
      </c>
      <c r="BK279" s="10">
        <v>-4.2000000000000037E-2</v>
      </c>
      <c r="BM279" s="5">
        <v>0.38700000000000001</v>
      </c>
      <c r="BN279" s="1">
        <v>123</v>
      </c>
      <c r="BO279" s="10">
        <v>4.4999999999999984E-2</v>
      </c>
      <c r="BQ279" s="5">
        <v>0.36</v>
      </c>
      <c r="BR279" s="1">
        <v>76</v>
      </c>
      <c r="BS279" s="10">
        <v>1.799999999999996E-2</v>
      </c>
      <c r="BU279" s="5">
        <v>0.29399999999999998</v>
      </c>
      <c r="BV279" s="1">
        <v>55</v>
      </c>
      <c r="BW279" s="10">
        <v>-4.8000000000000043E-2</v>
      </c>
      <c r="BY279" s="5">
        <v>0.375</v>
      </c>
      <c r="BZ279" s="1">
        <v>15</v>
      </c>
      <c r="CA279" s="10">
        <v>3.2999999999999974E-2</v>
      </c>
      <c r="CC279" s="5">
        <v>0.33300000000000002</v>
      </c>
      <c r="CD279" s="1">
        <v>44</v>
      </c>
      <c r="CE279" s="10">
        <v>-9.000000000000008E-3</v>
      </c>
      <c r="CG279" s="5">
        <v>0.32700000000000001</v>
      </c>
      <c r="CH279" s="1">
        <v>97</v>
      </c>
      <c r="CI279" s="10">
        <v>-1.5000000000000013E-2</v>
      </c>
      <c r="CK279" s="5">
        <v>0.374</v>
      </c>
      <c r="CL279" s="1">
        <v>151</v>
      </c>
      <c r="CM279" s="10">
        <v>3.1999999999999973E-2</v>
      </c>
      <c r="CO279" s="10">
        <v>0.26800000000000002</v>
      </c>
      <c r="CP279" s="24">
        <v>15</v>
      </c>
      <c r="CQ279" s="10">
        <v>-7.400000000000001E-2</v>
      </c>
    </row>
    <row r="280" spans="1:95" x14ac:dyDescent="0.35">
      <c r="A280" s="4" t="s">
        <v>182</v>
      </c>
      <c r="B280" s="5">
        <v>0.29499999999999998</v>
      </c>
      <c r="C280" s="1">
        <v>284</v>
      </c>
      <c r="E280" s="5">
        <v>0.218</v>
      </c>
      <c r="F280" s="1">
        <v>75</v>
      </c>
      <c r="G280" s="10">
        <f t="shared" si="182"/>
        <v>-7.6999999999999985E-2</v>
      </c>
      <c r="I280" s="5">
        <v>0.26700000000000002</v>
      </c>
      <c r="J280" s="1">
        <v>88</v>
      </c>
      <c r="K280" s="10">
        <f t="shared" si="183"/>
        <v>-2.7999999999999969E-2</v>
      </c>
      <c r="M280" s="5">
        <v>0.41899999999999998</v>
      </c>
      <c r="N280" s="1">
        <v>121</v>
      </c>
      <c r="O280" s="10">
        <f t="shared" si="184"/>
        <v>0.124</v>
      </c>
      <c r="Q280" s="5">
        <v>0.41199999999999998</v>
      </c>
      <c r="R280" s="1">
        <v>139</v>
      </c>
      <c r="S280" s="10">
        <f t="shared" si="185"/>
        <v>0.11699999999999999</v>
      </c>
      <c r="U280" s="5">
        <v>0.36299999999999999</v>
      </c>
      <c r="V280" s="1">
        <v>174</v>
      </c>
      <c r="W280" s="10">
        <f t="shared" si="186"/>
        <v>6.8000000000000005E-2</v>
      </c>
      <c r="Y280" s="5">
        <v>0.36099999999999999</v>
      </c>
      <c r="Z280" s="1">
        <v>139</v>
      </c>
      <c r="AA280" s="10">
        <f t="shared" si="187"/>
        <v>6.6000000000000003E-2</v>
      </c>
      <c r="AC280" s="5">
        <v>0.40100000000000002</v>
      </c>
      <c r="AD280" s="1">
        <v>128</v>
      </c>
      <c r="AE280" s="10">
        <f t="shared" si="188"/>
        <v>0.10600000000000004</v>
      </c>
      <c r="AG280" s="5">
        <v>0.379</v>
      </c>
      <c r="AH280" s="1">
        <v>78</v>
      </c>
      <c r="AI280" s="10">
        <f t="shared" si="189"/>
        <v>8.4000000000000019E-2</v>
      </c>
      <c r="AK280" s="5">
        <v>0.34300000000000003</v>
      </c>
      <c r="AL280" s="1">
        <v>134</v>
      </c>
      <c r="AM280" s="10">
        <f t="shared" si="190"/>
        <v>4.8000000000000043E-2</v>
      </c>
      <c r="AO280" s="5">
        <v>0.35599999999999998</v>
      </c>
      <c r="AP280" s="1">
        <v>167</v>
      </c>
      <c r="AQ280" s="10">
        <f t="shared" si="191"/>
        <v>6.0999999999999999E-2</v>
      </c>
      <c r="AS280" s="5">
        <v>0.32800000000000001</v>
      </c>
      <c r="AT280" s="1">
        <v>194</v>
      </c>
      <c r="AU280" s="10">
        <f t="shared" si="192"/>
        <v>3.3000000000000029E-2</v>
      </c>
      <c r="AW280" s="5">
        <v>0.371</v>
      </c>
      <c r="AX280" s="1">
        <v>116</v>
      </c>
      <c r="AY280" s="10">
        <f t="shared" si="193"/>
        <v>7.6000000000000012E-2</v>
      </c>
      <c r="BA280" s="5">
        <v>0.35299999999999998</v>
      </c>
      <c r="BB280" s="1">
        <v>166</v>
      </c>
      <c r="BC280" s="10">
        <f t="shared" si="194"/>
        <v>5.7999999999999996E-2</v>
      </c>
      <c r="BE280" s="5">
        <v>0.40200000000000002</v>
      </c>
      <c r="BF280" s="1">
        <v>106</v>
      </c>
      <c r="BG280" s="10">
        <f t="shared" si="195"/>
        <v>0.10700000000000004</v>
      </c>
      <c r="BI280" s="5">
        <v>0.28399999999999997</v>
      </c>
      <c r="BJ280" s="1">
        <v>69</v>
      </c>
      <c r="BK280" s="10">
        <v>-1.100000000000001E-2</v>
      </c>
      <c r="BM280" s="5">
        <v>0.33300000000000002</v>
      </c>
      <c r="BN280" s="1">
        <v>106</v>
      </c>
      <c r="BO280" s="10">
        <v>3.8000000000000034E-2</v>
      </c>
      <c r="BQ280" s="5">
        <v>0.308</v>
      </c>
      <c r="BR280" s="1">
        <v>65</v>
      </c>
      <c r="BS280" s="10">
        <v>1.3000000000000012E-2</v>
      </c>
      <c r="BU280" s="5">
        <v>0.23499999999999999</v>
      </c>
      <c r="BV280" s="1">
        <v>44</v>
      </c>
      <c r="BW280" s="10">
        <v>-0.06</v>
      </c>
      <c r="BY280" s="5">
        <v>0.22500000000000001</v>
      </c>
      <c r="BZ280" s="1">
        <v>9</v>
      </c>
      <c r="CA280" s="10">
        <v>-6.9999999999999979E-2</v>
      </c>
      <c r="CC280" s="5">
        <v>0.28799999999999998</v>
      </c>
      <c r="CD280" s="1">
        <v>38</v>
      </c>
      <c r="CE280" s="10">
        <v>-7.0000000000000062E-3</v>
      </c>
      <c r="CG280" s="5">
        <v>0.28299999999999997</v>
      </c>
      <c r="CH280" s="1">
        <v>84</v>
      </c>
      <c r="CI280" s="10">
        <v>-1.2000000000000011E-2</v>
      </c>
      <c r="CK280" s="5">
        <v>0.31900000000000001</v>
      </c>
      <c r="CL280" s="1">
        <v>129</v>
      </c>
      <c r="CM280" s="10">
        <v>2.4000000000000021E-2</v>
      </c>
      <c r="CO280" s="10">
        <v>0.26800000000000002</v>
      </c>
      <c r="CP280" s="24">
        <v>15</v>
      </c>
      <c r="CQ280" s="10">
        <v>-2.6999999999999968E-2</v>
      </c>
    </row>
    <row r="281" spans="1:95" x14ac:dyDescent="0.35">
      <c r="A281" s="4" t="s">
        <v>40</v>
      </c>
      <c r="B281" s="5">
        <v>7.1999999999999995E-2</v>
      </c>
      <c r="C281" s="1">
        <v>69</v>
      </c>
      <c r="E281" s="5">
        <v>0.16</v>
      </c>
      <c r="F281" s="1">
        <v>55</v>
      </c>
      <c r="G281" s="10">
        <f t="shared" si="182"/>
        <v>8.8000000000000009E-2</v>
      </c>
      <c r="I281" s="5">
        <v>0.03</v>
      </c>
      <c r="J281" s="1">
        <v>10</v>
      </c>
      <c r="K281" s="10">
        <f t="shared" si="183"/>
        <v>-4.1999999999999996E-2</v>
      </c>
      <c r="M281" s="5">
        <v>1.4E-2</v>
      </c>
      <c r="N281" s="1">
        <v>4</v>
      </c>
      <c r="O281" s="10">
        <f t="shared" si="184"/>
        <v>-5.7999999999999996E-2</v>
      </c>
      <c r="Q281" s="5">
        <v>1.7999999999999999E-2</v>
      </c>
      <c r="R281" s="1">
        <v>6</v>
      </c>
      <c r="S281" s="10">
        <f t="shared" si="185"/>
        <v>-5.3999999999999992E-2</v>
      </c>
      <c r="U281" s="5">
        <v>3.3000000000000002E-2</v>
      </c>
      <c r="V281" s="1">
        <v>16</v>
      </c>
      <c r="W281" s="10">
        <f t="shared" si="186"/>
        <v>-3.8999999999999993E-2</v>
      </c>
      <c r="Y281" s="5">
        <v>2.9000000000000001E-2</v>
      </c>
      <c r="Z281" s="1">
        <v>11</v>
      </c>
      <c r="AA281" s="10">
        <f t="shared" si="187"/>
        <v>-4.2999999999999997E-2</v>
      </c>
      <c r="AC281" s="5">
        <v>1.9E-2</v>
      </c>
      <c r="AD281" s="1">
        <v>6</v>
      </c>
      <c r="AE281" s="10">
        <f t="shared" si="188"/>
        <v>-5.2999999999999992E-2</v>
      </c>
      <c r="AG281" s="5">
        <v>2.9000000000000001E-2</v>
      </c>
      <c r="AH281" s="1">
        <v>6</v>
      </c>
      <c r="AI281" s="10">
        <f t="shared" si="189"/>
        <v>-4.2999999999999997E-2</v>
      </c>
      <c r="AK281" s="5">
        <v>3.3000000000000002E-2</v>
      </c>
      <c r="AL281" s="1">
        <v>13</v>
      </c>
      <c r="AM281" s="10">
        <f t="shared" si="190"/>
        <v>-3.8999999999999993E-2</v>
      </c>
      <c r="AO281" s="5">
        <v>1.4999999999999999E-2</v>
      </c>
      <c r="AP281" s="1">
        <v>7</v>
      </c>
      <c r="AQ281" s="10">
        <f t="shared" si="191"/>
        <v>-5.6999999999999995E-2</v>
      </c>
      <c r="AS281" s="5">
        <v>3.4000000000000002E-2</v>
      </c>
      <c r="AT281" s="1">
        <v>20</v>
      </c>
      <c r="AU281" s="10">
        <f t="shared" si="192"/>
        <v>-3.7999999999999992E-2</v>
      </c>
      <c r="AW281" s="5">
        <v>1.9E-2</v>
      </c>
      <c r="AX281" s="1">
        <v>6</v>
      </c>
      <c r="AY281" s="10">
        <f t="shared" si="193"/>
        <v>-5.2999999999999992E-2</v>
      </c>
      <c r="BA281" s="5">
        <v>1.4999999999999999E-2</v>
      </c>
      <c r="BB281" s="1">
        <v>7</v>
      </c>
      <c r="BC281" s="10">
        <f t="shared" si="194"/>
        <v>-5.6999999999999995E-2</v>
      </c>
      <c r="BE281" s="5">
        <v>8.0000000000000002E-3</v>
      </c>
      <c r="BF281" s="1">
        <v>2</v>
      </c>
      <c r="BG281" s="10">
        <f t="shared" si="195"/>
        <v>-6.4000000000000001E-2</v>
      </c>
      <c r="BI281" s="5">
        <v>8.2000000000000003E-2</v>
      </c>
      <c r="BJ281" s="1">
        <v>20</v>
      </c>
      <c r="BK281" s="10">
        <v>1.0000000000000009E-2</v>
      </c>
      <c r="BM281" s="5">
        <v>3.7999999999999999E-2</v>
      </c>
      <c r="BN281" s="1">
        <v>12</v>
      </c>
      <c r="BO281" s="10">
        <v>-3.3999999999999996E-2</v>
      </c>
      <c r="BQ281" s="5">
        <v>7.0999999999999994E-2</v>
      </c>
      <c r="BR281" s="1">
        <v>15</v>
      </c>
      <c r="BS281" s="10">
        <v>-1.0000000000000009E-3</v>
      </c>
      <c r="BU281" s="5">
        <v>0.11799999999999999</v>
      </c>
      <c r="BV281" s="1">
        <v>22</v>
      </c>
      <c r="BW281" s="10">
        <v>4.5999999999999999E-2</v>
      </c>
      <c r="BY281" s="5">
        <v>0.05</v>
      </c>
      <c r="BZ281" s="1">
        <v>2</v>
      </c>
      <c r="CA281" s="10">
        <v>-2.1999999999999992E-2</v>
      </c>
      <c r="CC281" s="5">
        <v>5.2999999999999999E-2</v>
      </c>
      <c r="CD281" s="1">
        <v>7</v>
      </c>
      <c r="CE281" s="10">
        <v>-1.8999999999999996E-2</v>
      </c>
      <c r="CG281" s="5">
        <v>0.104</v>
      </c>
      <c r="CH281" s="1">
        <v>31</v>
      </c>
      <c r="CI281" s="10">
        <v>3.2000000000000001E-2</v>
      </c>
      <c r="CK281" s="5">
        <v>6.2E-2</v>
      </c>
      <c r="CL281" s="1">
        <v>25</v>
      </c>
      <c r="CM281" s="10">
        <v>-9.999999999999995E-3</v>
      </c>
      <c r="CO281" s="10">
        <v>5.3999999999999999E-2</v>
      </c>
      <c r="CP281" s="24">
        <v>3</v>
      </c>
      <c r="CQ281" s="10">
        <v>-1.7999999999999995E-2</v>
      </c>
    </row>
    <row r="282" spans="1:95" x14ac:dyDescent="0.35">
      <c r="A282" s="4" t="s">
        <v>26</v>
      </c>
      <c r="B282" s="5">
        <v>3.0000000000000001E-3</v>
      </c>
      <c r="C282" s="1">
        <v>3</v>
      </c>
      <c r="E282" s="5">
        <v>3.0000000000000001E-3</v>
      </c>
      <c r="F282" s="1">
        <v>1</v>
      </c>
      <c r="G282" s="10">
        <f t="shared" si="182"/>
        <v>0</v>
      </c>
      <c r="I282" s="5">
        <v>3.0000000000000001E-3</v>
      </c>
      <c r="J282" s="1">
        <v>1</v>
      </c>
      <c r="K282" s="10">
        <f t="shared" si="183"/>
        <v>0</v>
      </c>
      <c r="M282" s="5">
        <v>3.0000000000000001E-3</v>
      </c>
      <c r="N282" s="1">
        <v>1</v>
      </c>
      <c r="O282" s="10">
        <f t="shared" si="184"/>
        <v>0</v>
      </c>
      <c r="Q282" s="5">
        <v>6.0000000000000001E-3</v>
      </c>
      <c r="R282" s="1">
        <v>2</v>
      </c>
      <c r="S282" s="10">
        <f t="shared" si="185"/>
        <v>3.0000000000000001E-3</v>
      </c>
      <c r="U282" s="5">
        <v>4.0000000000000001E-3</v>
      </c>
      <c r="V282" s="1">
        <v>2</v>
      </c>
      <c r="W282" s="10">
        <f t="shared" si="186"/>
        <v>1E-3</v>
      </c>
      <c r="Y282" s="5">
        <v>5.0000000000000001E-3</v>
      </c>
      <c r="Z282" s="1">
        <v>2</v>
      </c>
      <c r="AA282" s="10">
        <f t="shared" si="187"/>
        <v>2E-3</v>
      </c>
      <c r="AC282" s="5">
        <v>6.0000000000000001E-3</v>
      </c>
      <c r="AD282" s="1">
        <v>2</v>
      </c>
      <c r="AE282" s="10">
        <f t="shared" si="188"/>
        <v>3.0000000000000001E-3</v>
      </c>
      <c r="AG282" s="5">
        <v>5.0000000000000001E-3</v>
      </c>
      <c r="AH282" s="1">
        <v>1</v>
      </c>
      <c r="AI282" s="10">
        <f t="shared" si="189"/>
        <v>2E-3</v>
      </c>
      <c r="AK282" s="5">
        <v>0</v>
      </c>
      <c r="AL282" s="1">
        <v>0</v>
      </c>
      <c r="AM282" s="10">
        <f t="shared" si="190"/>
        <v>-3.0000000000000001E-3</v>
      </c>
      <c r="AO282" s="5">
        <v>2E-3</v>
      </c>
      <c r="AP282" s="1">
        <v>1</v>
      </c>
      <c r="AQ282" s="10">
        <f t="shared" si="191"/>
        <v>-1E-3</v>
      </c>
      <c r="AS282" s="5">
        <v>3.0000000000000001E-3</v>
      </c>
      <c r="AT282" s="1">
        <v>2</v>
      </c>
      <c r="AU282" s="10">
        <f t="shared" si="192"/>
        <v>0</v>
      </c>
      <c r="AW282" s="5">
        <v>6.0000000000000001E-3</v>
      </c>
      <c r="AX282" s="1">
        <v>2</v>
      </c>
      <c r="AY282" s="10">
        <f t="shared" si="193"/>
        <v>3.0000000000000001E-3</v>
      </c>
      <c r="BA282" s="5">
        <v>2E-3</v>
      </c>
      <c r="BB282" s="1">
        <v>1</v>
      </c>
      <c r="BC282" s="10">
        <f t="shared" si="194"/>
        <v>-1E-3</v>
      </c>
      <c r="BE282" s="5">
        <v>8.0000000000000002E-3</v>
      </c>
      <c r="BF282" s="1">
        <v>2</v>
      </c>
      <c r="BG282" s="10">
        <f t="shared" si="195"/>
        <v>5.0000000000000001E-3</v>
      </c>
      <c r="BI282" s="5">
        <v>0</v>
      </c>
      <c r="BJ282" s="1">
        <v>0</v>
      </c>
      <c r="BK282" s="10">
        <v>-3.0000000000000001E-3</v>
      </c>
      <c r="BM282" s="5">
        <v>3.0000000000000001E-3</v>
      </c>
      <c r="BN282" s="1">
        <v>1</v>
      </c>
      <c r="BO282" s="10">
        <v>0</v>
      </c>
      <c r="BQ282" s="5">
        <v>0</v>
      </c>
      <c r="BR282" s="1">
        <v>0</v>
      </c>
      <c r="BS282" s="10">
        <v>-3.0000000000000001E-3</v>
      </c>
      <c r="BU282" s="5">
        <v>1.0999999999999999E-2</v>
      </c>
      <c r="BV282" s="1">
        <v>2</v>
      </c>
      <c r="BW282" s="10">
        <v>8.0000000000000002E-3</v>
      </c>
      <c r="BY282" s="5">
        <v>0</v>
      </c>
      <c r="BZ282" s="1">
        <v>0</v>
      </c>
      <c r="CA282" s="10">
        <v>-3.0000000000000001E-3</v>
      </c>
      <c r="CC282" s="5">
        <v>0</v>
      </c>
      <c r="CD282" s="1">
        <v>0</v>
      </c>
      <c r="CE282" s="10">
        <v>-3.0000000000000001E-3</v>
      </c>
      <c r="CG282" s="5">
        <v>3.0000000000000001E-3</v>
      </c>
      <c r="CH282" s="1">
        <v>1</v>
      </c>
      <c r="CI282" s="10">
        <v>0</v>
      </c>
      <c r="CK282" s="5">
        <v>2E-3</v>
      </c>
      <c r="CL282" s="1">
        <v>1</v>
      </c>
      <c r="CM282" s="10">
        <v>-1E-3</v>
      </c>
      <c r="CO282" s="10">
        <v>1.7999999999999999E-2</v>
      </c>
      <c r="CP282" s="24">
        <v>1</v>
      </c>
      <c r="CQ282" s="10">
        <v>1.4999999999999999E-2</v>
      </c>
    </row>
    <row r="283" spans="1:95" x14ac:dyDescent="0.35">
      <c r="A283" s="4" t="s">
        <v>11</v>
      </c>
    </row>
    <row r="284" spans="1:95" x14ac:dyDescent="0.35">
      <c r="A284" s="4" t="s">
        <v>11</v>
      </c>
    </row>
    <row r="285" spans="1:95" ht="39.4" x14ac:dyDescent="0.4">
      <c r="A285" s="7" t="s">
        <v>27</v>
      </c>
      <c r="B285" s="7" t="s">
        <v>28</v>
      </c>
      <c r="E285" s="7" t="s">
        <v>14</v>
      </c>
      <c r="F285" s="7" t="s">
        <v>474</v>
      </c>
      <c r="G285" s="9" t="s">
        <v>400</v>
      </c>
      <c r="I285" s="7" t="s">
        <v>14</v>
      </c>
      <c r="J285" s="7" t="s">
        <v>474</v>
      </c>
      <c r="K285" s="9" t="s">
        <v>400</v>
      </c>
      <c r="M285" s="7" t="s">
        <v>14</v>
      </c>
      <c r="N285" s="7" t="s">
        <v>474</v>
      </c>
      <c r="O285" s="9" t="s">
        <v>400</v>
      </c>
      <c r="Q285" s="7" t="s">
        <v>14</v>
      </c>
      <c r="R285" s="7" t="s">
        <v>474</v>
      </c>
      <c r="S285" s="9" t="s">
        <v>400</v>
      </c>
      <c r="U285" s="7" t="s">
        <v>42</v>
      </c>
      <c r="V285" s="7" t="s">
        <v>474</v>
      </c>
      <c r="W285" s="9" t="s">
        <v>400</v>
      </c>
      <c r="Y285" s="7" t="s">
        <v>14</v>
      </c>
      <c r="Z285" s="7" t="s">
        <v>474</v>
      </c>
      <c r="AA285" s="9" t="s">
        <v>400</v>
      </c>
      <c r="AC285" s="7" t="s">
        <v>14</v>
      </c>
      <c r="AD285" s="7" t="s">
        <v>474</v>
      </c>
      <c r="AE285" s="9" t="s">
        <v>400</v>
      </c>
      <c r="AG285" s="7" t="s">
        <v>14</v>
      </c>
      <c r="AH285" s="7" t="s">
        <v>474</v>
      </c>
      <c r="AI285" s="9" t="s">
        <v>400</v>
      </c>
      <c r="AK285" s="7" t="s">
        <v>42</v>
      </c>
      <c r="AL285" s="7" t="s">
        <v>474</v>
      </c>
      <c r="AM285" s="9" t="s">
        <v>400</v>
      </c>
      <c r="AO285" s="7" t="s">
        <v>42</v>
      </c>
      <c r="AP285" s="7" t="s">
        <v>474</v>
      </c>
      <c r="AQ285" s="9" t="s">
        <v>400</v>
      </c>
      <c r="AS285" s="7" t="s">
        <v>14</v>
      </c>
      <c r="AT285" s="7" t="s">
        <v>474</v>
      </c>
      <c r="AU285" s="9" t="s">
        <v>400</v>
      </c>
      <c r="AW285" s="7" t="s">
        <v>14</v>
      </c>
      <c r="AX285" s="7" t="s">
        <v>474</v>
      </c>
      <c r="AY285" s="9" t="s">
        <v>400</v>
      </c>
      <c r="BA285" s="7" t="s">
        <v>42</v>
      </c>
      <c r="BB285" s="7" t="s">
        <v>474</v>
      </c>
      <c r="BC285" s="9" t="s">
        <v>400</v>
      </c>
      <c r="BE285" s="7" t="s">
        <v>42</v>
      </c>
      <c r="BF285" s="7" t="s">
        <v>474</v>
      </c>
      <c r="BG285" s="9" t="s">
        <v>400</v>
      </c>
      <c r="BI285" s="7" t="s">
        <v>14</v>
      </c>
      <c r="BJ285" s="7" t="s">
        <v>474</v>
      </c>
      <c r="BK285" s="9" t="s">
        <v>400</v>
      </c>
      <c r="BM285" s="7" t="s">
        <v>14</v>
      </c>
      <c r="BN285" s="7" t="s">
        <v>474</v>
      </c>
      <c r="BO285" s="9" t="s">
        <v>400</v>
      </c>
      <c r="BQ285" s="7" t="s">
        <v>14</v>
      </c>
      <c r="BR285" s="7" t="s">
        <v>474</v>
      </c>
      <c r="BS285" s="9" t="s">
        <v>400</v>
      </c>
      <c r="BU285" s="7" t="s">
        <v>14</v>
      </c>
      <c r="BV285" s="7" t="s">
        <v>474</v>
      </c>
      <c r="BW285" s="9" t="s">
        <v>400</v>
      </c>
      <c r="BY285" s="7" t="s">
        <v>14</v>
      </c>
      <c r="BZ285" s="7" t="s">
        <v>474</v>
      </c>
      <c r="CA285" s="9" t="s">
        <v>400</v>
      </c>
      <c r="CC285" s="7" t="s">
        <v>14</v>
      </c>
      <c r="CD285" s="7" t="s">
        <v>474</v>
      </c>
      <c r="CE285" s="9" t="s">
        <v>400</v>
      </c>
      <c r="CG285" s="7" t="s">
        <v>14</v>
      </c>
      <c r="CH285" s="7" t="s">
        <v>474</v>
      </c>
      <c r="CI285" s="9" t="s">
        <v>400</v>
      </c>
      <c r="CK285" s="7" t="s">
        <v>14</v>
      </c>
      <c r="CL285" s="7" t="s">
        <v>474</v>
      </c>
      <c r="CM285" s="9" t="s">
        <v>400</v>
      </c>
      <c r="CO285" s="13" t="s">
        <v>14</v>
      </c>
      <c r="CP285" s="13" t="s">
        <v>474</v>
      </c>
      <c r="CQ285" s="9" t="s">
        <v>400</v>
      </c>
    </row>
    <row r="286" spans="1:95" x14ac:dyDescent="0.35">
      <c r="A286" s="6">
        <f>'Residents - Topline'!A286</f>
        <v>3.7089397089397091</v>
      </c>
      <c r="B286" s="1">
        <v>962</v>
      </c>
      <c r="E286" s="1">
        <v>344</v>
      </c>
      <c r="F286" s="15">
        <v>2.7587209302325579</v>
      </c>
      <c r="G286" s="11">
        <f>F286-$A286</f>
        <v>-0.95021877870715121</v>
      </c>
      <c r="I286" s="1">
        <v>329</v>
      </c>
      <c r="J286" s="15">
        <v>3.6170212765957448</v>
      </c>
      <c r="K286" s="11">
        <f>J286-$A286</f>
        <v>-9.1918432343964351E-2</v>
      </c>
      <c r="M286" s="1">
        <v>289</v>
      </c>
      <c r="N286" s="15">
        <v>4.9446366782006921</v>
      </c>
      <c r="O286" s="11">
        <f>N286-$A286</f>
        <v>1.2356969692609829</v>
      </c>
      <c r="Q286" s="1">
        <v>337</v>
      </c>
      <c r="R286" s="15">
        <v>4.8397626112759644</v>
      </c>
      <c r="S286" s="11">
        <f>R286-$A286</f>
        <v>1.1308229023362553</v>
      </c>
      <c r="U286" s="1">
        <v>480</v>
      </c>
      <c r="V286" s="15">
        <v>4.3583333333333334</v>
      </c>
      <c r="W286" s="11">
        <f>V286-$A286</f>
        <v>0.64939362439362425</v>
      </c>
      <c r="Y286" s="16">
        <v>385</v>
      </c>
      <c r="Z286" s="15">
        <v>4.4493506493506496</v>
      </c>
      <c r="AA286" s="11">
        <f>Z286-$A286</f>
        <v>0.74041094041094047</v>
      </c>
      <c r="AC286" s="16">
        <v>319</v>
      </c>
      <c r="AD286" s="15">
        <v>4.6708463949843262</v>
      </c>
      <c r="AE286" s="11">
        <f>AD286-$A286</f>
        <v>0.96190668604461704</v>
      </c>
      <c r="AG286" s="16">
        <v>206</v>
      </c>
      <c r="AH286" s="15">
        <v>4.7815533980582527</v>
      </c>
      <c r="AI286" s="11">
        <f>AH286-$A286</f>
        <v>1.0726136891185436</v>
      </c>
      <c r="AK286" s="1">
        <v>391</v>
      </c>
      <c r="AL286" s="15">
        <v>4.3248081841432224</v>
      </c>
      <c r="AM286" s="11">
        <f>AL286-$A286</f>
        <v>0.61586847520351329</v>
      </c>
      <c r="AO286" s="1">
        <v>469</v>
      </c>
      <c r="AP286" s="15">
        <v>4.4904051172707886</v>
      </c>
      <c r="AQ286" s="11">
        <f>AP286-$A286</f>
        <v>0.78146540833107947</v>
      </c>
      <c r="AS286" s="16">
        <v>592</v>
      </c>
      <c r="AT286" s="15">
        <v>4.1638513513513518</v>
      </c>
      <c r="AU286" s="11">
        <f>AT286-$A286</f>
        <v>0.45491164241164261</v>
      </c>
      <c r="AW286" s="16">
        <v>313</v>
      </c>
      <c r="AX286" s="15">
        <v>4.5271565495207664</v>
      </c>
      <c r="AY286" s="11">
        <f>AX286-$A286</f>
        <v>0.81821684058105726</v>
      </c>
      <c r="BA286" s="1">
        <v>470</v>
      </c>
      <c r="BB286" s="15">
        <v>4.3404255319148932</v>
      </c>
      <c r="BC286" s="11">
        <f>BB286-$A286</f>
        <v>0.63148582297518407</v>
      </c>
      <c r="BE286" s="1">
        <v>264</v>
      </c>
      <c r="BF286" s="15">
        <v>4.8181818181818183</v>
      </c>
      <c r="BG286" s="11">
        <f>BF286-$A286</f>
        <v>1.1092421092421092</v>
      </c>
      <c r="BI286" s="16">
        <v>243</v>
      </c>
      <c r="BJ286" s="15">
        <v>3.5349794238683128</v>
      </c>
      <c r="BK286" s="11">
        <v>-0.17396028507139638</v>
      </c>
      <c r="BM286" s="16">
        <v>318</v>
      </c>
      <c r="BN286" s="15">
        <v>3.9025157232704402</v>
      </c>
      <c r="BO286" s="11">
        <v>0.19357601433073102</v>
      </c>
      <c r="BQ286" s="16">
        <v>211</v>
      </c>
      <c r="BR286" s="15">
        <v>3.824644549763033</v>
      </c>
      <c r="BS286" s="11">
        <v>0.11570484082332388</v>
      </c>
      <c r="BU286" s="16">
        <v>187</v>
      </c>
      <c r="BV286" s="15">
        <v>3.4866310160427809</v>
      </c>
      <c r="BW286" s="11">
        <v>-0.22230869289692823</v>
      </c>
      <c r="BY286" s="16">
        <v>40</v>
      </c>
      <c r="BZ286" s="15">
        <v>3.35</v>
      </c>
      <c r="CA286" s="11">
        <v>-0.35893970893970906</v>
      </c>
      <c r="CC286" s="16">
        <v>132</v>
      </c>
      <c r="CD286" s="15">
        <v>3.606060606060606</v>
      </c>
      <c r="CE286" s="11">
        <v>-0.10287910287910318</v>
      </c>
      <c r="CG286" s="16">
        <v>297</v>
      </c>
      <c r="CH286" s="15">
        <v>3.4006734006734005</v>
      </c>
      <c r="CI286" s="11">
        <v>-0.30826630826630863</v>
      </c>
      <c r="CK286" s="16">
        <v>404</v>
      </c>
      <c r="CL286" s="15">
        <v>3.8787128712871288</v>
      </c>
      <c r="CM286" s="11">
        <v>0.16977316234741968</v>
      </c>
      <c r="CO286" s="29">
        <v>56</v>
      </c>
      <c r="CP286" s="14">
        <v>5</v>
      </c>
      <c r="CQ286" s="11">
        <v>1.2910602910602909</v>
      </c>
    </row>
    <row r="287" spans="1:95" x14ac:dyDescent="0.35">
      <c r="A287" s="4" t="s">
        <v>11</v>
      </c>
    </row>
    <row r="288" spans="1:95" x14ac:dyDescent="0.35">
      <c r="A288" s="4" t="s">
        <v>11</v>
      </c>
    </row>
    <row r="289" spans="1:95" ht="39.4" x14ac:dyDescent="0.4">
      <c r="A289" s="3" t="s">
        <v>183</v>
      </c>
    </row>
    <row r="290" spans="1:95" ht="13.15" x14ac:dyDescent="0.4">
      <c r="A290" s="7" t="s">
        <v>42</v>
      </c>
      <c r="B290" s="7" t="s">
        <v>13</v>
      </c>
      <c r="C290" s="7" t="s">
        <v>14</v>
      </c>
      <c r="E290" s="7" t="s">
        <v>13</v>
      </c>
      <c r="F290" s="7" t="s">
        <v>14</v>
      </c>
      <c r="G290" s="9" t="s">
        <v>400</v>
      </c>
      <c r="I290" s="7" t="s">
        <v>13</v>
      </c>
      <c r="J290" s="7" t="s">
        <v>14</v>
      </c>
      <c r="K290" s="9" t="s">
        <v>400</v>
      </c>
      <c r="M290" s="7" t="s">
        <v>13</v>
      </c>
      <c r="N290" s="7" t="s">
        <v>14</v>
      </c>
      <c r="O290" s="9" t="s">
        <v>400</v>
      </c>
      <c r="Q290" s="7" t="s">
        <v>13</v>
      </c>
      <c r="R290" s="7" t="s">
        <v>14</v>
      </c>
      <c r="S290" s="9" t="s">
        <v>400</v>
      </c>
      <c r="U290" s="7" t="s">
        <v>13</v>
      </c>
      <c r="V290" s="7" t="s">
        <v>14</v>
      </c>
      <c r="W290" s="9" t="s">
        <v>400</v>
      </c>
      <c r="Y290" s="7" t="s">
        <v>13</v>
      </c>
      <c r="Z290" s="7" t="s">
        <v>14</v>
      </c>
      <c r="AA290" s="9" t="s">
        <v>400</v>
      </c>
      <c r="AC290" s="7" t="s">
        <v>13</v>
      </c>
      <c r="AD290" s="7" t="s">
        <v>14</v>
      </c>
      <c r="AE290" s="9" t="s">
        <v>400</v>
      </c>
      <c r="AG290" s="7" t="s">
        <v>13</v>
      </c>
      <c r="AH290" s="7" t="s">
        <v>14</v>
      </c>
      <c r="AI290" s="9" t="s">
        <v>400</v>
      </c>
      <c r="AK290" s="7" t="s">
        <v>13</v>
      </c>
      <c r="AL290" s="7" t="s">
        <v>14</v>
      </c>
      <c r="AM290" s="9" t="s">
        <v>400</v>
      </c>
      <c r="AO290" s="7" t="s">
        <v>13</v>
      </c>
      <c r="AP290" s="7" t="s">
        <v>14</v>
      </c>
      <c r="AQ290" s="9" t="s">
        <v>400</v>
      </c>
      <c r="AS290" s="7" t="s">
        <v>13</v>
      </c>
      <c r="AT290" s="7" t="s">
        <v>14</v>
      </c>
      <c r="AU290" s="9" t="s">
        <v>400</v>
      </c>
      <c r="AW290" s="7" t="s">
        <v>13</v>
      </c>
      <c r="AX290" s="7" t="s">
        <v>14</v>
      </c>
      <c r="AY290" s="9" t="s">
        <v>400</v>
      </c>
      <c r="BA290" s="7" t="s">
        <v>13</v>
      </c>
      <c r="BB290" s="7" t="s">
        <v>14</v>
      </c>
      <c r="BC290" s="9" t="s">
        <v>400</v>
      </c>
      <c r="BE290" s="7" t="s">
        <v>13</v>
      </c>
      <c r="BF290" s="7" t="s">
        <v>14</v>
      </c>
      <c r="BG290" s="9" t="s">
        <v>400</v>
      </c>
      <c r="BI290" s="7" t="s">
        <v>13</v>
      </c>
      <c r="BJ290" s="7" t="s">
        <v>14</v>
      </c>
      <c r="BK290" s="9" t="s">
        <v>400</v>
      </c>
      <c r="BM290" s="7" t="s">
        <v>13</v>
      </c>
      <c r="BN290" s="7" t="s">
        <v>14</v>
      </c>
      <c r="BO290" s="9" t="s">
        <v>400</v>
      </c>
      <c r="BQ290" s="7" t="s">
        <v>13</v>
      </c>
      <c r="BR290" s="7" t="s">
        <v>14</v>
      </c>
      <c r="BS290" s="9" t="s">
        <v>400</v>
      </c>
      <c r="BU290" s="7" t="s">
        <v>13</v>
      </c>
      <c r="BV290" s="7" t="s">
        <v>14</v>
      </c>
      <c r="BW290" s="9" t="s">
        <v>400</v>
      </c>
      <c r="BY290" s="7" t="s">
        <v>13</v>
      </c>
      <c r="BZ290" s="7" t="s">
        <v>14</v>
      </c>
      <c r="CA290" s="9" t="s">
        <v>400</v>
      </c>
      <c r="CC290" s="7" t="s">
        <v>13</v>
      </c>
      <c r="CD290" s="7" t="s">
        <v>14</v>
      </c>
      <c r="CE290" s="9" t="s">
        <v>400</v>
      </c>
      <c r="CG290" s="7" t="s">
        <v>13</v>
      </c>
      <c r="CH290" s="7" t="s">
        <v>14</v>
      </c>
      <c r="CI290" s="9" t="s">
        <v>400</v>
      </c>
      <c r="CK290" s="7" t="s">
        <v>13</v>
      </c>
      <c r="CL290" s="7" t="s">
        <v>14</v>
      </c>
      <c r="CM290" s="9" t="s">
        <v>400</v>
      </c>
      <c r="CO290" s="13" t="s">
        <v>13</v>
      </c>
      <c r="CP290" s="13" t="s">
        <v>14</v>
      </c>
      <c r="CQ290" s="9" t="s">
        <v>400</v>
      </c>
    </row>
    <row r="291" spans="1:95" x14ac:dyDescent="0.35">
      <c r="A291" s="4" t="s">
        <v>184</v>
      </c>
      <c r="B291" s="5">
        <v>0.504</v>
      </c>
      <c r="C291" s="1">
        <v>483</v>
      </c>
      <c r="E291" s="5">
        <v>0.46400000000000002</v>
      </c>
      <c r="F291" s="1">
        <v>159</v>
      </c>
      <c r="G291" s="10">
        <f t="shared" ref="G291:G302" si="196">E291-$B291</f>
        <v>-3.999999999999998E-2</v>
      </c>
      <c r="I291" s="5">
        <v>0.48</v>
      </c>
      <c r="J291" s="1">
        <v>156</v>
      </c>
      <c r="K291" s="10">
        <f t="shared" ref="K291:K302" si="197">I291-$B291</f>
        <v>-2.4000000000000021E-2</v>
      </c>
      <c r="M291" s="5">
        <v>0.57699999999999996</v>
      </c>
      <c r="N291" s="1">
        <v>168</v>
      </c>
      <c r="O291" s="10">
        <f t="shared" ref="O291:O302" si="198">M291-$B291</f>
        <v>7.2999999999999954E-2</v>
      </c>
      <c r="Q291" s="5">
        <v>0.56599999999999995</v>
      </c>
      <c r="R291" s="1">
        <v>189</v>
      </c>
      <c r="S291" s="10">
        <f t="shared" ref="S291:S302" si="199">Q291-$B291</f>
        <v>6.1999999999999944E-2</v>
      </c>
      <c r="U291" s="5">
        <v>0.55900000000000005</v>
      </c>
      <c r="V291" s="1">
        <v>268</v>
      </c>
      <c r="W291" s="10">
        <f t="shared" ref="W291:W302" si="200">U291-$B291</f>
        <v>5.5000000000000049E-2</v>
      </c>
      <c r="Y291" s="5">
        <v>0.57299999999999995</v>
      </c>
      <c r="Z291" s="1">
        <v>221</v>
      </c>
      <c r="AA291" s="10">
        <f t="shared" ref="AA291:AA302" si="201">Y291-$B291</f>
        <v>6.899999999999995E-2</v>
      </c>
      <c r="AC291" s="5">
        <v>0.60299999999999998</v>
      </c>
      <c r="AD291" s="1">
        <v>191</v>
      </c>
      <c r="AE291" s="10">
        <f t="shared" ref="AE291:AE302" si="202">AC291-$B291</f>
        <v>9.8999999999999977E-2</v>
      </c>
      <c r="AG291" s="5">
        <v>0.55300000000000005</v>
      </c>
      <c r="AH291" s="1">
        <v>114</v>
      </c>
      <c r="AI291" s="10">
        <f t="shared" ref="AI291:AI302" si="203">AG291-$B291</f>
        <v>4.9000000000000044E-2</v>
      </c>
      <c r="AK291" s="5">
        <v>0.55400000000000005</v>
      </c>
      <c r="AL291" s="1">
        <v>216</v>
      </c>
      <c r="AM291" s="10">
        <f t="shared" ref="AM291:AM302" si="204">AK291-$B291</f>
        <v>5.0000000000000044E-2</v>
      </c>
      <c r="AO291" s="5">
        <v>0.57299999999999995</v>
      </c>
      <c r="AP291" s="1">
        <v>268</v>
      </c>
      <c r="AQ291" s="10">
        <f t="shared" ref="AQ291:AQ302" si="205">AO291-$B291</f>
        <v>6.899999999999995E-2</v>
      </c>
      <c r="AS291" s="5">
        <v>0.55700000000000005</v>
      </c>
      <c r="AT291" s="1">
        <v>328</v>
      </c>
      <c r="AU291" s="10">
        <f t="shared" ref="AU291:AU302" si="206">AS291-$B291</f>
        <v>5.3000000000000047E-2</v>
      </c>
      <c r="AW291" s="5">
        <v>0.54800000000000004</v>
      </c>
      <c r="AX291" s="1">
        <v>171</v>
      </c>
      <c r="AY291" s="10">
        <f t="shared" ref="AY291:AY302" si="207">AW291-$B291</f>
        <v>4.4000000000000039E-2</v>
      </c>
      <c r="BA291" s="5">
        <v>0.52100000000000002</v>
      </c>
      <c r="BB291" s="1">
        <v>244</v>
      </c>
      <c r="BC291" s="10">
        <f t="shared" ref="BC291:BC302" si="208">BA291-$B291</f>
        <v>1.7000000000000015E-2</v>
      </c>
      <c r="BE291" s="5">
        <v>0.55700000000000005</v>
      </c>
      <c r="BF291" s="1">
        <v>147</v>
      </c>
      <c r="BG291" s="10">
        <f t="shared" ref="BG291:BG302" si="209">BE291-$B291</f>
        <v>5.3000000000000047E-2</v>
      </c>
      <c r="BI291" s="5">
        <v>0.52500000000000002</v>
      </c>
      <c r="BJ291" s="1">
        <v>126</v>
      </c>
      <c r="BK291" s="10">
        <v>2.1000000000000019E-2</v>
      </c>
      <c r="BM291" s="5">
        <v>0.52200000000000002</v>
      </c>
      <c r="BN291" s="1">
        <v>166</v>
      </c>
      <c r="BO291" s="10">
        <v>1.8000000000000016E-2</v>
      </c>
      <c r="BQ291" s="5">
        <v>0.44800000000000001</v>
      </c>
      <c r="BR291" s="1">
        <v>95</v>
      </c>
      <c r="BS291" s="10">
        <v>-5.5999999999999994E-2</v>
      </c>
      <c r="BU291" s="5">
        <v>0.51300000000000001</v>
      </c>
      <c r="BV291" s="1">
        <v>96</v>
      </c>
      <c r="BW291" s="10">
        <v>9.000000000000008E-3</v>
      </c>
      <c r="BY291" s="5">
        <v>0.5</v>
      </c>
      <c r="BZ291" s="1">
        <v>20</v>
      </c>
      <c r="CA291" s="10">
        <v>-4.0000000000000036E-3</v>
      </c>
      <c r="CC291" s="5">
        <v>0.504</v>
      </c>
      <c r="CD291" s="1">
        <v>66</v>
      </c>
      <c r="CE291" s="10">
        <v>0</v>
      </c>
      <c r="CG291" s="5">
        <v>0.45600000000000002</v>
      </c>
      <c r="CH291" s="1">
        <v>134</v>
      </c>
      <c r="CI291" s="10">
        <v>-4.7999999999999987E-2</v>
      </c>
      <c r="CK291" s="5">
        <v>0.53100000000000003</v>
      </c>
      <c r="CL291" s="1">
        <v>215</v>
      </c>
      <c r="CM291" s="10">
        <v>2.7000000000000024E-2</v>
      </c>
      <c r="CO291" s="10">
        <v>0.67900000000000005</v>
      </c>
      <c r="CP291" s="24">
        <v>38</v>
      </c>
      <c r="CQ291" s="10">
        <v>0.17500000000000004</v>
      </c>
    </row>
    <row r="292" spans="1:95" x14ac:dyDescent="0.35">
      <c r="A292" s="4" t="s">
        <v>185</v>
      </c>
      <c r="B292" s="5">
        <v>0.626</v>
      </c>
      <c r="C292" s="1">
        <v>600</v>
      </c>
      <c r="E292" s="5">
        <v>0.63600000000000001</v>
      </c>
      <c r="F292" s="1">
        <v>218</v>
      </c>
      <c r="G292" s="10">
        <f t="shared" si="196"/>
        <v>1.0000000000000009E-2</v>
      </c>
      <c r="I292" s="5">
        <v>0.59099999999999997</v>
      </c>
      <c r="J292" s="1">
        <v>192</v>
      </c>
      <c r="K292" s="10">
        <f t="shared" si="197"/>
        <v>-3.5000000000000031E-2</v>
      </c>
      <c r="M292" s="5">
        <v>0.65300000000000002</v>
      </c>
      <c r="N292" s="1">
        <v>190</v>
      </c>
      <c r="O292" s="10">
        <f t="shared" si="198"/>
        <v>2.7000000000000024E-2</v>
      </c>
      <c r="Q292" s="5">
        <v>0.68600000000000005</v>
      </c>
      <c r="R292" s="1">
        <v>229</v>
      </c>
      <c r="S292" s="10">
        <f t="shared" si="199"/>
        <v>6.0000000000000053E-2</v>
      </c>
      <c r="U292" s="5">
        <v>0.63500000000000001</v>
      </c>
      <c r="V292" s="1">
        <v>304</v>
      </c>
      <c r="W292" s="10">
        <f t="shared" si="200"/>
        <v>9.000000000000008E-3</v>
      </c>
      <c r="Y292" s="5">
        <v>0.67900000000000005</v>
      </c>
      <c r="Z292" s="1">
        <v>262</v>
      </c>
      <c r="AA292" s="10">
        <f t="shared" si="201"/>
        <v>5.3000000000000047E-2</v>
      </c>
      <c r="AC292" s="5">
        <v>0.72599999999999998</v>
      </c>
      <c r="AD292" s="1">
        <v>230</v>
      </c>
      <c r="AE292" s="10">
        <f t="shared" si="202"/>
        <v>9.9999999999999978E-2</v>
      </c>
      <c r="AG292" s="5">
        <v>0.63600000000000001</v>
      </c>
      <c r="AH292" s="1">
        <v>131</v>
      </c>
      <c r="AI292" s="10">
        <f t="shared" si="203"/>
        <v>1.0000000000000009E-2</v>
      </c>
      <c r="AK292" s="5">
        <v>0.65400000000000003</v>
      </c>
      <c r="AL292" s="1">
        <v>255</v>
      </c>
      <c r="AM292" s="10">
        <f t="shared" si="204"/>
        <v>2.8000000000000025E-2</v>
      </c>
      <c r="AO292" s="5">
        <v>0.66</v>
      </c>
      <c r="AP292" s="1">
        <v>309</v>
      </c>
      <c r="AQ292" s="10">
        <f t="shared" si="205"/>
        <v>3.400000000000003E-2</v>
      </c>
      <c r="AS292" s="5">
        <v>0.65900000000000003</v>
      </c>
      <c r="AT292" s="1">
        <v>388</v>
      </c>
      <c r="AU292" s="10">
        <f t="shared" si="206"/>
        <v>3.3000000000000029E-2</v>
      </c>
      <c r="AW292" s="5">
        <v>0.65400000000000003</v>
      </c>
      <c r="AX292" s="1">
        <v>204</v>
      </c>
      <c r="AY292" s="10">
        <f t="shared" si="207"/>
        <v>2.8000000000000025E-2</v>
      </c>
      <c r="BA292" s="5">
        <v>0.61099999999999999</v>
      </c>
      <c r="BB292" s="1">
        <v>286</v>
      </c>
      <c r="BC292" s="10">
        <f t="shared" si="208"/>
        <v>-1.5000000000000013E-2</v>
      </c>
      <c r="BE292" s="5">
        <v>0.625</v>
      </c>
      <c r="BF292" s="1">
        <v>165</v>
      </c>
      <c r="BG292" s="10">
        <f t="shared" si="209"/>
        <v>-1.0000000000000009E-3</v>
      </c>
      <c r="BI292" s="5">
        <v>0.61299999999999999</v>
      </c>
      <c r="BJ292" s="1">
        <v>147</v>
      </c>
      <c r="BK292" s="10">
        <v>-1.3000000000000012E-2</v>
      </c>
      <c r="BM292" s="5">
        <v>0.57499999999999996</v>
      </c>
      <c r="BN292" s="1">
        <v>183</v>
      </c>
      <c r="BO292" s="10">
        <v>-5.1000000000000045E-2</v>
      </c>
      <c r="BQ292" s="5">
        <v>0.60799999999999998</v>
      </c>
      <c r="BR292" s="1">
        <v>129</v>
      </c>
      <c r="BS292" s="10">
        <v>-1.8000000000000016E-2</v>
      </c>
      <c r="BU292" s="5">
        <v>0.74299999999999999</v>
      </c>
      <c r="BV292" s="1">
        <v>139</v>
      </c>
      <c r="BW292" s="10">
        <v>0.11699999999999999</v>
      </c>
      <c r="BY292" s="5">
        <v>0.8</v>
      </c>
      <c r="BZ292" s="1">
        <v>32</v>
      </c>
      <c r="CA292" s="10">
        <v>0.17400000000000004</v>
      </c>
      <c r="CC292" s="5">
        <v>0.66400000000000003</v>
      </c>
      <c r="CD292" s="1">
        <v>87</v>
      </c>
      <c r="CE292" s="10">
        <v>3.8000000000000034E-2</v>
      </c>
      <c r="CG292" s="5">
        <v>0.622</v>
      </c>
      <c r="CH292" s="1">
        <v>183</v>
      </c>
      <c r="CI292" s="10">
        <v>-4.0000000000000036E-3</v>
      </c>
      <c r="CK292" s="5">
        <v>0.57999999999999996</v>
      </c>
      <c r="CL292" s="1">
        <v>235</v>
      </c>
      <c r="CM292" s="10">
        <v>-4.6000000000000041E-2</v>
      </c>
      <c r="CO292" s="10">
        <v>0.76800000000000002</v>
      </c>
      <c r="CP292" s="24">
        <v>43</v>
      </c>
      <c r="CQ292" s="10">
        <v>0.14200000000000002</v>
      </c>
    </row>
    <row r="293" spans="1:95" x14ac:dyDescent="0.35">
      <c r="A293" s="4" t="s">
        <v>186</v>
      </c>
      <c r="B293" s="5">
        <v>0.56100000000000005</v>
      </c>
      <c r="C293" s="1">
        <v>538</v>
      </c>
      <c r="E293" s="5">
        <v>0.51600000000000001</v>
      </c>
      <c r="F293" s="1">
        <v>177</v>
      </c>
      <c r="G293" s="10">
        <f t="shared" si="196"/>
        <v>-4.500000000000004E-2</v>
      </c>
      <c r="I293" s="5">
        <v>0.55100000000000005</v>
      </c>
      <c r="J293" s="1">
        <v>179</v>
      </c>
      <c r="K293" s="10">
        <f t="shared" si="197"/>
        <v>-1.0000000000000009E-2</v>
      </c>
      <c r="M293" s="5">
        <v>0.625</v>
      </c>
      <c r="N293" s="1">
        <v>182</v>
      </c>
      <c r="O293" s="10">
        <f t="shared" si="198"/>
        <v>6.3999999999999946E-2</v>
      </c>
      <c r="Q293" s="5">
        <v>0.63800000000000001</v>
      </c>
      <c r="R293" s="1">
        <v>213</v>
      </c>
      <c r="S293" s="10">
        <f t="shared" si="199"/>
        <v>7.6999999999999957E-2</v>
      </c>
      <c r="U293" s="5">
        <v>0.60099999999999998</v>
      </c>
      <c r="V293" s="1">
        <v>288</v>
      </c>
      <c r="W293" s="10">
        <f t="shared" si="200"/>
        <v>3.9999999999999925E-2</v>
      </c>
      <c r="Y293" s="5">
        <v>0.59799999999999998</v>
      </c>
      <c r="Z293" s="1">
        <v>231</v>
      </c>
      <c r="AA293" s="10">
        <f t="shared" si="201"/>
        <v>3.6999999999999922E-2</v>
      </c>
      <c r="AC293" s="5">
        <v>0.67800000000000005</v>
      </c>
      <c r="AD293" s="1">
        <v>215</v>
      </c>
      <c r="AE293" s="10">
        <f t="shared" si="202"/>
        <v>0.11699999999999999</v>
      </c>
      <c r="AG293" s="5">
        <v>0.621</v>
      </c>
      <c r="AH293" s="1">
        <v>128</v>
      </c>
      <c r="AI293" s="10">
        <f t="shared" si="203"/>
        <v>5.9999999999999942E-2</v>
      </c>
      <c r="AK293" s="5">
        <v>0.626</v>
      </c>
      <c r="AL293" s="1">
        <v>244</v>
      </c>
      <c r="AM293" s="10">
        <f t="shared" si="204"/>
        <v>6.4999999999999947E-2</v>
      </c>
      <c r="AO293" s="5">
        <v>0.60899999999999999</v>
      </c>
      <c r="AP293" s="1">
        <v>285</v>
      </c>
      <c r="AQ293" s="10">
        <f t="shared" si="205"/>
        <v>4.7999999999999932E-2</v>
      </c>
      <c r="AS293" s="5">
        <v>0.58699999999999997</v>
      </c>
      <c r="AT293" s="1">
        <v>346</v>
      </c>
      <c r="AU293" s="10">
        <f t="shared" si="206"/>
        <v>2.5999999999999912E-2</v>
      </c>
      <c r="AW293" s="5">
        <v>0.61199999999999999</v>
      </c>
      <c r="AX293" s="1">
        <v>191</v>
      </c>
      <c r="AY293" s="10">
        <f t="shared" si="207"/>
        <v>5.0999999999999934E-2</v>
      </c>
      <c r="BA293" s="5">
        <v>0.57899999999999996</v>
      </c>
      <c r="BB293" s="1">
        <v>271</v>
      </c>
      <c r="BC293" s="10">
        <f t="shared" si="208"/>
        <v>1.7999999999999905E-2</v>
      </c>
      <c r="BE293" s="5">
        <v>0.57999999999999996</v>
      </c>
      <c r="BF293" s="1">
        <v>153</v>
      </c>
      <c r="BG293" s="10">
        <f t="shared" si="209"/>
        <v>1.8999999999999906E-2</v>
      </c>
      <c r="BI293" s="5">
        <v>0.57099999999999995</v>
      </c>
      <c r="BJ293" s="1">
        <v>137</v>
      </c>
      <c r="BK293" s="10">
        <v>9.9999999999998979E-3</v>
      </c>
      <c r="BM293" s="5">
        <v>0.58499999999999996</v>
      </c>
      <c r="BN293" s="1">
        <v>186</v>
      </c>
      <c r="BO293" s="10">
        <v>2.399999999999991E-2</v>
      </c>
      <c r="BQ293" s="5">
        <v>0.5</v>
      </c>
      <c r="BR293" s="1">
        <v>106</v>
      </c>
      <c r="BS293" s="10">
        <v>-6.1000000000000054E-2</v>
      </c>
      <c r="BU293" s="5">
        <v>0.57799999999999996</v>
      </c>
      <c r="BV293" s="1">
        <v>108</v>
      </c>
      <c r="BW293" s="10">
        <v>1.6999999999999904E-2</v>
      </c>
      <c r="BY293" s="5">
        <v>0.45</v>
      </c>
      <c r="BZ293" s="1">
        <v>18</v>
      </c>
      <c r="CA293" s="10">
        <v>-0.11100000000000004</v>
      </c>
      <c r="CC293" s="5">
        <v>0.61799999999999999</v>
      </c>
      <c r="CD293" s="1">
        <v>81</v>
      </c>
      <c r="CE293" s="10">
        <v>5.699999999999994E-2</v>
      </c>
      <c r="CG293" s="5">
        <v>0.54800000000000004</v>
      </c>
      <c r="CH293" s="1">
        <v>161</v>
      </c>
      <c r="CI293" s="10">
        <v>-1.3000000000000012E-2</v>
      </c>
      <c r="CK293" s="5">
        <v>0.55100000000000005</v>
      </c>
      <c r="CL293" s="1">
        <v>223</v>
      </c>
      <c r="CM293" s="10">
        <v>-1.0000000000000009E-2</v>
      </c>
      <c r="CO293" s="10">
        <v>0.71399999999999997</v>
      </c>
      <c r="CP293" s="24">
        <v>40</v>
      </c>
      <c r="CQ293" s="10">
        <v>0.15299999999999991</v>
      </c>
    </row>
    <row r="294" spans="1:95" x14ac:dyDescent="0.35">
      <c r="A294" s="4" t="s">
        <v>187</v>
      </c>
      <c r="B294" s="5">
        <v>0.56399999999999995</v>
      </c>
      <c r="C294" s="1">
        <v>541</v>
      </c>
      <c r="E294" s="5">
        <v>0.53100000000000003</v>
      </c>
      <c r="F294" s="1">
        <v>182</v>
      </c>
      <c r="G294" s="10">
        <f t="shared" si="196"/>
        <v>-3.2999999999999918E-2</v>
      </c>
      <c r="I294" s="5">
        <v>0.56299999999999994</v>
      </c>
      <c r="J294" s="1">
        <v>183</v>
      </c>
      <c r="K294" s="10">
        <f t="shared" si="197"/>
        <v>-1.0000000000000009E-3</v>
      </c>
      <c r="M294" s="5">
        <v>0.60499999999999998</v>
      </c>
      <c r="N294" s="1">
        <v>176</v>
      </c>
      <c r="O294" s="10">
        <f t="shared" si="198"/>
        <v>4.1000000000000036E-2</v>
      </c>
      <c r="Q294" s="5">
        <v>0.65600000000000003</v>
      </c>
      <c r="R294" s="1">
        <v>219</v>
      </c>
      <c r="S294" s="10">
        <f t="shared" si="199"/>
        <v>9.2000000000000082E-2</v>
      </c>
      <c r="U294" s="5">
        <v>0.59099999999999997</v>
      </c>
      <c r="V294" s="1">
        <v>283</v>
      </c>
      <c r="W294" s="10">
        <f t="shared" si="200"/>
        <v>2.7000000000000024E-2</v>
      </c>
      <c r="Y294" s="5">
        <v>0.56200000000000006</v>
      </c>
      <c r="Z294" s="1">
        <v>217</v>
      </c>
      <c r="AA294" s="10">
        <f t="shared" si="201"/>
        <v>-1.9999999999998908E-3</v>
      </c>
      <c r="AC294" s="5">
        <v>0.65600000000000003</v>
      </c>
      <c r="AD294" s="1">
        <v>208</v>
      </c>
      <c r="AE294" s="10">
        <f t="shared" si="202"/>
        <v>9.2000000000000082E-2</v>
      </c>
      <c r="AG294" s="5">
        <v>0.59699999999999998</v>
      </c>
      <c r="AH294" s="1">
        <v>123</v>
      </c>
      <c r="AI294" s="10">
        <f t="shared" si="203"/>
        <v>3.3000000000000029E-2</v>
      </c>
      <c r="AK294" s="5">
        <v>0.59</v>
      </c>
      <c r="AL294" s="1">
        <v>230</v>
      </c>
      <c r="AM294" s="10">
        <f t="shared" si="204"/>
        <v>2.6000000000000023E-2</v>
      </c>
      <c r="AO294" s="5">
        <v>0.59599999999999997</v>
      </c>
      <c r="AP294" s="1">
        <v>279</v>
      </c>
      <c r="AQ294" s="10">
        <f t="shared" si="205"/>
        <v>3.2000000000000028E-2</v>
      </c>
      <c r="AS294" s="5">
        <v>0.58899999999999997</v>
      </c>
      <c r="AT294" s="1">
        <v>347</v>
      </c>
      <c r="AU294" s="10">
        <f t="shared" si="206"/>
        <v>2.5000000000000022E-2</v>
      </c>
      <c r="AW294" s="5">
        <v>0.61499999999999999</v>
      </c>
      <c r="AX294" s="1">
        <v>192</v>
      </c>
      <c r="AY294" s="10">
        <f t="shared" si="207"/>
        <v>5.1000000000000045E-2</v>
      </c>
      <c r="BA294" s="5">
        <v>0.54900000000000004</v>
      </c>
      <c r="BB294" s="1">
        <v>257</v>
      </c>
      <c r="BC294" s="10">
        <f t="shared" si="208"/>
        <v>-1.4999999999999902E-2</v>
      </c>
      <c r="BE294" s="5">
        <v>0.57199999999999995</v>
      </c>
      <c r="BF294" s="1">
        <v>151</v>
      </c>
      <c r="BG294" s="10">
        <f t="shared" si="209"/>
        <v>8.0000000000000071E-3</v>
      </c>
      <c r="BI294" s="5">
        <v>0.52500000000000002</v>
      </c>
      <c r="BJ294" s="1">
        <v>126</v>
      </c>
      <c r="BK294" s="10">
        <v>-3.8999999999999924E-2</v>
      </c>
      <c r="BM294" s="5">
        <v>0.51600000000000001</v>
      </c>
      <c r="BN294" s="1">
        <v>164</v>
      </c>
      <c r="BO294" s="10">
        <v>-4.7999999999999932E-2</v>
      </c>
      <c r="BQ294" s="5">
        <v>0.57099999999999995</v>
      </c>
      <c r="BR294" s="1">
        <v>121</v>
      </c>
      <c r="BS294" s="10">
        <v>7.0000000000000062E-3</v>
      </c>
      <c r="BU294" s="5">
        <v>0.69499999999999995</v>
      </c>
      <c r="BV294" s="1">
        <v>130</v>
      </c>
      <c r="BW294" s="10">
        <v>0.13100000000000001</v>
      </c>
      <c r="BY294" s="5">
        <v>0.55000000000000004</v>
      </c>
      <c r="BZ294" s="1">
        <v>22</v>
      </c>
      <c r="CA294" s="10">
        <v>-1.3999999999999901E-2</v>
      </c>
      <c r="CC294" s="5">
        <v>0.61099999999999999</v>
      </c>
      <c r="CD294" s="1">
        <v>80</v>
      </c>
      <c r="CE294" s="10">
        <v>4.7000000000000042E-2</v>
      </c>
      <c r="CG294" s="5">
        <v>0.57499999999999996</v>
      </c>
      <c r="CH294" s="1">
        <v>169</v>
      </c>
      <c r="CI294" s="10">
        <v>1.100000000000001E-2</v>
      </c>
      <c r="CK294" s="5">
        <v>0.52800000000000002</v>
      </c>
      <c r="CL294" s="1">
        <v>214</v>
      </c>
      <c r="CM294" s="10">
        <v>-3.5999999999999921E-2</v>
      </c>
      <c r="CO294" s="10">
        <v>0.64300000000000002</v>
      </c>
      <c r="CP294" s="24">
        <v>36</v>
      </c>
      <c r="CQ294" s="10">
        <v>7.900000000000007E-2</v>
      </c>
    </row>
    <row r="295" spans="1:95" x14ac:dyDescent="0.35">
      <c r="A295" s="4" t="s">
        <v>188</v>
      </c>
      <c r="B295" s="5">
        <v>0.53100000000000003</v>
      </c>
      <c r="C295" s="1">
        <v>509</v>
      </c>
      <c r="E295" s="5">
        <v>0.46400000000000002</v>
      </c>
      <c r="F295" s="1">
        <v>159</v>
      </c>
      <c r="G295" s="10">
        <f t="shared" si="196"/>
        <v>-6.7000000000000004E-2</v>
      </c>
      <c r="I295" s="5">
        <v>0.498</v>
      </c>
      <c r="J295" s="1">
        <v>162</v>
      </c>
      <c r="K295" s="10">
        <f t="shared" si="197"/>
        <v>-3.3000000000000029E-2</v>
      </c>
      <c r="M295" s="5">
        <v>0.64600000000000002</v>
      </c>
      <c r="N295" s="1">
        <v>188</v>
      </c>
      <c r="O295" s="10">
        <f t="shared" si="198"/>
        <v>0.11499999999999999</v>
      </c>
      <c r="Q295" s="5">
        <v>0.65</v>
      </c>
      <c r="R295" s="1">
        <v>217</v>
      </c>
      <c r="S295" s="10">
        <f t="shared" si="199"/>
        <v>0.11899999999999999</v>
      </c>
      <c r="U295" s="5">
        <v>0.57799999999999996</v>
      </c>
      <c r="V295" s="1">
        <v>277</v>
      </c>
      <c r="W295" s="10">
        <f t="shared" si="200"/>
        <v>4.6999999999999931E-2</v>
      </c>
      <c r="Y295" s="5">
        <v>0.59299999999999997</v>
      </c>
      <c r="Z295" s="1">
        <v>229</v>
      </c>
      <c r="AA295" s="10">
        <f t="shared" si="201"/>
        <v>6.1999999999999944E-2</v>
      </c>
      <c r="AC295" s="5">
        <v>0.66600000000000004</v>
      </c>
      <c r="AD295" s="1">
        <v>211</v>
      </c>
      <c r="AE295" s="10">
        <f t="shared" si="202"/>
        <v>0.13500000000000001</v>
      </c>
      <c r="AG295" s="5">
        <v>0.60199999999999998</v>
      </c>
      <c r="AH295" s="1">
        <v>124</v>
      </c>
      <c r="AI295" s="10">
        <f t="shared" si="203"/>
        <v>7.0999999999999952E-2</v>
      </c>
      <c r="AK295" s="5">
        <v>0.57899999999999996</v>
      </c>
      <c r="AL295" s="1">
        <v>226</v>
      </c>
      <c r="AM295" s="10">
        <f t="shared" si="204"/>
        <v>4.7999999999999932E-2</v>
      </c>
      <c r="AO295" s="5">
        <v>0.56200000000000006</v>
      </c>
      <c r="AP295" s="1">
        <v>263</v>
      </c>
      <c r="AQ295" s="10">
        <f t="shared" si="205"/>
        <v>3.1000000000000028E-2</v>
      </c>
      <c r="AS295" s="5">
        <v>0.58599999999999997</v>
      </c>
      <c r="AT295" s="1">
        <v>345</v>
      </c>
      <c r="AU295" s="10">
        <f t="shared" si="206"/>
        <v>5.4999999999999938E-2</v>
      </c>
      <c r="AW295" s="5">
        <v>0.59599999999999997</v>
      </c>
      <c r="AX295" s="1">
        <v>186</v>
      </c>
      <c r="AY295" s="10">
        <f t="shared" si="207"/>
        <v>6.4999999999999947E-2</v>
      </c>
      <c r="BA295" s="5">
        <v>0.56599999999999995</v>
      </c>
      <c r="BB295" s="1">
        <v>265</v>
      </c>
      <c r="BC295" s="10">
        <f t="shared" si="208"/>
        <v>3.499999999999992E-2</v>
      </c>
      <c r="BE295" s="5">
        <v>0.61399999999999999</v>
      </c>
      <c r="BF295" s="1">
        <v>162</v>
      </c>
      <c r="BG295" s="10">
        <f t="shared" si="209"/>
        <v>8.2999999999999963E-2</v>
      </c>
      <c r="BI295" s="5">
        <v>0.49199999999999999</v>
      </c>
      <c r="BJ295" s="1">
        <v>118</v>
      </c>
      <c r="BK295" s="10">
        <v>-3.9000000000000035E-2</v>
      </c>
      <c r="BM295" s="5">
        <v>0.55700000000000005</v>
      </c>
      <c r="BN295" s="1">
        <v>177</v>
      </c>
      <c r="BO295" s="10">
        <v>2.6000000000000023E-2</v>
      </c>
      <c r="BQ295" s="5">
        <v>0.52800000000000002</v>
      </c>
      <c r="BR295" s="1">
        <v>112</v>
      </c>
      <c r="BS295" s="10">
        <v>-3.0000000000000027E-3</v>
      </c>
      <c r="BU295" s="5">
        <v>0.54500000000000004</v>
      </c>
      <c r="BV295" s="1">
        <v>102</v>
      </c>
      <c r="BW295" s="10">
        <v>1.4000000000000012E-2</v>
      </c>
      <c r="BY295" s="5">
        <v>0.47499999999999998</v>
      </c>
      <c r="BZ295" s="1">
        <v>19</v>
      </c>
      <c r="CA295" s="10">
        <v>-5.600000000000005E-2</v>
      </c>
      <c r="CC295" s="5">
        <v>0.61099999999999999</v>
      </c>
      <c r="CD295" s="1">
        <v>80</v>
      </c>
      <c r="CE295" s="10">
        <v>7.999999999999996E-2</v>
      </c>
      <c r="CG295" s="5">
        <v>0.48599999999999999</v>
      </c>
      <c r="CH295" s="1">
        <v>143</v>
      </c>
      <c r="CI295" s="10">
        <v>-4.500000000000004E-2</v>
      </c>
      <c r="CK295" s="5">
        <v>0.499</v>
      </c>
      <c r="CL295" s="1">
        <v>202</v>
      </c>
      <c r="CM295" s="10">
        <v>-3.2000000000000028E-2</v>
      </c>
      <c r="CO295" s="10">
        <v>0.76800000000000002</v>
      </c>
      <c r="CP295" s="24">
        <v>43</v>
      </c>
      <c r="CQ295" s="10">
        <v>0.23699999999999999</v>
      </c>
    </row>
    <row r="296" spans="1:95" x14ac:dyDescent="0.35">
      <c r="A296" s="4" t="s">
        <v>189</v>
      </c>
      <c r="B296" s="5">
        <v>0.57399999999999995</v>
      </c>
      <c r="C296" s="1">
        <v>550</v>
      </c>
      <c r="E296" s="5">
        <v>0.53600000000000003</v>
      </c>
      <c r="F296" s="1">
        <v>184</v>
      </c>
      <c r="G296" s="10">
        <f t="shared" si="196"/>
        <v>-3.7999999999999923E-2</v>
      </c>
      <c r="I296" s="5">
        <v>0.59099999999999997</v>
      </c>
      <c r="J296" s="1">
        <v>192</v>
      </c>
      <c r="K296" s="10">
        <f t="shared" si="197"/>
        <v>1.7000000000000015E-2</v>
      </c>
      <c r="M296" s="5">
        <v>0.59799999999999998</v>
      </c>
      <c r="N296" s="1">
        <v>174</v>
      </c>
      <c r="O296" s="10">
        <f t="shared" si="198"/>
        <v>2.4000000000000021E-2</v>
      </c>
      <c r="Q296" s="5">
        <v>0.61699999999999999</v>
      </c>
      <c r="R296" s="1">
        <v>206</v>
      </c>
      <c r="S296" s="10">
        <f t="shared" si="199"/>
        <v>4.3000000000000038E-2</v>
      </c>
      <c r="U296" s="5">
        <v>0.58699999999999997</v>
      </c>
      <c r="V296" s="1">
        <v>281</v>
      </c>
      <c r="W296" s="10">
        <f t="shared" si="200"/>
        <v>1.3000000000000012E-2</v>
      </c>
      <c r="Y296" s="5">
        <v>0.627</v>
      </c>
      <c r="Z296" s="1">
        <v>242</v>
      </c>
      <c r="AA296" s="10">
        <f t="shared" si="201"/>
        <v>5.3000000000000047E-2</v>
      </c>
      <c r="AC296" s="5">
        <v>0.65300000000000002</v>
      </c>
      <c r="AD296" s="1">
        <v>207</v>
      </c>
      <c r="AE296" s="10">
        <f t="shared" si="202"/>
        <v>7.900000000000007E-2</v>
      </c>
      <c r="AG296" s="5">
        <v>0.59699999999999998</v>
      </c>
      <c r="AH296" s="1">
        <v>123</v>
      </c>
      <c r="AI296" s="10">
        <f t="shared" si="203"/>
        <v>2.300000000000002E-2</v>
      </c>
      <c r="AK296" s="5">
        <v>0.628</v>
      </c>
      <c r="AL296" s="1">
        <v>245</v>
      </c>
      <c r="AM296" s="10">
        <f t="shared" si="204"/>
        <v>5.4000000000000048E-2</v>
      </c>
      <c r="AO296" s="5">
        <v>0.60499999999999998</v>
      </c>
      <c r="AP296" s="1">
        <v>283</v>
      </c>
      <c r="AQ296" s="10">
        <f t="shared" si="205"/>
        <v>3.1000000000000028E-2</v>
      </c>
      <c r="AS296" s="5">
        <v>0.63200000000000001</v>
      </c>
      <c r="AT296" s="1">
        <v>372</v>
      </c>
      <c r="AU296" s="10">
        <f t="shared" si="206"/>
        <v>5.8000000000000052E-2</v>
      </c>
      <c r="AW296" s="5">
        <v>0.60899999999999999</v>
      </c>
      <c r="AX296" s="1">
        <v>190</v>
      </c>
      <c r="AY296" s="10">
        <f t="shared" si="207"/>
        <v>3.5000000000000031E-2</v>
      </c>
      <c r="BA296" s="5">
        <v>0.6</v>
      </c>
      <c r="BB296" s="1">
        <v>281</v>
      </c>
      <c r="BC296" s="10">
        <f t="shared" si="208"/>
        <v>2.6000000000000023E-2</v>
      </c>
      <c r="BE296" s="5">
        <v>0.59799999999999998</v>
      </c>
      <c r="BF296" s="1">
        <v>158</v>
      </c>
      <c r="BG296" s="10">
        <f t="shared" si="209"/>
        <v>2.4000000000000021E-2</v>
      </c>
      <c r="BI296" s="5">
        <v>0.56299999999999994</v>
      </c>
      <c r="BJ296" s="1">
        <v>135</v>
      </c>
      <c r="BK296" s="10">
        <v>-1.100000000000001E-2</v>
      </c>
      <c r="BM296" s="5">
        <v>0.56599999999999995</v>
      </c>
      <c r="BN296" s="1">
        <v>180</v>
      </c>
      <c r="BO296" s="10">
        <v>-8.0000000000000071E-3</v>
      </c>
      <c r="BQ296" s="5">
        <v>0.57999999999999996</v>
      </c>
      <c r="BR296" s="1">
        <v>123</v>
      </c>
      <c r="BS296" s="10">
        <v>6.0000000000000053E-3</v>
      </c>
      <c r="BU296" s="5">
        <v>0.59399999999999997</v>
      </c>
      <c r="BV296" s="1">
        <v>111</v>
      </c>
      <c r="BW296" s="10">
        <v>2.0000000000000018E-2</v>
      </c>
      <c r="BY296" s="5">
        <v>0.55000000000000004</v>
      </c>
      <c r="BZ296" s="1">
        <v>22</v>
      </c>
      <c r="CA296" s="10">
        <v>-2.399999999999991E-2</v>
      </c>
      <c r="CC296" s="5">
        <v>0.59499999999999997</v>
      </c>
      <c r="CD296" s="1">
        <v>78</v>
      </c>
      <c r="CE296" s="10">
        <v>2.1000000000000019E-2</v>
      </c>
      <c r="CG296" s="5">
        <v>0.55100000000000005</v>
      </c>
      <c r="CH296" s="1">
        <v>162</v>
      </c>
      <c r="CI296" s="10">
        <v>-2.2999999999999909E-2</v>
      </c>
      <c r="CK296" s="5">
        <v>0.58299999999999996</v>
      </c>
      <c r="CL296" s="1">
        <v>236</v>
      </c>
      <c r="CM296" s="10">
        <v>9.000000000000008E-3</v>
      </c>
      <c r="CO296" s="10">
        <v>0.625</v>
      </c>
      <c r="CP296" s="24">
        <v>35</v>
      </c>
      <c r="CQ296" s="10">
        <v>5.1000000000000045E-2</v>
      </c>
    </row>
    <row r="297" spans="1:95" x14ac:dyDescent="0.35">
      <c r="A297" s="4" t="s">
        <v>190</v>
      </c>
      <c r="B297" s="5">
        <v>0.46800000000000003</v>
      </c>
      <c r="C297" s="1">
        <v>449</v>
      </c>
      <c r="E297" s="5">
        <v>0.44600000000000001</v>
      </c>
      <c r="F297" s="1">
        <v>153</v>
      </c>
      <c r="G297" s="10">
        <f t="shared" si="196"/>
        <v>-2.200000000000002E-2</v>
      </c>
      <c r="I297" s="5">
        <v>0.40600000000000003</v>
      </c>
      <c r="J297" s="1">
        <v>132</v>
      </c>
      <c r="K297" s="10">
        <f t="shared" si="197"/>
        <v>-6.2E-2</v>
      </c>
      <c r="M297" s="5">
        <v>0.56399999999999995</v>
      </c>
      <c r="N297" s="1">
        <v>164</v>
      </c>
      <c r="O297" s="10">
        <f t="shared" si="198"/>
        <v>9.5999999999999919E-2</v>
      </c>
      <c r="Q297" s="5">
        <v>0.55700000000000005</v>
      </c>
      <c r="R297" s="1">
        <v>186</v>
      </c>
      <c r="S297" s="10">
        <f t="shared" si="199"/>
        <v>8.9000000000000024E-2</v>
      </c>
      <c r="U297" s="5">
        <v>0.503</v>
      </c>
      <c r="V297" s="1">
        <v>241</v>
      </c>
      <c r="W297" s="10">
        <f t="shared" si="200"/>
        <v>3.4999999999999976E-2</v>
      </c>
      <c r="Y297" s="5">
        <v>0.50800000000000001</v>
      </c>
      <c r="Z297" s="1">
        <v>196</v>
      </c>
      <c r="AA297" s="10">
        <f t="shared" si="201"/>
        <v>3.999999999999998E-2</v>
      </c>
      <c r="AC297" s="5">
        <v>0.57999999999999996</v>
      </c>
      <c r="AD297" s="1">
        <v>184</v>
      </c>
      <c r="AE297" s="10">
        <f t="shared" si="202"/>
        <v>0.11199999999999993</v>
      </c>
      <c r="AG297" s="5">
        <v>0.53900000000000003</v>
      </c>
      <c r="AH297" s="1">
        <v>111</v>
      </c>
      <c r="AI297" s="10">
        <f t="shared" si="203"/>
        <v>7.1000000000000008E-2</v>
      </c>
      <c r="AK297" s="5">
        <v>0.503</v>
      </c>
      <c r="AL297" s="1">
        <v>196</v>
      </c>
      <c r="AM297" s="10">
        <f t="shared" si="204"/>
        <v>3.4999999999999976E-2</v>
      </c>
      <c r="AO297" s="5">
        <v>0.50900000000000001</v>
      </c>
      <c r="AP297" s="1">
        <v>238</v>
      </c>
      <c r="AQ297" s="10">
        <f t="shared" si="205"/>
        <v>4.0999999999999981E-2</v>
      </c>
      <c r="AS297" s="5">
        <v>0.499</v>
      </c>
      <c r="AT297" s="1">
        <v>294</v>
      </c>
      <c r="AU297" s="10">
        <f t="shared" si="206"/>
        <v>3.0999999999999972E-2</v>
      </c>
      <c r="AW297" s="5">
        <v>0.53800000000000003</v>
      </c>
      <c r="AX297" s="1">
        <v>168</v>
      </c>
      <c r="AY297" s="10">
        <f t="shared" si="207"/>
        <v>7.0000000000000007E-2</v>
      </c>
      <c r="BA297" s="5">
        <v>0.48099999999999998</v>
      </c>
      <c r="BB297" s="1">
        <v>225</v>
      </c>
      <c r="BC297" s="10">
        <f t="shared" si="208"/>
        <v>1.2999999999999956E-2</v>
      </c>
      <c r="BE297" s="5">
        <v>0.58299999999999996</v>
      </c>
      <c r="BF297" s="1">
        <v>154</v>
      </c>
      <c r="BG297" s="10">
        <f t="shared" si="209"/>
        <v>0.11499999999999994</v>
      </c>
      <c r="BI297" s="5">
        <v>0.44600000000000001</v>
      </c>
      <c r="BJ297" s="1">
        <v>107</v>
      </c>
      <c r="BK297" s="10">
        <v>-2.200000000000002E-2</v>
      </c>
      <c r="BM297" s="5">
        <v>0.46500000000000002</v>
      </c>
      <c r="BN297" s="1">
        <v>148</v>
      </c>
      <c r="BO297" s="10">
        <v>-3.0000000000000027E-3</v>
      </c>
      <c r="BQ297" s="5">
        <v>0.42</v>
      </c>
      <c r="BR297" s="1">
        <v>89</v>
      </c>
      <c r="BS297" s="10">
        <v>-4.8000000000000043E-2</v>
      </c>
      <c r="BU297" s="5">
        <v>0.56100000000000005</v>
      </c>
      <c r="BV297" s="1">
        <v>105</v>
      </c>
      <c r="BW297" s="10">
        <v>9.3000000000000027E-2</v>
      </c>
      <c r="BY297" s="5">
        <v>0.45</v>
      </c>
      <c r="BZ297" s="1">
        <v>18</v>
      </c>
      <c r="CA297" s="10">
        <v>-1.8000000000000016E-2</v>
      </c>
      <c r="CC297" s="5">
        <v>0.53400000000000003</v>
      </c>
      <c r="CD297" s="1">
        <v>70</v>
      </c>
      <c r="CE297" s="10">
        <v>6.6000000000000003E-2</v>
      </c>
      <c r="CG297" s="5">
        <v>0.46899999999999997</v>
      </c>
      <c r="CH297" s="1">
        <v>138</v>
      </c>
      <c r="CI297" s="10">
        <v>9.9999999999994538E-4</v>
      </c>
      <c r="CK297" s="5">
        <v>0.41499999999999998</v>
      </c>
      <c r="CL297" s="1">
        <v>168</v>
      </c>
      <c r="CM297" s="10">
        <v>-5.3000000000000047E-2</v>
      </c>
      <c r="CO297" s="10">
        <v>0.67900000000000005</v>
      </c>
      <c r="CP297" s="24">
        <v>38</v>
      </c>
      <c r="CQ297" s="10">
        <v>0.21100000000000002</v>
      </c>
    </row>
    <row r="298" spans="1:95" x14ac:dyDescent="0.35">
      <c r="A298" s="4" t="s">
        <v>191</v>
      </c>
      <c r="B298" s="5">
        <v>0.57499999999999996</v>
      </c>
      <c r="C298" s="1">
        <v>551</v>
      </c>
      <c r="E298" s="5">
        <v>0.499</v>
      </c>
      <c r="F298" s="1">
        <v>171</v>
      </c>
      <c r="G298" s="10">
        <f t="shared" si="196"/>
        <v>-7.5999999999999956E-2</v>
      </c>
      <c r="I298" s="5">
        <v>0.58199999999999996</v>
      </c>
      <c r="J298" s="1">
        <v>189</v>
      </c>
      <c r="K298" s="10">
        <f t="shared" si="197"/>
        <v>7.0000000000000062E-3</v>
      </c>
      <c r="M298" s="5">
        <v>0.65600000000000003</v>
      </c>
      <c r="N298" s="1">
        <v>191</v>
      </c>
      <c r="O298" s="10">
        <f t="shared" si="198"/>
        <v>8.1000000000000072E-2</v>
      </c>
      <c r="Q298" s="5">
        <v>0.67100000000000004</v>
      </c>
      <c r="R298" s="1">
        <v>224</v>
      </c>
      <c r="S298" s="10">
        <f t="shared" si="199"/>
        <v>9.6000000000000085E-2</v>
      </c>
      <c r="U298" s="5">
        <v>0.626</v>
      </c>
      <c r="V298" s="1">
        <v>300</v>
      </c>
      <c r="W298" s="10">
        <f t="shared" si="200"/>
        <v>5.1000000000000045E-2</v>
      </c>
      <c r="Y298" s="5">
        <v>0.622</v>
      </c>
      <c r="Z298" s="1">
        <v>240</v>
      </c>
      <c r="AA298" s="10">
        <f t="shared" si="201"/>
        <v>4.7000000000000042E-2</v>
      </c>
      <c r="AC298" s="5">
        <v>0.69699999999999995</v>
      </c>
      <c r="AD298" s="1">
        <v>221</v>
      </c>
      <c r="AE298" s="10">
        <f t="shared" si="202"/>
        <v>0.122</v>
      </c>
      <c r="AG298" s="5">
        <v>0.71399999999999997</v>
      </c>
      <c r="AH298" s="1">
        <v>147</v>
      </c>
      <c r="AI298" s="10">
        <f t="shared" si="203"/>
        <v>0.13900000000000001</v>
      </c>
      <c r="AK298" s="5">
        <v>0.63100000000000001</v>
      </c>
      <c r="AL298" s="1">
        <v>246</v>
      </c>
      <c r="AM298" s="10">
        <f t="shared" si="204"/>
        <v>5.600000000000005E-2</v>
      </c>
      <c r="AO298" s="5">
        <v>0.64100000000000001</v>
      </c>
      <c r="AP298" s="1">
        <v>300</v>
      </c>
      <c r="AQ298" s="10">
        <f t="shared" si="205"/>
        <v>6.6000000000000059E-2</v>
      </c>
      <c r="AS298" s="5">
        <v>0.61799999999999999</v>
      </c>
      <c r="AT298" s="1">
        <v>364</v>
      </c>
      <c r="AU298" s="10">
        <f t="shared" si="206"/>
        <v>4.3000000000000038E-2</v>
      </c>
      <c r="AW298" s="5">
        <v>0.63100000000000001</v>
      </c>
      <c r="AX298" s="1">
        <v>197</v>
      </c>
      <c r="AY298" s="10">
        <f t="shared" si="207"/>
        <v>5.600000000000005E-2</v>
      </c>
      <c r="BA298" s="5">
        <v>0.61099999999999999</v>
      </c>
      <c r="BB298" s="1">
        <v>286</v>
      </c>
      <c r="BC298" s="10">
        <f t="shared" si="208"/>
        <v>3.6000000000000032E-2</v>
      </c>
      <c r="BE298" s="5">
        <v>0.70799999999999996</v>
      </c>
      <c r="BF298" s="1">
        <v>187</v>
      </c>
      <c r="BG298" s="10">
        <f t="shared" si="209"/>
        <v>0.13300000000000001</v>
      </c>
      <c r="BI298" s="5">
        <v>0.52900000000000003</v>
      </c>
      <c r="BJ298" s="1">
        <v>127</v>
      </c>
      <c r="BK298" s="10">
        <v>-4.599999999999993E-2</v>
      </c>
      <c r="BM298" s="5">
        <v>0.61</v>
      </c>
      <c r="BN298" s="1">
        <v>194</v>
      </c>
      <c r="BO298" s="10">
        <v>3.5000000000000031E-2</v>
      </c>
      <c r="BQ298" s="5">
        <v>0.52800000000000002</v>
      </c>
      <c r="BR298" s="1">
        <v>112</v>
      </c>
      <c r="BS298" s="10">
        <v>-4.6999999999999931E-2</v>
      </c>
      <c r="BU298" s="5">
        <v>0.62</v>
      </c>
      <c r="BV298" s="1">
        <v>116</v>
      </c>
      <c r="BW298" s="10">
        <v>4.500000000000004E-2</v>
      </c>
      <c r="BY298" s="5">
        <v>0.55000000000000004</v>
      </c>
      <c r="BZ298" s="1">
        <v>22</v>
      </c>
      <c r="CA298" s="10">
        <v>-2.4999999999999911E-2</v>
      </c>
      <c r="CC298" s="5">
        <v>0.61099999999999999</v>
      </c>
      <c r="CD298" s="1">
        <v>80</v>
      </c>
      <c r="CE298" s="10">
        <v>3.6000000000000032E-2</v>
      </c>
      <c r="CG298" s="5">
        <v>0.56499999999999995</v>
      </c>
      <c r="CH298" s="1">
        <v>166</v>
      </c>
      <c r="CI298" s="10">
        <v>-1.0000000000000009E-2</v>
      </c>
      <c r="CK298" s="5">
        <v>0.55800000000000005</v>
      </c>
      <c r="CL298" s="1">
        <v>226</v>
      </c>
      <c r="CM298" s="10">
        <v>-1.6999999999999904E-2</v>
      </c>
      <c r="CO298" s="10">
        <v>0.76800000000000002</v>
      </c>
      <c r="CP298" s="24">
        <v>43</v>
      </c>
      <c r="CQ298" s="10">
        <v>0.19300000000000006</v>
      </c>
    </row>
    <row r="299" spans="1:95" x14ac:dyDescent="0.35">
      <c r="A299" s="4" t="s">
        <v>192</v>
      </c>
      <c r="B299" s="5">
        <v>0.439</v>
      </c>
      <c r="C299" s="1">
        <v>421</v>
      </c>
      <c r="E299" s="5">
        <v>0.40500000000000003</v>
      </c>
      <c r="F299" s="1">
        <v>139</v>
      </c>
      <c r="G299" s="10">
        <f t="shared" si="196"/>
        <v>-3.3999999999999975E-2</v>
      </c>
      <c r="I299" s="5">
        <v>0.42199999999999999</v>
      </c>
      <c r="J299" s="1">
        <v>137</v>
      </c>
      <c r="K299" s="10">
        <f t="shared" si="197"/>
        <v>-1.7000000000000015E-2</v>
      </c>
      <c r="M299" s="5">
        <v>0.498</v>
      </c>
      <c r="N299" s="1">
        <v>145</v>
      </c>
      <c r="O299" s="10">
        <f t="shared" si="198"/>
        <v>5.8999999999999997E-2</v>
      </c>
      <c r="Q299" s="5">
        <v>0.5</v>
      </c>
      <c r="R299" s="1">
        <v>167</v>
      </c>
      <c r="S299" s="10">
        <f t="shared" si="199"/>
        <v>6.0999999999999999E-2</v>
      </c>
      <c r="U299" s="5">
        <v>0.46100000000000002</v>
      </c>
      <c r="V299" s="1">
        <v>221</v>
      </c>
      <c r="W299" s="10">
        <f t="shared" si="200"/>
        <v>2.200000000000002E-2</v>
      </c>
      <c r="Y299" s="5">
        <v>0.45900000000000002</v>
      </c>
      <c r="Z299" s="1">
        <v>177</v>
      </c>
      <c r="AA299" s="10">
        <f t="shared" si="201"/>
        <v>2.0000000000000018E-2</v>
      </c>
      <c r="AC299" s="5">
        <v>0.54300000000000004</v>
      </c>
      <c r="AD299" s="1">
        <v>172</v>
      </c>
      <c r="AE299" s="10">
        <f t="shared" si="202"/>
        <v>0.10400000000000004</v>
      </c>
      <c r="AG299" s="5">
        <v>0.51900000000000002</v>
      </c>
      <c r="AH299" s="1">
        <v>107</v>
      </c>
      <c r="AI299" s="10">
        <f t="shared" si="203"/>
        <v>8.0000000000000016E-2</v>
      </c>
      <c r="AK299" s="5">
        <v>0.503</v>
      </c>
      <c r="AL299" s="1">
        <v>196</v>
      </c>
      <c r="AM299" s="10">
        <f t="shared" si="204"/>
        <v>6.4000000000000001E-2</v>
      </c>
      <c r="AO299" s="5">
        <v>0.48099999999999998</v>
      </c>
      <c r="AP299" s="1">
        <v>225</v>
      </c>
      <c r="AQ299" s="10">
        <f t="shared" si="205"/>
        <v>4.1999999999999982E-2</v>
      </c>
      <c r="AS299" s="5">
        <v>0.47</v>
      </c>
      <c r="AT299" s="1">
        <v>277</v>
      </c>
      <c r="AU299" s="10">
        <f t="shared" si="206"/>
        <v>3.0999999999999972E-2</v>
      </c>
      <c r="AW299" s="5">
        <v>0.47399999999999998</v>
      </c>
      <c r="AX299" s="1">
        <v>148</v>
      </c>
      <c r="AY299" s="10">
        <f t="shared" si="207"/>
        <v>3.4999999999999976E-2</v>
      </c>
      <c r="BA299" s="5">
        <v>0.434</v>
      </c>
      <c r="BB299" s="1">
        <v>203</v>
      </c>
      <c r="BC299" s="10">
        <f t="shared" si="208"/>
        <v>-5.0000000000000044E-3</v>
      </c>
      <c r="BE299" s="5">
        <v>0.47699999999999998</v>
      </c>
      <c r="BF299" s="1">
        <v>126</v>
      </c>
      <c r="BG299" s="10">
        <f t="shared" si="209"/>
        <v>3.7999999999999978E-2</v>
      </c>
      <c r="BI299" s="5">
        <v>0.4</v>
      </c>
      <c r="BJ299" s="1">
        <v>96</v>
      </c>
      <c r="BK299" s="10">
        <v>-3.8999999999999979E-2</v>
      </c>
      <c r="BM299" s="5">
        <v>0.443</v>
      </c>
      <c r="BN299" s="1">
        <v>141</v>
      </c>
      <c r="BO299" s="10">
        <v>4.0000000000000036E-3</v>
      </c>
      <c r="BQ299" s="5">
        <v>0.42</v>
      </c>
      <c r="BR299" s="1">
        <v>89</v>
      </c>
      <c r="BS299" s="10">
        <v>-1.9000000000000017E-2</v>
      </c>
      <c r="BU299" s="5">
        <v>0.50800000000000001</v>
      </c>
      <c r="BV299" s="1">
        <v>95</v>
      </c>
      <c r="BW299" s="10">
        <v>6.9000000000000006E-2</v>
      </c>
      <c r="BY299" s="5">
        <v>0.32500000000000001</v>
      </c>
      <c r="BZ299" s="1">
        <v>13</v>
      </c>
      <c r="CA299" s="10">
        <v>-0.11399999999999999</v>
      </c>
      <c r="CC299" s="5">
        <v>0.48099999999999998</v>
      </c>
      <c r="CD299" s="1">
        <v>63</v>
      </c>
      <c r="CE299" s="10">
        <v>4.1999999999999982E-2</v>
      </c>
      <c r="CG299" s="5">
        <v>0.442</v>
      </c>
      <c r="CH299" s="1">
        <v>130</v>
      </c>
      <c r="CI299" s="10">
        <v>3.0000000000000027E-3</v>
      </c>
      <c r="CK299" s="5">
        <v>0.41499999999999998</v>
      </c>
      <c r="CL299" s="1">
        <v>168</v>
      </c>
      <c r="CM299" s="10">
        <v>-2.4000000000000021E-2</v>
      </c>
      <c r="CO299" s="10">
        <v>0.60699999999999998</v>
      </c>
      <c r="CP299" s="24">
        <v>34</v>
      </c>
      <c r="CQ299" s="10">
        <v>0.16799999999999998</v>
      </c>
    </row>
    <row r="300" spans="1:95" x14ac:dyDescent="0.35">
      <c r="A300" s="4" t="s">
        <v>193</v>
      </c>
      <c r="B300" s="5">
        <v>0.58299999999999996</v>
      </c>
      <c r="C300" s="1">
        <v>559</v>
      </c>
      <c r="E300" s="5">
        <v>0.54200000000000004</v>
      </c>
      <c r="F300" s="1">
        <v>186</v>
      </c>
      <c r="G300" s="10">
        <f t="shared" si="196"/>
        <v>-4.0999999999999925E-2</v>
      </c>
      <c r="I300" s="5">
        <v>0.55700000000000005</v>
      </c>
      <c r="J300" s="1">
        <v>181</v>
      </c>
      <c r="K300" s="10">
        <f t="shared" si="197"/>
        <v>-2.5999999999999912E-2</v>
      </c>
      <c r="M300" s="5">
        <v>0.66</v>
      </c>
      <c r="N300" s="1">
        <v>192</v>
      </c>
      <c r="O300" s="10">
        <f t="shared" si="198"/>
        <v>7.7000000000000068E-2</v>
      </c>
      <c r="Q300" s="5">
        <v>0.67100000000000004</v>
      </c>
      <c r="R300" s="1">
        <v>224</v>
      </c>
      <c r="S300" s="10">
        <f t="shared" si="199"/>
        <v>8.8000000000000078E-2</v>
      </c>
      <c r="U300" s="5">
        <v>0.61399999999999999</v>
      </c>
      <c r="V300" s="1">
        <v>294</v>
      </c>
      <c r="W300" s="10">
        <f t="shared" si="200"/>
        <v>3.1000000000000028E-2</v>
      </c>
      <c r="Y300" s="5">
        <v>0.60099999999999998</v>
      </c>
      <c r="Z300" s="1">
        <v>232</v>
      </c>
      <c r="AA300" s="10">
        <f t="shared" si="201"/>
        <v>1.8000000000000016E-2</v>
      </c>
      <c r="AC300" s="5">
        <v>0.65</v>
      </c>
      <c r="AD300" s="1">
        <v>206</v>
      </c>
      <c r="AE300" s="10">
        <f t="shared" si="202"/>
        <v>6.700000000000006E-2</v>
      </c>
      <c r="AG300" s="5">
        <v>0.58299999999999996</v>
      </c>
      <c r="AH300" s="1">
        <v>120</v>
      </c>
      <c r="AI300" s="10">
        <f t="shared" si="203"/>
        <v>0</v>
      </c>
      <c r="AK300" s="5">
        <v>0.628</v>
      </c>
      <c r="AL300" s="1">
        <v>245</v>
      </c>
      <c r="AM300" s="10">
        <f t="shared" si="204"/>
        <v>4.500000000000004E-2</v>
      </c>
      <c r="AO300" s="5">
        <v>0.626</v>
      </c>
      <c r="AP300" s="1">
        <v>293</v>
      </c>
      <c r="AQ300" s="10">
        <f t="shared" si="205"/>
        <v>4.3000000000000038E-2</v>
      </c>
      <c r="AS300" s="5">
        <v>0.62</v>
      </c>
      <c r="AT300" s="1">
        <v>365</v>
      </c>
      <c r="AU300" s="10">
        <f t="shared" si="206"/>
        <v>3.7000000000000033E-2</v>
      </c>
      <c r="AW300" s="5">
        <v>0.61899999999999999</v>
      </c>
      <c r="AX300" s="1">
        <v>193</v>
      </c>
      <c r="AY300" s="10">
        <f t="shared" si="207"/>
        <v>3.6000000000000032E-2</v>
      </c>
      <c r="BA300" s="5">
        <v>0.59</v>
      </c>
      <c r="BB300" s="1">
        <v>276</v>
      </c>
      <c r="BC300" s="10">
        <f t="shared" si="208"/>
        <v>7.0000000000000062E-3</v>
      </c>
      <c r="BE300" s="5">
        <v>0.60599999999999998</v>
      </c>
      <c r="BF300" s="1">
        <v>160</v>
      </c>
      <c r="BG300" s="10">
        <f t="shared" si="209"/>
        <v>2.300000000000002E-2</v>
      </c>
      <c r="BI300" s="5">
        <v>0.5</v>
      </c>
      <c r="BJ300" s="1">
        <v>120</v>
      </c>
      <c r="BK300" s="10">
        <v>-8.2999999999999963E-2</v>
      </c>
      <c r="BM300" s="5">
        <v>0.65100000000000002</v>
      </c>
      <c r="BN300" s="1">
        <v>207</v>
      </c>
      <c r="BO300" s="10">
        <v>6.800000000000006E-2</v>
      </c>
      <c r="BQ300" s="5">
        <v>0.54200000000000004</v>
      </c>
      <c r="BR300" s="1">
        <v>115</v>
      </c>
      <c r="BS300" s="10">
        <v>-4.0999999999999925E-2</v>
      </c>
      <c r="BU300" s="5">
        <v>0.62</v>
      </c>
      <c r="BV300" s="1">
        <v>116</v>
      </c>
      <c r="BW300" s="10">
        <v>3.7000000000000033E-2</v>
      </c>
      <c r="BY300" s="5">
        <v>0.55000000000000004</v>
      </c>
      <c r="BZ300" s="1">
        <v>22</v>
      </c>
      <c r="CA300" s="10">
        <v>-3.2999999999999918E-2</v>
      </c>
      <c r="CC300" s="5">
        <v>0.60299999999999998</v>
      </c>
      <c r="CD300" s="1">
        <v>79</v>
      </c>
      <c r="CE300" s="10">
        <v>2.0000000000000018E-2</v>
      </c>
      <c r="CG300" s="5">
        <v>0.60499999999999998</v>
      </c>
      <c r="CH300" s="1">
        <v>178</v>
      </c>
      <c r="CI300" s="10">
        <v>2.200000000000002E-2</v>
      </c>
      <c r="CK300" s="5">
        <v>0.55100000000000005</v>
      </c>
      <c r="CL300" s="1">
        <v>223</v>
      </c>
      <c r="CM300" s="10">
        <v>-3.1999999999999917E-2</v>
      </c>
      <c r="CO300" s="10">
        <v>0.69599999999999995</v>
      </c>
      <c r="CP300" s="24">
        <v>39</v>
      </c>
      <c r="CQ300" s="10">
        <v>0.11299999999999999</v>
      </c>
    </row>
    <row r="301" spans="1:95" x14ac:dyDescent="0.35">
      <c r="A301" s="4" t="s">
        <v>194</v>
      </c>
      <c r="B301" s="5">
        <v>0.23300000000000001</v>
      </c>
      <c r="C301" s="1">
        <v>223</v>
      </c>
      <c r="E301" s="5">
        <v>0.222</v>
      </c>
      <c r="F301" s="1">
        <v>76</v>
      </c>
      <c r="G301" s="10">
        <f t="shared" si="196"/>
        <v>-1.100000000000001E-2</v>
      </c>
      <c r="I301" s="5">
        <v>0.20599999999999999</v>
      </c>
      <c r="J301" s="1">
        <v>67</v>
      </c>
      <c r="K301" s="10">
        <f t="shared" si="197"/>
        <v>-2.7000000000000024E-2</v>
      </c>
      <c r="M301" s="5">
        <v>0.27500000000000002</v>
      </c>
      <c r="N301" s="1">
        <v>80</v>
      </c>
      <c r="O301" s="10">
        <f t="shared" si="198"/>
        <v>4.200000000000001E-2</v>
      </c>
      <c r="Q301" s="5">
        <v>0.28399999999999997</v>
      </c>
      <c r="R301" s="1">
        <v>95</v>
      </c>
      <c r="S301" s="10">
        <f t="shared" si="199"/>
        <v>5.0999999999999962E-2</v>
      </c>
      <c r="U301" s="5">
        <v>0.24199999999999999</v>
      </c>
      <c r="V301" s="1">
        <v>116</v>
      </c>
      <c r="W301" s="10">
        <f t="shared" si="200"/>
        <v>8.9999999999999802E-3</v>
      </c>
      <c r="Y301" s="5">
        <v>0.26200000000000001</v>
      </c>
      <c r="Z301" s="1">
        <v>101</v>
      </c>
      <c r="AA301" s="10">
        <f t="shared" si="201"/>
        <v>2.8999999999999998E-2</v>
      </c>
      <c r="AC301" s="5">
        <v>0.33400000000000002</v>
      </c>
      <c r="AD301" s="1">
        <v>106</v>
      </c>
      <c r="AE301" s="10">
        <f t="shared" si="202"/>
        <v>0.10100000000000001</v>
      </c>
      <c r="AG301" s="5">
        <v>0.25700000000000001</v>
      </c>
      <c r="AH301" s="1">
        <v>53</v>
      </c>
      <c r="AI301" s="10">
        <f t="shared" si="203"/>
        <v>2.3999999999999994E-2</v>
      </c>
      <c r="AK301" s="5">
        <v>0.254</v>
      </c>
      <c r="AL301" s="1">
        <v>99</v>
      </c>
      <c r="AM301" s="10">
        <f t="shared" si="204"/>
        <v>2.0999999999999991E-2</v>
      </c>
      <c r="AO301" s="5">
        <v>0.25</v>
      </c>
      <c r="AP301" s="1">
        <v>117</v>
      </c>
      <c r="AQ301" s="10">
        <f t="shared" si="205"/>
        <v>1.6999999999999987E-2</v>
      </c>
      <c r="AS301" s="5">
        <v>0.25800000000000001</v>
      </c>
      <c r="AT301" s="1">
        <v>152</v>
      </c>
      <c r="AU301" s="10">
        <f t="shared" si="206"/>
        <v>2.4999999999999994E-2</v>
      </c>
      <c r="AW301" s="5">
        <v>0.224</v>
      </c>
      <c r="AX301" s="1">
        <v>70</v>
      </c>
      <c r="AY301" s="10">
        <f t="shared" si="207"/>
        <v>-9.000000000000008E-3</v>
      </c>
      <c r="BA301" s="5">
        <v>0.214</v>
      </c>
      <c r="BB301" s="1">
        <v>100</v>
      </c>
      <c r="BC301" s="10">
        <f t="shared" si="208"/>
        <v>-1.9000000000000017E-2</v>
      </c>
      <c r="BE301" s="5">
        <v>0.25</v>
      </c>
      <c r="BF301" s="1">
        <v>66</v>
      </c>
      <c r="BG301" s="10">
        <f t="shared" si="209"/>
        <v>1.6999999999999987E-2</v>
      </c>
      <c r="BI301" s="5">
        <v>0.217</v>
      </c>
      <c r="BJ301" s="1">
        <v>52</v>
      </c>
      <c r="BK301" s="10">
        <v>-1.6000000000000014E-2</v>
      </c>
      <c r="BM301" s="5">
        <v>0.20399999999999999</v>
      </c>
      <c r="BN301" s="1">
        <v>65</v>
      </c>
      <c r="BO301" s="10">
        <v>-2.9000000000000026E-2</v>
      </c>
      <c r="BQ301" s="5">
        <v>0.21199999999999999</v>
      </c>
      <c r="BR301" s="1">
        <v>45</v>
      </c>
      <c r="BS301" s="10">
        <v>-2.1000000000000019E-2</v>
      </c>
      <c r="BU301" s="5">
        <v>0.32600000000000001</v>
      </c>
      <c r="BV301" s="1">
        <v>61</v>
      </c>
      <c r="BW301" s="10">
        <v>9.2999999999999999E-2</v>
      </c>
      <c r="BY301" s="5">
        <v>0.22500000000000001</v>
      </c>
      <c r="BZ301" s="1">
        <v>9</v>
      </c>
      <c r="CA301" s="10">
        <v>-8.0000000000000071E-3</v>
      </c>
      <c r="CC301" s="5">
        <v>0.29799999999999999</v>
      </c>
      <c r="CD301" s="1">
        <v>39</v>
      </c>
      <c r="CE301" s="10">
        <v>6.4999999999999974E-2</v>
      </c>
      <c r="CG301" s="5">
        <v>0.23100000000000001</v>
      </c>
      <c r="CH301" s="1">
        <v>68</v>
      </c>
      <c r="CI301" s="10">
        <v>-2.0000000000000018E-3</v>
      </c>
      <c r="CK301" s="5">
        <v>0.19500000000000001</v>
      </c>
      <c r="CL301" s="1">
        <v>79</v>
      </c>
      <c r="CM301" s="10">
        <v>-3.8000000000000006E-2</v>
      </c>
      <c r="CO301" s="10">
        <v>0.39300000000000002</v>
      </c>
      <c r="CP301" s="24">
        <v>22</v>
      </c>
      <c r="CQ301" s="10">
        <v>0.16</v>
      </c>
    </row>
    <row r="302" spans="1:95" x14ac:dyDescent="0.35">
      <c r="A302" s="4" t="s">
        <v>195</v>
      </c>
      <c r="B302" s="5">
        <v>2.1999999999999999E-2</v>
      </c>
      <c r="C302" s="1">
        <v>21</v>
      </c>
      <c r="E302" s="5">
        <v>4.3999999999999997E-2</v>
      </c>
      <c r="F302" s="1">
        <v>15</v>
      </c>
      <c r="G302" s="10">
        <f t="shared" si="196"/>
        <v>2.1999999999999999E-2</v>
      </c>
      <c r="I302" s="5">
        <v>8.9999999999999993E-3</v>
      </c>
      <c r="J302" s="1">
        <v>3</v>
      </c>
      <c r="K302" s="10">
        <f t="shared" si="197"/>
        <v>-1.2999999999999999E-2</v>
      </c>
      <c r="M302" s="5">
        <v>0.01</v>
      </c>
      <c r="N302" s="1">
        <v>3</v>
      </c>
      <c r="O302" s="10">
        <f t="shared" si="198"/>
        <v>-1.1999999999999999E-2</v>
      </c>
      <c r="Q302" s="5">
        <v>6.0000000000000001E-3</v>
      </c>
      <c r="R302" s="1">
        <v>2</v>
      </c>
      <c r="S302" s="10">
        <f t="shared" si="199"/>
        <v>-1.6E-2</v>
      </c>
      <c r="U302" s="5">
        <v>8.0000000000000002E-3</v>
      </c>
      <c r="V302" s="1">
        <v>4</v>
      </c>
      <c r="W302" s="10">
        <f t="shared" si="200"/>
        <v>-1.3999999999999999E-2</v>
      </c>
      <c r="Y302" s="5">
        <v>1.2999999999999999E-2</v>
      </c>
      <c r="Z302" s="1">
        <v>5</v>
      </c>
      <c r="AA302" s="10">
        <f t="shared" si="201"/>
        <v>-8.9999999999999993E-3</v>
      </c>
      <c r="AC302" s="5">
        <v>8.9999999999999993E-3</v>
      </c>
      <c r="AD302" s="1">
        <v>3</v>
      </c>
      <c r="AE302" s="10">
        <f t="shared" si="202"/>
        <v>-1.2999999999999999E-2</v>
      </c>
      <c r="AG302" s="5">
        <v>5.0000000000000001E-3</v>
      </c>
      <c r="AH302" s="1">
        <v>1</v>
      </c>
      <c r="AI302" s="10">
        <f t="shared" si="203"/>
        <v>-1.6999999999999998E-2</v>
      </c>
      <c r="AK302" s="5">
        <v>0.01</v>
      </c>
      <c r="AL302" s="1">
        <v>4</v>
      </c>
      <c r="AM302" s="10">
        <f t="shared" si="204"/>
        <v>-1.1999999999999999E-2</v>
      </c>
      <c r="AO302" s="5">
        <v>8.9999999999999993E-3</v>
      </c>
      <c r="AP302" s="1">
        <v>4</v>
      </c>
      <c r="AQ302" s="10">
        <f t="shared" si="205"/>
        <v>-1.2999999999999999E-2</v>
      </c>
      <c r="AS302" s="5">
        <v>1.4E-2</v>
      </c>
      <c r="AT302" s="1">
        <v>8</v>
      </c>
      <c r="AU302" s="10">
        <f t="shared" si="206"/>
        <v>-7.9999999999999984E-3</v>
      </c>
      <c r="AW302" s="5">
        <v>3.0000000000000001E-3</v>
      </c>
      <c r="AX302" s="1">
        <v>1</v>
      </c>
      <c r="AY302" s="10">
        <f t="shared" si="207"/>
        <v>-1.9E-2</v>
      </c>
      <c r="BA302" s="5">
        <v>4.0000000000000001E-3</v>
      </c>
      <c r="BB302" s="1">
        <v>2</v>
      </c>
      <c r="BC302" s="10">
        <f t="shared" si="208"/>
        <v>-1.7999999999999999E-2</v>
      </c>
      <c r="BE302" s="5">
        <v>4.0000000000000001E-3</v>
      </c>
      <c r="BF302" s="1">
        <v>1</v>
      </c>
      <c r="BG302" s="10">
        <f t="shared" si="209"/>
        <v>-1.7999999999999999E-2</v>
      </c>
      <c r="BI302" s="5">
        <v>2.9000000000000001E-2</v>
      </c>
      <c r="BJ302" s="1">
        <v>7</v>
      </c>
      <c r="BK302" s="10">
        <v>7.0000000000000027E-3</v>
      </c>
      <c r="BM302" s="5">
        <v>1.2999999999999999E-2</v>
      </c>
      <c r="BN302" s="1">
        <v>4</v>
      </c>
      <c r="BO302" s="10">
        <v>-8.9999999999999993E-3</v>
      </c>
      <c r="BQ302" s="5">
        <v>2.4E-2</v>
      </c>
      <c r="BR302" s="1">
        <v>5</v>
      </c>
      <c r="BS302" s="10">
        <v>2.0000000000000018E-3</v>
      </c>
      <c r="BU302" s="5">
        <v>2.7E-2</v>
      </c>
      <c r="BV302" s="1">
        <v>5</v>
      </c>
      <c r="BW302" s="10">
        <v>5.000000000000001E-3</v>
      </c>
      <c r="BY302" s="5">
        <v>2.5000000000000001E-2</v>
      </c>
      <c r="BZ302" s="1">
        <v>1</v>
      </c>
      <c r="CA302" s="10">
        <v>3.0000000000000027E-3</v>
      </c>
      <c r="CC302" s="5">
        <v>8.0000000000000002E-3</v>
      </c>
      <c r="CD302" s="1">
        <v>1</v>
      </c>
      <c r="CE302" s="10">
        <v>-1.3999999999999999E-2</v>
      </c>
      <c r="CG302" s="5">
        <v>4.1000000000000002E-2</v>
      </c>
      <c r="CH302" s="1">
        <v>12</v>
      </c>
      <c r="CI302" s="10">
        <v>1.9000000000000003E-2</v>
      </c>
      <c r="CK302" s="5">
        <v>0.01</v>
      </c>
      <c r="CL302" s="1">
        <v>4</v>
      </c>
      <c r="CM302" s="10">
        <v>-1.1999999999999999E-2</v>
      </c>
      <c r="CO302" s="10">
        <v>5.3999999999999999E-2</v>
      </c>
      <c r="CP302" s="24">
        <v>3</v>
      </c>
      <c r="CQ302" s="10">
        <v>3.2000000000000001E-2</v>
      </c>
    </row>
    <row r="303" spans="1:95" x14ac:dyDescent="0.35">
      <c r="A303" s="4" t="s">
        <v>11</v>
      </c>
      <c r="Y303" s="5"/>
      <c r="AC303" s="5"/>
      <c r="AG303" s="5"/>
      <c r="AS303" s="5"/>
      <c r="AW303" s="5"/>
      <c r="BI303" s="5"/>
      <c r="BM303" s="5"/>
      <c r="BQ303" s="5"/>
      <c r="BU303" s="5"/>
      <c r="BY303" s="5"/>
      <c r="CC303" s="5"/>
      <c r="CG303" s="5"/>
      <c r="CK303" s="5"/>
      <c r="CO303" s="10"/>
    </row>
    <row r="304" spans="1:95" x14ac:dyDescent="0.35">
      <c r="A304" s="4" t="s">
        <v>11</v>
      </c>
    </row>
    <row r="305" spans="1:95" ht="39.4" x14ac:dyDescent="0.4">
      <c r="A305" s="7" t="s">
        <v>27</v>
      </c>
      <c r="B305" s="7" t="s">
        <v>28</v>
      </c>
      <c r="E305" s="7" t="s">
        <v>14</v>
      </c>
      <c r="F305" s="7" t="s">
        <v>474</v>
      </c>
      <c r="G305" s="9" t="s">
        <v>400</v>
      </c>
      <c r="I305" s="7" t="s">
        <v>14</v>
      </c>
      <c r="J305" s="7" t="s">
        <v>474</v>
      </c>
      <c r="K305" s="9" t="s">
        <v>400</v>
      </c>
      <c r="M305" s="7" t="s">
        <v>14</v>
      </c>
      <c r="N305" s="7" t="s">
        <v>474</v>
      </c>
      <c r="O305" s="9" t="s">
        <v>400</v>
      </c>
      <c r="Q305" s="7" t="s">
        <v>42</v>
      </c>
      <c r="R305" s="7" t="s">
        <v>474</v>
      </c>
      <c r="S305" s="9" t="s">
        <v>400</v>
      </c>
      <c r="U305" s="7" t="s">
        <v>42</v>
      </c>
      <c r="V305" s="7" t="s">
        <v>474</v>
      </c>
      <c r="W305" s="9" t="s">
        <v>400</v>
      </c>
      <c r="Y305" s="7" t="s">
        <v>42</v>
      </c>
      <c r="Z305" s="7" t="s">
        <v>474</v>
      </c>
      <c r="AA305" s="9" t="s">
        <v>400</v>
      </c>
      <c r="AC305" s="7" t="s">
        <v>42</v>
      </c>
      <c r="AD305" s="7" t="s">
        <v>474</v>
      </c>
      <c r="AE305" s="9" t="s">
        <v>400</v>
      </c>
      <c r="AG305" s="7" t="s">
        <v>42</v>
      </c>
      <c r="AH305" s="7" t="s">
        <v>474</v>
      </c>
      <c r="AI305" s="9" t="s">
        <v>400</v>
      </c>
      <c r="AK305" s="7" t="s">
        <v>42</v>
      </c>
      <c r="AL305" s="7" t="s">
        <v>474</v>
      </c>
      <c r="AM305" s="9" t="s">
        <v>400</v>
      </c>
      <c r="AO305" s="7" t="s">
        <v>42</v>
      </c>
      <c r="AP305" s="7" t="s">
        <v>474</v>
      </c>
      <c r="AQ305" s="9" t="s">
        <v>400</v>
      </c>
      <c r="AS305" s="7" t="s">
        <v>42</v>
      </c>
      <c r="AT305" s="7" t="s">
        <v>474</v>
      </c>
      <c r="AU305" s="9" t="s">
        <v>400</v>
      </c>
      <c r="AW305" s="7" t="s">
        <v>42</v>
      </c>
      <c r="AX305" s="7" t="s">
        <v>474</v>
      </c>
      <c r="AY305" s="9" t="s">
        <v>400</v>
      </c>
      <c r="BA305" s="7" t="s">
        <v>42</v>
      </c>
      <c r="BB305" s="7" t="s">
        <v>474</v>
      </c>
      <c r="BC305" s="9" t="s">
        <v>400</v>
      </c>
      <c r="BE305" s="7" t="s">
        <v>42</v>
      </c>
      <c r="BF305" s="7" t="s">
        <v>474</v>
      </c>
      <c r="BG305" s="9" t="s">
        <v>400</v>
      </c>
      <c r="BI305" s="7" t="s">
        <v>14</v>
      </c>
      <c r="BJ305" s="7" t="s">
        <v>474</v>
      </c>
      <c r="BK305" s="9" t="s">
        <v>400</v>
      </c>
      <c r="BM305" s="7" t="s">
        <v>14</v>
      </c>
      <c r="BN305" s="7" t="s">
        <v>474</v>
      </c>
      <c r="BO305" s="9" t="s">
        <v>400</v>
      </c>
      <c r="BQ305" s="7" t="s">
        <v>14</v>
      </c>
      <c r="BR305" s="7" t="s">
        <v>474</v>
      </c>
      <c r="BS305" s="9" t="s">
        <v>400</v>
      </c>
      <c r="BU305" s="7" t="s">
        <v>14</v>
      </c>
      <c r="BV305" s="7" t="s">
        <v>474</v>
      </c>
      <c r="BW305" s="9" t="s">
        <v>400</v>
      </c>
      <c r="BY305" s="7" t="s">
        <v>14</v>
      </c>
      <c r="BZ305" s="7" t="s">
        <v>474</v>
      </c>
      <c r="CA305" s="9" t="s">
        <v>400</v>
      </c>
      <c r="CC305" s="7" t="s">
        <v>14</v>
      </c>
      <c r="CD305" s="7" t="s">
        <v>474</v>
      </c>
      <c r="CE305" s="9" t="s">
        <v>400</v>
      </c>
      <c r="CG305" s="7" t="s">
        <v>14</v>
      </c>
      <c r="CH305" s="7" t="s">
        <v>474</v>
      </c>
      <c r="CI305" s="9" t="s">
        <v>400</v>
      </c>
      <c r="CK305" s="7" t="s">
        <v>14</v>
      </c>
      <c r="CL305" s="7" t="s">
        <v>474</v>
      </c>
      <c r="CM305" s="9" t="s">
        <v>400</v>
      </c>
      <c r="CO305" s="13" t="s">
        <v>42</v>
      </c>
      <c r="CP305" s="13" t="s">
        <v>474</v>
      </c>
      <c r="CQ305" s="9" t="s">
        <v>400</v>
      </c>
    </row>
    <row r="306" spans="1:95" x14ac:dyDescent="0.35">
      <c r="A306" s="6">
        <f>'Residents - Topline'!A306</f>
        <v>5.4233576642335768</v>
      </c>
      <c r="B306" s="1">
        <v>959</v>
      </c>
      <c r="E306" s="1">
        <v>343</v>
      </c>
      <c r="F306" s="15">
        <v>5.0379008746355689</v>
      </c>
      <c r="G306" s="11">
        <f>F306-$A306</f>
        <v>-0.38545678959800789</v>
      </c>
      <c r="I306" s="1">
        <v>325</v>
      </c>
      <c r="J306" s="15">
        <v>5.24</v>
      </c>
      <c r="K306" s="11">
        <f>J306-$A306</f>
        <v>-0.18335766423357658</v>
      </c>
      <c r="M306" s="1">
        <v>291</v>
      </c>
      <c r="N306" s="15">
        <v>6.0824742268041234</v>
      </c>
      <c r="O306" s="11">
        <f>N306-$A306</f>
        <v>0.65911656257054663</v>
      </c>
      <c r="Q306" s="1">
        <v>334</v>
      </c>
      <c r="R306" s="15">
        <v>6.2095808383233537</v>
      </c>
      <c r="S306" s="11">
        <f>R306-$A306</f>
        <v>0.78622317408977693</v>
      </c>
      <c r="U306" s="1">
        <v>479</v>
      </c>
      <c r="V306" s="15">
        <v>5.7557411273486432</v>
      </c>
      <c r="W306" s="11">
        <f>V306-$A306</f>
        <v>0.33238346311506639</v>
      </c>
      <c r="Y306" s="16">
        <v>386</v>
      </c>
      <c r="Z306" s="15">
        <v>5.8212435233160624</v>
      </c>
      <c r="AA306" s="11">
        <f>Z306-$A306</f>
        <v>0.39788585908248564</v>
      </c>
      <c r="AC306" s="16">
        <v>317</v>
      </c>
      <c r="AD306" s="15">
        <v>6.4511041009463721</v>
      </c>
      <c r="AE306" s="11">
        <f>AD306-$A306</f>
        <v>1.0277464367127953</v>
      </c>
      <c r="AG306" s="16">
        <v>206</v>
      </c>
      <c r="AH306" s="15">
        <v>5.9611650485436893</v>
      </c>
      <c r="AI306" s="11">
        <f>AH306-$A306</f>
        <v>0.53780738431011255</v>
      </c>
      <c r="AK306" s="1">
        <v>390</v>
      </c>
      <c r="AL306" s="15">
        <v>5.8948717948717952</v>
      </c>
      <c r="AM306" s="11">
        <f>AL306-$A306</f>
        <v>0.47151413063821845</v>
      </c>
      <c r="AO306" s="1">
        <v>468</v>
      </c>
      <c r="AP306" s="15">
        <v>5.8611111111111107</v>
      </c>
      <c r="AQ306" s="11">
        <f>AP306-$A306</f>
        <v>0.43775344687753392</v>
      </c>
      <c r="AS306" s="16">
        <v>589</v>
      </c>
      <c r="AT306" s="15">
        <v>5.8166383701188451</v>
      </c>
      <c r="AU306" s="11">
        <f>AT306-$A306</f>
        <v>0.39328070588526831</v>
      </c>
      <c r="AW306" s="16">
        <v>312</v>
      </c>
      <c r="AX306" s="15">
        <v>5.8974358974358978</v>
      </c>
      <c r="AY306" s="11">
        <f>AX306-$A306</f>
        <v>0.47407823320232101</v>
      </c>
      <c r="BA306" s="1">
        <v>468</v>
      </c>
      <c r="BB306" s="15">
        <v>5.5427350427350426</v>
      </c>
      <c r="BC306" s="11">
        <f>BB306-$A306</f>
        <v>0.11937737850146579</v>
      </c>
      <c r="BE306" s="1">
        <v>264</v>
      </c>
      <c r="BF306" s="15">
        <v>5.9204545454545459</v>
      </c>
      <c r="BG306" s="11">
        <f>BF306-$A306</f>
        <v>0.49709688122096907</v>
      </c>
      <c r="BI306" s="16">
        <v>240</v>
      </c>
      <c r="BJ306" s="15">
        <v>5.1624999999999996</v>
      </c>
      <c r="BK306" s="11">
        <v>-0.26085766423357715</v>
      </c>
      <c r="BM306" s="16">
        <v>318</v>
      </c>
      <c r="BN306" s="15">
        <v>5.4905660377358494</v>
      </c>
      <c r="BO306" s="11">
        <v>6.72083735022726E-2</v>
      </c>
      <c r="BQ306" s="16">
        <v>212</v>
      </c>
      <c r="BR306" s="15">
        <v>5.1462264150943398</v>
      </c>
      <c r="BS306" s="11">
        <v>-0.27713124913923703</v>
      </c>
      <c r="BU306" s="16">
        <v>187</v>
      </c>
      <c r="BV306" s="15">
        <v>5.9786096256684491</v>
      </c>
      <c r="BW306" s="11">
        <v>0.55525196143487232</v>
      </c>
      <c r="BY306" s="16">
        <v>40</v>
      </c>
      <c r="BZ306" s="15">
        <v>5.2</v>
      </c>
      <c r="CA306" s="11">
        <v>-0.22335766423357661</v>
      </c>
      <c r="CC306" s="16">
        <v>131</v>
      </c>
      <c r="CD306" s="15">
        <v>5.8320610687022905</v>
      </c>
      <c r="CE306" s="11">
        <v>0.40870340446871367</v>
      </c>
      <c r="CG306" s="16">
        <v>294</v>
      </c>
      <c r="CH306" s="15">
        <v>5.3197278911564627</v>
      </c>
      <c r="CI306" s="11">
        <v>-0.10362977307711407</v>
      </c>
      <c r="CK306" s="16">
        <v>405</v>
      </c>
      <c r="CL306" s="15">
        <v>5.2098765432098766</v>
      </c>
      <c r="CM306" s="11">
        <v>-0.2134811210237002</v>
      </c>
      <c r="CO306" s="29">
        <v>56</v>
      </c>
      <c r="CP306" s="14">
        <v>6.9464285714285712</v>
      </c>
      <c r="CQ306" s="11">
        <v>1.5230709071949944</v>
      </c>
    </row>
    <row r="307" spans="1:95" x14ac:dyDescent="0.35">
      <c r="A307" s="4" t="s">
        <v>11</v>
      </c>
    </row>
    <row r="308" spans="1:95" x14ac:dyDescent="0.35">
      <c r="A308" s="4" t="s">
        <v>11</v>
      </c>
    </row>
    <row r="309" spans="1:95" ht="39.4" x14ac:dyDescent="0.4">
      <c r="A309" s="3" t="s">
        <v>196</v>
      </c>
    </row>
    <row r="310" spans="1:95" ht="13.15" x14ac:dyDescent="0.4">
      <c r="A310" s="7" t="s">
        <v>42</v>
      </c>
      <c r="B310" s="7" t="s">
        <v>13</v>
      </c>
      <c r="C310" s="7" t="s">
        <v>14</v>
      </c>
      <c r="E310" s="7" t="s">
        <v>13</v>
      </c>
      <c r="F310" s="7" t="s">
        <v>14</v>
      </c>
      <c r="G310" s="9" t="s">
        <v>400</v>
      </c>
      <c r="I310" s="7" t="s">
        <v>13</v>
      </c>
      <c r="J310" s="7" t="s">
        <v>14</v>
      </c>
      <c r="K310" s="9" t="s">
        <v>400</v>
      </c>
      <c r="M310" s="7" t="s">
        <v>13</v>
      </c>
      <c r="N310" s="7" t="s">
        <v>14</v>
      </c>
      <c r="O310" s="9" t="s">
        <v>400</v>
      </c>
      <c r="Q310" s="7" t="s">
        <v>13</v>
      </c>
      <c r="R310" s="7" t="s">
        <v>14</v>
      </c>
      <c r="S310" s="9" t="s">
        <v>400</v>
      </c>
      <c r="U310" s="7" t="s">
        <v>13</v>
      </c>
      <c r="V310" s="7" t="s">
        <v>14</v>
      </c>
      <c r="W310" s="9" t="s">
        <v>400</v>
      </c>
      <c r="Y310" s="7" t="s">
        <v>13</v>
      </c>
      <c r="Z310" s="7" t="s">
        <v>14</v>
      </c>
      <c r="AA310" s="9" t="s">
        <v>400</v>
      </c>
      <c r="AC310" s="7" t="s">
        <v>13</v>
      </c>
      <c r="AD310" s="7" t="s">
        <v>14</v>
      </c>
      <c r="AE310" s="9" t="s">
        <v>400</v>
      </c>
      <c r="AG310" s="7" t="s">
        <v>13</v>
      </c>
      <c r="AH310" s="7" t="s">
        <v>14</v>
      </c>
      <c r="AI310" s="9" t="s">
        <v>400</v>
      </c>
      <c r="AK310" s="7" t="s">
        <v>13</v>
      </c>
      <c r="AL310" s="7" t="s">
        <v>14</v>
      </c>
      <c r="AM310" s="9" t="s">
        <v>400</v>
      </c>
      <c r="AO310" s="7" t="s">
        <v>13</v>
      </c>
      <c r="AP310" s="7" t="s">
        <v>14</v>
      </c>
      <c r="AQ310" s="9" t="s">
        <v>400</v>
      </c>
      <c r="AS310" s="7" t="s">
        <v>13</v>
      </c>
      <c r="AT310" s="7" t="s">
        <v>14</v>
      </c>
      <c r="AU310" s="9" t="s">
        <v>400</v>
      </c>
      <c r="AW310" s="7" t="s">
        <v>13</v>
      </c>
      <c r="AX310" s="7" t="s">
        <v>14</v>
      </c>
      <c r="AY310" s="9" t="s">
        <v>400</v>
      </c>
      <c r="BA310" s="7" t="s">
        <v>13</v>
      </c>
      <c r="BB310" s="7" t="s">
        <v>14</v>
      </c>
      <c r="BC310" s="9" t="s">
        <v>400</v>
      </c>
      <c r="BE310" s="7" t="s">
        <v>13</v>
      </c>
      <c r="BF310" s="7" t="s">
        <v>14</v>
      </c>
      <c r="BG310" s="9" t="s">
        <v>400</v>
      </c>
      <c r="BI310" s="7" t="s">
        <v>13</v>
      </c>
      <c r="BJ310" s="7" t="s">
        <v>14</v>
      </c>
      <c r="BK310" s="9" t="s">
        <v>400</v>
      </c>
      <c r="BM310" s="7" t="s">
        <v>13</v>
      </c>
      <c r="BN310" s="7" t="s">
        <v>14</v>
      </c>
      <c r="BO310" s="9" t="s">
        <v>400</v>
      </c>
      <c r="BQ310" s="7" t="s">
        <v>13</v>
      </c>
      <c r="BR310" s="7" t="s">
        <v>14</v>
      </c>
      <c r="BS310" s="9" t="s">
        <v>400</v>
      </c>
      <c r="BU310" s="7" t="s">
        <v>13</v>
      </c>
      <c r="BV310" s="7" t="s">
        <v>14</v>
      </c>
      <c r="BW310" s="9" t="s">
        <v>400</v>
      </c>
      <c r="BY310" s="7" t="s">
        <v>13</v>
      </c>
      <c r="BZ310" s="7" t="s">
        <v>14</v>
      </c>
      <c r="CA310" s="9" t="s">
        <v>400</v>
      </c>
      <c r="CC310" s="7" t="s">
        <v>13</v>
      </c>
      <c r="CD310" s="7" t="s">
        <v>14</v>
      </c>
      <c r="CE310" s="9" t="s">
        <v>400</v>
      </c>
      <c r="CG310" s="7" t="s">
        <v>13</v>
      </c>
      <c r="CH310" s="7" t="s">
        <v>14</v>
      </c>
      <c r="CI310" s="9" t="s">
        <v>400</v>
      </c>
      <c r="CK310" s="7" t="s">
        <v>13</v>
      </c>
      <c r="CL310" s="7" t="s">
        <v>14</v>
      </c>
      <c r="CM310" s="9" t="s">
        <v>400</v>
      </c>
      <c r="CO310" s="13" t="s">
        <v>13</v>
      </c>
      <c r="CP310" s="13" t="s">
        <v>14</v>
      </c>
      <c r="CQ310" s="9" t="s">
        <v>400</v>
      </c>
    </row>
    <row r="311" spans="1:95" x14ac:dyDescent="0.35">
      <c r="A311" s="4" t="s">
        <v>197</v>
      </c>
      <c r="B311" s="5">
        <v>0.48699999999999999</v>
      </c>
      <c r="C311" s="1">
        <v>469</v>
      </c>
      <c r="E311" s="5">
        <v>0.439</v>
      </c>
      <c r="F311" s="1">
        <v>151</v>
      </c>
      <c r="G311" s="10">
        <f t="shared" ref="G311:G322" si="210">E311-$B311</f>
        <v>-4.7999999999999987E-2</v>
      </c>
      <c r="I311" s="5">
        <v>0.45</v>
      </c>
      <c r="J311" s="1">
        <v>148</v>
      </c>
      <c r="K311" s="10">
        <f t="shared" ref="K311:K322" si="211">I311-$B311</f>
        <v>-3.6999999999999977E-2</v>
      </c>
      <c r="M311" s="5">
        <v>0.58599999999999997</v>
      </c>
      <c r="N311" s="1">
        <v>170</v>
      </c>
      <c r="O311" s="10">
        <f t="shared" ref="O311:O322" si="212">M311-$B311</f>
        <v>9.8999999999999977E-2</v>
      </c>
      <c r="Q311" s="5">
        <v>0.55700000000000005</v>
      </c>
      <c r="R311" s="1">
        <v>187</v>
      </c>
      <c r="S311" s="10">
        <f t="shared" ref="S311:S322" si="213">Q311-$B311</f>
        <v>7.0000000000000062E-2</v>
      </c>
      <c r="U311" s="5">
        <v>0.52200000000000002</v>
      </c>
      <c r="V311" s="1">
        <v>251</v>
      </c>
      <c r="W311" s="10">
        <f t="shared" ref="W311:W322" si="214">U311-$B311</f>
        <v>3.5000000000000031E-2</v>
      </c>
      <c r="Y311" s="5">
        <v>0.52500000000000002</v>
      </c>
      <c r="Z311" s="1">
        <v>203</v>
      </c>
      <c r="AA311" s="10">
        <f t="shared" ref="AA311:AA322" si="215">Y311-$B311</f>
        <v>3.8000000000000034E-2</v>
      </c>
      <c r="AC311" s="5">
        <v>0.56100000000000005</v>
      </c>
      <c r="AD311" s="1">
        <v>179</v>
      </c>
      <c r="AE311" s="10">
        <f t="shared" ref="AE311:AE322" si="216">AC311-$B311</f>
        <v>7.4000000000000066E-2</v>
      </c>
      <c r="AG311" s="5">
        <v>0.59199999999999997</v>
      </c>
      <c r="AH311" s="1">
        <v>122</v>
      </c>
      <c r="AI311" s="10">
        <f t="shared" ref="AI311:AI322" si="217">AG311-$B311</f>
        <v>0.10499999999999998</v>
      </c>
      <c r="AK311" s="5">
        <v>0.5</v>
      </c>
      <c r="AL311" s="1">
        <v>196</v>
      </c>
      <c r="AM311" s="10">
        <f t="shared" ref="AM311:AM322" si="218">AK311-$B311</f>
        <v>1.3000000000000012E-2</v>
      </c>
      <c r="AO311" s="5">
        <v>0.54300000000000004</v>
      </c>
      <c r="AP311" s="1">
        <v>255</v>
      </c>
      <c r="AQ311" s="10">
        <f t="shared" ref="AQ311:AQ322" si="219">AO311-$B311</f>
        <v>5.600000000000005E-2</v>
      </c>
      <c r="AS311" s="5">
        <v>0.54</v>
      </c>
      <c r="AT311" s="1">
        <v>319</v>
      </c>
      <c r="AU311" s="10">
        <f t="shared" ref="AU311:AU322" si="220">AS311-$B311</f>
        <v>5.3000000000000047E-2</v>
      </c>
      <c r="AW311" s="5">
        <v>0.55000000000000004</v>
      </c>
      <c r="AX311" s="1">
        <v>172</v>
      </c>
      <c r="AY311" s="10">
        <f t="shared" ref="AY311:AY322" si="221">AW311-$B311</f>
        <v>6.3000000000000056E-2</v>
      </c>
      <c r="BA311" s="5">
        <v>0.51600000000000001</v>
      </c>
      <c r="BB311" s="1">
        <v>243</v>
      </c>
      <c r="BC311" s="10">
        <f t="shared" ref="BC311:BC322" si="222">BA311-$B311</f>
        <v>2.9000000000000026E-2</v>
      </c>
      <c r="BE311" s="5">
        <v>0.53800000000000003</v>
      </c>
      <c r="BF311" s="1">
        <v>142</v>
      </c>
      <c r="BG311" s="10">
        <f t="shared" ref="BG311:BG322" si="223">BE311-$B311</f>
        <v>5.1000000000000045E-2</v>
      </c>
      <c r="BI311" s="5">
        <v>0.48099999999999998</v>
      </c>
      <c r="BJ311" s="1">
        <v>117</v>
      </c>
      <c r="BK311" s="10">
        <v>-6.0000000000000053E-3</v>
      </c>
      <c r="BM311" s="5">
        <v>0.45800000000000002</v>
      </c>
      <c r="BN311" s="1">
        <v>146</v>
      </c>
      <c r="BO311" s="10">
        <v>-2.899999999999997E-2</v>
      </c>
      <c r="BQ311" s="5">
        <v>0.50700000000000001</v>
      </c>
      <c r="BR311" s="1">
        <v>107</v>
      </c>
      <c r="BS311" s="10">
        <v>2.0000000000000018E-2</v>
      </c>
      <c r="BU311" s="5">
        <v>0.52400000000000002</v>
      </c>
      <c r="BV311" s="1">
        <v>98</v>
      </c>
      <c r="BW311" s="10">
        <v>3.7000000000000033E-2</v>
      </c>
      <c r="BY311" s="5">
        <v>0.65</v>
      </c>
      <c r="BZ311" s="1">
        <v>26</v>
      </c>
      <c r="CA311" s="10">
        <v>0.16300000000000003</v>
      </c>
      <c r="CC311" s="5">
        <v>0.48499999999999999</v>
      </c>
      <c r="CD311" s="1">
        <v>64</v>
      </c>
      <c r="CE311" s="10">
        <v>-2.0000000000000018E-3</v>
      </c>
      <c r="CG311" s="5">
        <v>0.51</v>
      </c>
      <c r="CH311" s="1">
        <v>151</v>
      </c>
      <c r="CI311" s="10">
        <v>2.300000000000002E-2</v>
      </c>
      <c r="CK311" s="5">
        <v>0.45100000000000001</v>
      </c>
      <c r="CL311" s="1">
        <v>183</v>
      </c>
      <c r="CM311" s="10">
        <v>-3.5999999999999976E-2</v>
      </c>
      <c r="CO311" s="10">
        <v>0.57099999999999995</v>
      </c>
      <c r="CP311" s="24">
        <v>32</v>
      </c>
      <c r="CQ311" s="10">
        <v>8.3999999999999964E-2</v>
      </c>
    </row>
    <row r="312" spans="1:95" ht="25.5" x14ac:dyDescent="0.35">
      <c r="A312" s="4" t="s">
        <v>198</v>
      </c>
      <c r="B312" s="5">
        <v>0.54700000000000004</v>
      </c>
      <c r="C312" s="1">
        <v>527</v>
      </c>
      <c r="E312" s="5">
        <v>0.5</v>
      </c>
      <c r="F312" s="1">
        <v>172</v>
      </c>
      <c r="G312" s="10">
        <f t="shared" si="210"/>
        <v>-4.7000000000000042E-2</v>
      </c>
      <c r="I312" s="5">
        <v>0.52600000000000002</v>
      </c>
      <c r="J312" s="1">
        <v>173</v>
      </c>
      <c r="K312" s="10">
        <f t="shared" si="211"/>
        <v>-2.1000000000000019E-2</v>
      </c>
      <c r="M312" s="5">
        <v>0.628</v>
      </c>
      <c r="N312" s="1">
        <v>182</v>
      </c>
      <c r="O312" s="10">
        <f t="shared" si="212"/>
        <v>8.0999999999999961E-2</v>
      </c>
      <c r="Q312" s="5">
        <v>0.67900000000000005</v>
      </c>
      <c r="R312" s="1">
        <v>228</v>
      </c>
      <c r="S312" s="10">
        <f t="shared" si="213"/>
        <v>0.13200000000000001</v>
      </c>
      <c r="U312" s="5">
        <v>0.59899999999999998</v>
      </c>
      <c r="V312" s="1">
        <v>288</v>
      </c>
      <c r="W312" s="10">
        <f t="shared" si="214"/>
        <v>5.1999999999999935E-2</v>
      </c>
      <c r="Y312" s="5">
        <v>0.59899999999999998</v>
      </c>
      <c r="Z312" s="1">
        <v>232</v>
      </c>
      <c r="AA312" s="10">
        <f t="shared" si="215"/>
        <v>5.1999999999999935E-2</v>
      </c>
      <c r="AC312" s="5">
        <v>0.67700000000000005</v>
      </c>
      <c r="AD312" s="1">
        <v>216</v>
      </c>
      <c r="AE312" s="10">
        <f t="shared" si="216"/>
        <v>0.13</v>
      </c>
      <c r="AG312" s="5">
        <v>0.58699999999999997</v>
      </c>
      <c r="AH312" s="1">
        <v>121</v>
      </c>
      <c r="AI312" s="10">
        <f t="shared" si="217"/>
        <v>3.9999999999999925E-2</v>
      </c>
      <c r="AK312" s="5">
        <v>0.59199999999999997</v>
      </c>
      <c r="AL312" s="1">
        <v>232</v>
      </c>
      <c r="AM312" s="10">
        <f t="shared" si="218"/>
        <v>4.4999999999999929E-2</v>
      </c>
      <c r="AO312" s="5">
        <v>0.59799999999999998</v>
      </c>
      <c r="AP312" s="1">
        <v>281</v>
      </c>
      <c r="AQ312" s="10">
        <f t="shared" si="219"/>
        <v>5.0999999999999934E-2</v>
      </c>
      <c r="AS312" s="5">
        <v>0.60099999999999998</v>
      </c>
      <c r="AT312" s="1">
        <v>355</v>
      </c>
      <c r="AU312" s="10">
        <f t="shared" si="220"/>
        <v>5.3999999999999937E-2</v>
      </c>
      <c r="AW312" s="5">
        <v>0.61699999999999999</v>
      </c>
      <c r="AX312" s="1">
        <v>193</v>
      </c>
      <c r="AY312" s="10">
        <f t="shared" si="221"/>
        <v>6.9999999999999951E-2</v>
      </c>
      <c r="BA312" s="5">
        <v>0.56699999999999995</v>
      </c>
      <c r="BB312" s="1">
        <v>267</v>
      </c>
      <c r="BC312" s="10">
        <f t="shared" si="222"/>
        <v>1.9999999999999907E-2</v>
      </c>
      <c r="BE312" s="5">
        <v>0.59499999999999997</v>
      </c>
      <c r="BF312" s="1">
        <v>157</v>
      </c>
      <c r="BG312" s="10">
        <f t="shared" si="223"/>
        <v>4.7999999999999932E-2</v>
      </c>
      <c r="BI312" s="5">
        <v>0.54700000000000004</v>
      </c>
      <c r="BJ312" s="1">
        <v>133</v>
      </c>
      <c r="BK312" s="10">
        <v>0</v>
      </c>
      <c r="BM312" s="5">
        <v>0.54200000000000004</v>
      </c>
      <c r="BN312" s="1">
        <v>173</v>
      </c>
      <c r="BO312" s="10">
        <v>-5.0000000000000044E-3</v>
      </c>
      <c r="BQ312" s="5">
        <v>0.52600000000000002</v>
      </c>
      <c r="BR312" s="1">
        <v>111</v>
      </c>
      <c r="BS312" s="10">
        <v>-2.1000000000000019E-2</v>
      </c>
      <c r="BU312" s="5">
        <v>0.58299999999999996</v>
      </c>
      <c r="BV312" s="1">
        <v>109</v>
      </c>
      <c r="BW312" s="10">
        <v>3.5999999999999921E-2</v>
      </c>
      <c r="BY312" s="5">
        <v>0.5</v>
      </c>
      <c r="BZ312" s="1">
        <v>20</v>
      </c>
      <c r="CA312" s="10">
        <v>-4.7000000000000042E-2</v>
      </c>
      <c r="CC312" s="5">
        <v>0.57599999999999996</v>
      </c>
      <c r="CD312" s="1">
        <v>76</v>
      </c>
      <c r="CE312" s="10">
        <v>2.8999999999999915E-2</v>
      </c>
      <c r="CG312" s="5">
        <v>0.53700000000000003</v>
      </c>
      <c r="CH312" s="1">
        <v>159</v>
      </c>
      <c r="CI312" s="10">
        <v>-1.0000000000000009E-2</v>
      </c>
      <c r="CK312" s="5">
        <v>0.52700000000000002</v>
      </c>
      <c r="CL312" s="1">
        <v>214</v>
      </c>
      <c r="CM312" s="10">
        <v>-2.0000000000000018E-2</v>
      </c>
      <c r="CO312" s="10">
        <v>0.73199999999999998</v>
      </c>
      <c r="CP312" s="24">
        <v>41</v>
      </c>
      <c r="CQ312" s="10">
        <v>0.18499999999999994</v>
      </c>
    </row>
    <row r="313" spans="1:95" ht="25.5" x14ac:dyDescent="0.35">
      <c r="A313" s="4" t="s">
        <v>199</v>
      </c>
      <c r="B313" s="5">
        <v>0.46700000000000003</v>
      </c>
      <c r="C313" s="1">
        <v>450</v>
      </c>
      <c r="E313" s="5">
        <v>0.433</v>
      </c>
      <c r="F313" s="1">
        <v>149</v>
      </c>
      <c r="G313" s="10">
        <f t="shared" si="210"/>
        <v>-3.400000000000003E-2</v>
      </c>
      <c r="I313" s="5">
        <v>0.42899999999999999</v>
      </c>
      <c r="J313" s="1">
        <v>141</v>
      </c>
      <c r="K313" s="10">
        <f t="shared" si="211"/>
        <v>-3.8000000000000034E-2</v>
      </c>
      <c r="M313" s="5">
        <v>0.55200000000000005</v>
      </c>
      <c r="N313" s="1">
        <v>160</v>
      </c>
      <c r="O313" s="10">
        <f t="shared" si="212"/>
        <v>8.500000000000002E-2</v>
      </c>
      <c r="Q313" s="5">
        <v>0.58599999999999997</v>
      </c>
      <c r="R313" s="1">
        <v>197</v>
      </c>
      <c r="S313" s="10">
        <f t="shared" si="213"/>
        <v>0.11899999999999994</v>
      </c>
      <c r="U313" s="5">
        <v>0.51100000000000001</v>
      </c>
      <c r="V313" s="1">
        <v>246</v>
      </c>
      <c r="W313" s="10">
        <f t="shared" si="214"/>
        <v>4.3999999999999984E-2</v>
      </c>
      <c r="Y313" s="5">
        <v>0.504</v>
      </c>
      <c r="Z313" s="1">
        <v>195</v>
      </c>
      <c r="AA313" s="10">
        <f t="shared" si="215"/>
        <v>3.6999999999999977E-2</v>
      </c>
      <c r="AC313" s="5">
        <v>0.56399999999999995</v>
      </c>
      <c r="AD313" s="1">
        <v>180</v>
      </c>
      <c r="AE313" s="10">
        <f t="shared" si="216"/>
        <v>9.699999999999992E-2</v>
      </c>
      <c r="AG313" s="5">
        <v>0.55300000000000005</v>
      </c>
      <c r="AH313" s="1">
        <v>114</v>
      </c>
      <c r="AI313" s="10">
        <f t="shared" si="217"/>
        <v>8.6000000000000021E-2</v>
      </c>
      <c r="AK313" s="5">
        <v>0.51800000000000002</v>
      </c>
      <c r="AL313" s="1">
        <v>203</v>
      </c>
      <c r="AM313" s="10">
        <f t="shared" si="218"/>
        <v>5.099999999999999E-2</v>
      </c>
      <c r="AO313" s="5">
        <v>0.51900000000000002</v>
      </c>
      <c r="AP313" s="1">
        <v>244</v>
      </c>
      <c r="AQ313" s="10">
        <f t="shared" si="219"/>
        <v>5.1999999999999991E-2</v>
      </c>
      <c r="AS313" s="5">
        <v>0.51600000000000001</v>
      </c>
      <c r="AT313" s="1">
        <v>305</v>
      </c>
      <c r="AU313" s="10">
        <f t="shared" si="220"/>
        <v>4.8999999999999988E-2</v>
      </c>
      <c r="AW313" s="5">
        <v>0.51400000000000001</v>
      </c>
      <c r="AX313" s="1">
        <v>161</v>
      </c>
      <c r="AY313" s="10">
        <f t="shared" si="221"/>
        <v>4.6999999999999986E-2</v>
      </c>
      <c r="BA313" s="5">
        <v>0.48599999999999999</v>
      </c>
      <c r="BB313" s="1">
        <v>229</v>
      </c>
      <c r="BC313" s="10">
        <f t="shared" si="222"/>
        <v>1.8999999999999961E-2</v>
      </c>
      <c r="BE313" s="5">
        <v>0.50800000000000001</v>
      </c>
      <c r="BF313" s="1">
        <v>134</v>
      </c>
      <c r="BG313" s="10">
        <f t="shared" si="223"/>
        <v>4.0999999999999981E-2</v>
      </c>
      <c r="BI313" s="5">
        <v>0.46100000000000002</v>
      </c>
      <c r="BJ313" s="1">
        <v>112</v>
      </c>
      <c r="BK313" s="10">
        <v>-6.0000000000000053E-3</v>
      </c>
      <c r="BM313" s="5">
        <v>0.42599999999999999</v>
      </c>
      <c r="BN313" s="1">
        <v>136</v>
      </c>
      <c r="BO313" s="10">
        <v>-4.1000000000000036E-2</v>
      </c>
      <c r="BQ313" s="5">
        <v>0.498</v>
      </c>
      <c r="BR313" s="1">
        <v>105</v>
      </c>
      <c r="BS313" s="10">
        <v>3.0999999999999972E-2</v>
      </c>
      <c r="BU313" s="5">
        <v>0.51300000000000001</v>
      </c>
      <c r="BV313" s="1">
        <v>96</v>
      </c>
      <c r="BW313" s="10">
        <v>4.5999999999999985E-2</v>
      </c>
      <c r="BY313" s="5">
        <v>0.45</v>
      </c>
      <c r="BZ313" s="1">
        <v>18</v>
      </c>
      <c r="CA313" s="10">
        <v>-1.7000000000000015E-2</v>
      </c>
      <c r="CC313" s="5">
        <v>0.51500000000000001</v>
      </c>
      <c r="CD313" s="1">
        <v>68</v>
      </c>
      <c r="CE313" s="10">
        <v>4.7999999999999987E-2</v>
      </c>
      <c r="CG313" s="5">
        <v>0.46300000000000002</v>
      </c>
      <c r="CH313" s="1">
        <v>137</v>
      </c>
      <c r="CI313" s="10">
        <v>-4.0000000000000036E-3</v>
      </c>
      <c r="CK313" s="5">
        <v>0.45800000000000002</v>
      </c>
      <c r="CL313" s="1">
        <v>186</v>
      </c>
      <c r="CM313" s="10">
        <v>-9.000000000000008E-3</v>
      </c>
      <c r="CO313" s="10">
        <v>0.5</v>
      </c>
      <c r="CP313" s="24">
        <v>28</v>
      </c>
      <c r="CQ313" s="10">
        <v>3.2999999999999974E-2</v>
      </c>
    </row>
    <row r="314" spans="1:95" x14ac:dyDescent="0.35">
      <c r="A314" s="4" t="s">
        <v>200</v>
      </c>
      <c r="B314" s="5">
        <v>0.499</v>
      </c>
      <c r="C314" s="1">
        <v>481</v>
      </c>
      <c r="E314" s="5">
        <v>0.51200000000000001</v>
      </c>
      <c r="F314" s="1">
        <v>176</v>
      </c>
      <c r="G314" s="10">
        <f t="shared" si="210"/>
        <v>1.3000000000000012E-2</v>
      </c>
      <c r="I314" s="5">
        <v>0.46200000000000002</v>
      </c>
      <c r="J314" s="1">
        <v>152</v>
      </c>
      <c r="K314" s="10">
        <f t="shared" si="211"/>
        <v>-3.6999999999999977E-2</v>
      </c>
      <c r="M314" s="5">
        <v>0.52800000000000002</v>
      </c>
      <c r="N314" s="1">
        <v>153</v>
      </c>
      <c r="O314" s="10">
        <f t="shared" si="212"/>
        <v>2.9000000000000026E-2</v>
      </c>
      <c r="Q314" s="5">
        <v>0.56799999999999995</v>
      </c>
      <c r="R314" s="1">
        <v>191</v>
      </c>
      <c r="S314" s="10">
        <f t="shared" si="213"/>
        <v>6.899999999999995E-2</v>
      </c>
      <c r="U314" s="5">
        <v>0.52600000000000002</v>
      </c>
      <c r="V314" s="1">
        <v>253</v>
      </c>
      <c r="W314" s="10">
        <f t="shared" si="214"/>
        <v>2.7000000000000024E-2</v>
      </c>
      <c r="Y314" s="5">
        <v>0.54</v>
      </c>
      <c r="Z314" s="1">
        <v>209</v>
      </c>
      <c r="AA314" s="10">
        <f t="shared" si="215"/>
        <v>4.1000000000000036E-2</v>
      </c>
      <c r="AC314" s="5">
        <v>0.54900000000000004</v>
      </c>
      <c r="AD314" s="1">
        <v>175</v>
      </c>
      <c r="AE314" s="10">
        <f t="shared" si="216"/>
        <v>5.0000000000000044E-2</v>
      </c>
      <c r="AG314" s="5">
        <v>0.53900000000000003</v>
      </c>
      <c r="AH314" s="1">
        <v>111</v>
      </c>
      <c r="AI314" s="10">
        <f t="shared" si="217"/>
        <v>4.0000000000000036E-2</v>
      </c>
      <c r="AK314" s="5">
        <v>0.48</v>
      </c>
      <c r="AL314" s="1">
        <v>188</v>
      </c>
      <c r="AM314" s="10">
        <f t="shared" si="218"/>
        <v>-1.9000000000000017E-2</v>
      </c>
      <c r="AO314" s="5">
        <v>0.51900000000000002</v>
      </c>
      <c r="AP314" s="1">
        <v>244</v>
      </c>
      <c r="AQ314" s="10">
        <f t="shared" si="219"/>
        <v>2.0000000000000018E-2</v>
      </c>
      <c r="AS314" s="5">
        <v>0.53100000000000003</v>
      </c>
      <c r="AT314" s="1">
        <v>314</v>
      </c>
      <c r="AU314" s="10">
        <f t="shared" si="220"/>
        <v>3.2000000000000028E-2</v>
      </c>
      <c r="AW314" s="5">
        <v>0.55300000000000005</v>
      </c>
      <c r="AX314" s="1">
        <v>173</v>
      </c>
      <c r="AY314" s="10">
        <f t="shared" si="221"/>
        <v>5.4000000000000048E-2</v>
      </c>
      <c r="BA314" s="5">
        <v>0.48199999999999998</v>
      </c>
      <c r="BB314" s="1">
        <v>227</v>
      </c>
      <c r="BC314" s="10">
        <f t="shared" si="222"/>
        <v>-1.7000000000000015E-2</v>
      </c>
      <c r="BE314" s="5">
        <v>0.52700000000000002</v>
      </c>
      <c r="BF314" s="1">
        <v>139</v>
      </c>
      <c r="BG314" s="10">
        <f t="shared" si="223"/>
        <v>2.8000000000000025E-2</v>
      </c>
      <c r="BI314" s="5">
        <v>0.52700000000000002</v>
      </c>
      <c r="BJ314" s="1">
        <v>128</v>
      </c>
      <c r="BK314" s="10">
        <v>2.8000000000000025E-2</v>
      </c>
      <c r="BM314" s="5">
        <v>0.47299999999999998</v>
      </c>
      <c r="BN314" s="1">
        <v>151</v>
      </c>
      <c r="BO314" s="10">
        <v>-2.6000000000000023E-2</v>
      </c>
      <c r="BQ314" s="5">
        <v>0.47399999999999998</v>
      </c>
      <c r="BR314" s="1">
        <v>100</v>
      </c>
      <c r="BS314" s="10">
        <v>-2.5000000000000022E-2</v>
      </c>
      <c r="BU314" s="5">
        <v>0.54</v>
      </c>
      <c r="BV314" s="1">
        <v>101</v>
      </c>
      <c r="BW314" s="10">
        <v>4.1000000000000036E-2</v>
      </c>
      <c r="BY314" s="5">
        <v>0.5</v>
      </c>
      <c r="BZ314" s="1">
        <v>20</v>
      </c>
      <c r="CA314" s="10">
        <v>1.0000000000000009E-3</v>
      </c>
      <c r="CC314" s="5">
        <v>0.5</v>
      </c>
      <c r="CD314" s="1">
        <v>66</v>
      </c>
      <c r="CE314" s="10">
        <v>1.0000000000000009E-3</v>
      </c>
      <c r="CG314" s="5">
        <v>0.503</v>
      </c>
      <c r="CH314" s="1">
        <v>149</v>
      </c>
      <c r="CI314" s="10">
        <v>4.0000000000000036E-3</v>
      </c>
      <c r="CK314" s="5">
        <v>0.48</v>
      </c>
      <c r="CL314" s="1">
        <v>195</v>
      </c>
      <c r="CM314" s="10">
        <v>-1.9000000000000017E-2</v>
      </c>
      <c r="CO314" s="10">
        <v>0.64300000000000002</v>
      </c>
      <c r="CP314" s="24">
        <v>36</v>
      </c>
      <c r="CQ314" s="10">
        <v>0.14400000000000002</v>
      </c>
    </row>
    <row r="315" spans="1:95" x14ac:dyDescent="0.35">
      <c r="A315" s="4" t="s">
        <v>201</v>
      </c>
      <c r="B315" s="5">
        <v>0.55500000000000005</v>
      </c>
      <c r="C315" s="1">
        <v>534</v>
      </c>
      <c r="E315" s="5">
        <v>0.51700000000000002</v>
      </c>
      <c r="F315" s="1">
        <v>178</v>
      </c>
      <c r="G315" s="10">
        <f t="shared" si="210"/>
        <v>-3.8000000000000034E-2</v>
      </c>
      <c r="I315" s="5">
        <v>0.54700000000000004</v>
      </c>
      <c r="J315" s="1">
        <v>180</v>
      </c>
      <c r="K315" s="10">
        <f t="shared" si="211"/>
        <v>-8.0000000000000071E-3</v>
      </c>
      <c r="M315" s="5">
        <v>0.60699999999999998</v>
      </c>
      <c r="N315" s="1">
        <v>176</v>
      </c>
      <c r="O315" s="10">
        <f t="shared" si="212"/>
        <v>5.1999999999999935E-2</v>
      </c>
      <c r="Q315" s="5">
        <v>0.628</v>
      </c>
      <c r="R315" s="1">
        <v>211</v>
      </c>
      <c r="S315" s="10">
        <f t="shared" si="213"/>
        <v>7.2999999999999954E-2</v>
      </c>
      <c r="U315" s="5">
        <v>0.58399999999999996</v>
      </c>
      <c r="V315" s="1">
        <v>281</v>
      </c>
      <c r="W315" s="10">
        <f t="shared" si="214"/>
        <v>2.8999999999999915E-2</v>
      </c>
      <c r="Y315" s="5">
        <v>0.58099999999999996</v>
      </c>
      <c r="Z315" s="1">
        <v>225</v>
      </c>
      <c r="AA315" s="10">
        <f t="shared" si="215"/>
        <v>2.5999999999999912E-2</v>
      </c>
      <c r="AC315" s="5">
        <v>0.65500000000000003</v>
      </c>
      <c r="AD315" s="1">
        <v>209</v>
      </c>
      <c r="AE315" s="10">
        <f t="shared" si="216"/>
        <v>9.9999999999999978E-2</v>
      </c>
      <c r="AG315" s="5">
        <v>0.63600000000000001</v>
      </c>
      <c r="AH315" s="1">
        <v>131</v>
      </c>
      <c r="AI315" s="10">
        <f t="shared" si="217"/>
        <v>8.0999999999999961E-2</v>
      </c>
      <c r="AK315" s="5">
        <v>0.57399999999999995</v>
      </c>
      <c r="AL315" s="1">
        <v>225</v>
      </c>
      <c r="AM315" s="10">
        <f t="shared" si="218"/>
        <v>1.8999999999999906E-2</v>
      </c>
      <c r="AO315" s="5">
        <v>0.58899999999999997</v>
      </c>
      <c r="AP315" s="1">
        <v>277</v>
      </c>
      <c r="AQ315" s="10">
        <f t="shared" si="219"/>
        <v>3.3999999999999919E-2</v>
      </c>
      <c r="AS315" s="5">
        <v>0.60199999999999998</v>
      </c>
      <c r="AT315" s="1">
        <v>356</v>
      </c>
      <c r="AU315" s="10">
        <f t="shared" si="220"/>
        <v>4.6999999999999931E-2</v>
      </c>
      <c r="AW315" s="5">
        <v>0.58099999999999996</v>
      </c>
      <c r="AX315" s="1">
        <v>182</v>
      </c>
      <c r="AY315" s="10">
        <f t="shared" si="221"/>
        <v>2.5999999999999912E-2</v>
      </c>
      <c r="BA315" s="5">
        <v>0.56699999999999995</v>
      </c>
      <c r="BB315" s="1">
        <v>267</v>
      </c>
      <c r="BC315" s="10">
        <f t="shared" si="222"/>
        <v>1.19999999999999E-2</v>
      </c>
      <c r="BE315" s="5">
        <v>0.58699999999999997</v>
      </c>
      <c r="BF315" s="1">
        <v>155</v>
      </c>
      <c r="BG315" s="10">
        <f t="shared" si="223"/>
        <v>3.1999999999999917E-2</v>
      </c>
      <c r="BI315" s="5">
        <v>0.56000000000000005</v>
      </c>
      <c r="BJ315" s="1">
        <v>136</v>
      </c>
      <c r="BK315" s="10">
        <v>5.0000000000000044E-3</v>
      </c>
      <c r="BM315" s="5">
        <v>0.54200000000000004</v>
      </c>
      <c r="BN315" s="1">
        <v>173</v>
      </c>
      <c r="BO315" s="10">
        <v>-1.3000000000000012E-2</v>
      </c>
      <c r="BQ315" s="5">
        <v>0.51700000000000002</v>
      </c>
      <c r="BR315" s="1">
        <v>109</v>
      </c>
      <c r="BS315" s="10">
        <v>-3.8000000000000034E-2</v>
      </c>
      <c r="BU315" s="5">
        <v>0.61499999999999999</v>
      </c>
      <c r="BV315" s="1">
        <v>115</v>
      </c>
      <c r="BW315" s="10">
        <v>5.9999999999999942E-2</v>
      </c>
      <c r="BY315" s="5">
        <v>0.57499999999999996</v>
      </c>
      <c r="BZ315" s="1">
        <v>23</v>
      </c>
      <c r="CA315" s="10">
        <v>1.9999999999999907E-2</v>
      </c>
      <c r="CC315" s="5">
        <v>0.56100000000000005</v>
      </c>
      <c r="CD315" s="1">
        <v>74</v>
      </c>
      <c r="CE315" s="10">
        <v>6.0000000000000053E-3</v>
      </c>
      <c r="CG315" s="5">
        <v>0.56399999999999995</v>
      </c>
      <c r="CH315" s="1">
        <v>167</v>
      </c>
      <c r="CI315" s="10">
        <v>8.999999999999897E-3</v>
      </c>
      <c r="CK315" s="5">
        <v>0.54400000000000004</v>
      </c>
      <c r="CL315" s="1">
        <v>221</v>
      </c>
      <c r="CM315" s="10">
        <v>-1.100000000000001E-2</v>
      </c>
      <c r="CO315" s="10">
        <v>0.64300000000000002</v>
      </c>
      <c r="CP315" s="24">
        <v>36</v>
      </c>
      <c r="CQ315" s="10">
        <v>8.7999999999999967E-2</v>
      </c>
    </row>
    <row r="316" spans="1:95" x14ac:dyDescent="0.35">
      <c r="A316" s="4" t="s">
        <v>202</v>
      </c>
      <c r="B316" s="5">
        <v>0.45300000000000001</v>
      </c>
      <c r="C316" s="1">
        <v>436</v>
      </c>
      <c r="E316" s="5">
        <v>0.42199999999999999</v>
      </c>
      <c r="F316" s="1">
        <v>145</v>
      </c>
      <c r="G316" s="10">
        <f t="shared" si="210"/>
        <v>-3.1000000000000028E-2</v>
      </c>
      <c r="I316" s="5">
        <v>0.441</v>
      </c>
      <c r="J316" s="1">
        <v>145</v>
      </c>
      <c r="K316" s="10">
        <f t="shared" si="211"/>
        <v>-1.2000000000000011E-2</v>
      </c>
      <c r="M316" s="5">
        <v>0.503</v>
      </c>
      <c r="N316" s="1">
        <v>146</v>
      </c>
      <c r="O316" s="10">
        <f t="shared" si="212"/>
        <v>4.9999999999999989E-2</v>
      </c>
      <c r="Q316" s="5">
        <v>0.52100000000000002</v>
      </c>
      <c r="R316" s="1">
        <v>175</v>
      </c>
      <c r="S316" s="10">
        <f t="shared" si="213"/>
        <v>6.8000000000000005E-2</v>
      </c>
      <c r="U316" s="5">
        <v>0.48</v>
      </c>
      <c r="V316" s="1">
        <v>231</v>
      </c>
      <c r="W316" s="10">
        <f t="shared" si="214"/>
        <v>2.6999999999999968E-2</v>
      </c>
      <c r="Y316" s="5">
        <v>0.51700000000000002</v>
      </c>
      <c r="Z316" s="1">
        <v>200</v>
      </c>
      <c r="AA316" s="10">
        <f t="shared" si="215"/>
        <v>6.4000000000000001E-2</v>
      </c>
      <c r="AC316" s="5">
        <v>0.51400000000000001</v>
      </c>
      <c r="AD316" s="1">
        <v>164</v>
      </c>
      <c r="AE316" s="10">
        <f t="shared" si="216"/>
        <v>6.0999999999999999E-2</v>
      </c>
      <c r="AG316" s="5">
        <v>0.51500000000000001</v>
      </c>
      <c r="AH316" s="1">
        <v>106</v>
      </c>
      <c r="AI316" s="10">
        <f t="shared" si="217"/>
        <v>6.2E-2</v>
      </c>
      <c r="AK316" s="5">
        <v>0.46899999999999997</v>
      </c>
      <c r="AL316" s="1">
        <v>184</v>
      </c>
      <c r="AM316" s="10">
        <f t="shared" si="218"/>
        <v>1.5999999999999959E-2</v>
      </c>
      <c r="AO316" s="5">
        <v>0.46800000000000003</v>
      </c>
      <c r="AP316" s="1">
        <v>220</v>
      </c>
      <c r="AQ316" s="10">
        <f t="shared" si="219"/>
        <v>1.5000000000000013E-2</v>
      </c>
      <c r="AS316" s="5">
        <v>0.49199999999999999</v>
      </c>
      <c r="AT316" s="1">
        <v>291</v>
      </c>
      <c r="AU316" s="10">
        <f t="shared" si="220"/>
        <v>3.8999999999999979E-2</v>
      </c>
      <c r="AW316" s="5">
        <v>0.51800000000000002</v>
      </c>
      <c r="AX316" s="1">
        <v>162</v>
      </c>
      <c r="AY316" s="10">
        <f t="shared" si="221"/>
        <v>6.5000000000000002E-2</v>
      </c>
      <c r="BA316" s="5">
        <v>0.49299999999999999</v>
      </c>
      <c r="BB316" s="1">
        <v>232</v>
      </c>
      <c r="BC316" s="10">
        <f t="shared" si="222"/>
        <v>3.999999999999998E-2</v>
      </c>
      <c r="BE316" s="5">
        <v>0.496</v>
      </c>
      <c r="BF316" s="1">
        <v>131</v>
      </c>
      <c r="BG316" s="10">
        <f t="shared" si="223"/>
        <v>4.2999999999999983E-2</v>
      </c>
      <c r="BI316" s="5">
        <v>0.432</v>
      </c>
      <c r="BJ316" s="1">
        <v>105</v>
      </c>
      <c r="BK316" s="10">
        <v>-2.1000000000000019E-2</v>
      </c>
      <c r="BM316" s="5">
        <v>0.442</v>
      </c>
      <c r="BN316" s="1">
        <v>141</v>
      </c>
      <c r="BO316" s="10">
        <v>-1.100000000000001E-2</v>
      </c>
      <c r="BQ316" s="5">
        <v>0.46400000000000002</v>
      </c>
      <c r="BR316" s="1">
        <v>98</v>
      </c>
      <c r="BS316" s="10">
        <v>1.100000000000001E-2</v>
      </c>
      <c r="BU316" s="5">
        <v>0.48699999999999999</v>
      </c>
      <c r="BV316" s="1">
        <v>91</v>
      </c>
      <c r="BW316" s="10">
        <v>3.3999999999999975E-2</v>
      </c>
      <c r="BY316" s="5">
        <v>0.375</v>
      </c>
      <c r="BZ316" s="1">
        <v>15</v>
      </c>
      <c r="CA316" s="10">
        <v>-7.8000000000000014E-2</v>
      </c>
      <c r="CC316" s="5">
        <v>0.48499999999999999</v>
      </c>
      <c r="CD316" s="1">
        <v>64</v>
      </c>
      <c r="CE316" s="10">
        <v>3.1999999999999973E-2</v>
      </c>
      <c r="CG316" s="5">
        <v>0.439</v>
      </c>
      <c r="CH316" s="1">
        <v>130</v>
      </c>
      <c r="CI316" s="10">
        <v>-1.4000000000000012E-2</v>
      </c>
      <c r="CK316" s="5">
        <v>0.46100000000000002</v>
      </c>
      <c r="CL316" s="1">
        <v>187</v>
      </c>
      <c r="CM316" s="10">
        <v>8.0000000000000071E-3</v>
      </c>
      <c r="CO316" s="10">
        <v>0.5</v>
      </c>
      <c r="CP316" s="24">
        <v>28</v>
      </c>
      <c r="CQ316" s="10">
        <v>4.6999999999999986E-2</v>
      </c>
    </row>
    <row r="317" spans="1:95" x14ac:dyDescent="0.35">
      <c r="A317" s="4" t="s">
        <v>203</v>
      </c>
      <c r="B317" s="5">
        <v>0.57799999999999996</v>
      </c>
      <c r="C317" s="1">
        <v>557</v>
      </c>
      <c r="E317" s="5">
        <v>0.55200000000000005</v>
      </c>
      <c r="F317" s="1">
        <v>190</v>
      </c>
      <c r="G317" s="10">
        <f t="shared" si="210"/>
        <v>-2.5999999999999912E-2</v>
      </c>
      <c r="I317" s="5">
        <v>0.56799999999999995</v>
      </c>
      <c r="J317" s="1">
        <v>187</v>
      </c>
      <c r="K317" s="10">
        <f t="shared" si="211"/>
        <v>-1.0000000000000009E-2</v>
      </c>
      <c r="M317" s="5">
        <v>0.621</v>
      </c>
      <c r="N317" s="1">
        <v>180</v>
      </c>
      <c r="O317" s="10">
        <f t="shared" si="212"/>
        <v>4.3000000000000038E-2</v>
      </c>
      <c r="Q317" s="5">
        <v>0.60399999999999998</v>
      </c>
      <c r="R317" s="1">
        <v>203</v>
      </c>
      <c r="S317" s="10">
        <f t="shared" si="213"/>
        <v>2.6000000000000023E-2</v>
      </c>
      <c r="U317" s="5">
        <v>0.61299999999999999</v>
      </c>
      <c r="V317" s="1">
        <v>295</v>
      </c>
      <c r="W317" s="10">
        <f t="shared" si="214"/>
        <v>3.5000000000000031E-2</v>
      </c>
      <c r="Y317" s="5">
        <v>0.63</v>
      </c>
      <c r="Z317" s="1">
        <v>244</v>
      </c>
      <c r="AA317" s="10">
        <f t="shared" si="215"/>
        <v>5.2000000000000046E-2</v>
      </c>
      <c r="AC317" s="5">
        <v>0.627</v>
      </c>
      <c r="AD317" s="1">
        <v>200</v>
      </c>
      <c r="AE317" s="10">
        <f t="shared" si="216"/>
        <v>4.9000000000000044E-2</v>
      </c>
      <c r="AG317" s="5">
        <v>0.60699999999999998</v>
      </c>
      <c r="AH317" s="1">
        <v>125</v>
      </c>
      <c r="AI317" s="10">
        <f t="shared" si="217"/>
        <v>2.9000000000000026E-2</v>
      </c>
      <c r="AK317" s="5">
        <v>0.61499999999999999</v>
      </c>
      <c r="AL317" s="1">
        <v>241</v>
      </c>
      <c r="AM317" s="10">
        <f t="shared" si="218"/>
        <v>3.7000000000000033E-2</v>
      </c>
      <c r="AO317" s="5">
        <v>0.61899999999999999</v>
      </c>
      <c r="AP317" s="1">
        <v>291</v>
      </c>
      <c r="AQ317" s="10">
        <f t="shared" si="219"/>
        <v>4.1000000000000036E-2</v>
      </c>
      <c r="AS317" s="5">
        <v>0.628</v>
      </c>
      <c r="AT317" s="1">
        <v>371</v>
      </c>
      <c r="AU317" s="10">
        <f t="shared" si="220"/>
        <v>5.0000000000000044E-2</v>
      </c>
      <c r="AW317" s="5">
        <v>0.61299999999999999</v>
      </c>
      <c r="AX317" s="1">
        <v>192</v>
      </c>
      <c r="AY317" s="10">
        <f t="shared" si="221"/>
        <v>3.5000000000000031E-2</v>
      </c>
      <c r="BA317" s="5">
        <v>0.61399999999999999</v>
      </c>
      <c r="BB317" s="1">
        <v>289</v>
      </c>
      <c r="BC317" s="10">
        <f t="shared" si="222"/>
        <v>3.6000000000000032E-2</v>
      </c>
      <c r="BE317" s="5">
        <v>0.64</v>
      </c>
      <c r="BF317" s="1">
        <v>169</v>
      </c>
      <c r="BG317" s="10">
        <f t="shared" si="223"/>
        <v>6.2000000000000055E-2</v>
      </c>
      <c r="BI317" s="5">
        <v>0.57599999999999996</v>
      </c>
      <c r="BJ317" s="1">
        <v>140</v>
      </c>
      <c r="BK317" s="10">
        <v>-2.0000000000000018E-3</v>
      </c>
      <c r="BM317" s="5">
        <v>0.58599999999999997</v>
      </c>
      <c r="BN317" s="1">
        <v>187</v>
      </c>
      <c r="BO317" s="10">
        <v>8.0000000000000071E-3</v>
      </c>
      <c r="BQ317" s="5">
        <v>0.55000000000000004</v>
      </c>
      <c r="BR317" s="1">
        <v>116</v>
      </c>
      <c r="BS317" s="10">
        <v>-2.7999999999999914E-2</v>
      </c>
      <c r="BU317" s="5">
        <v>0.60399999999999998</v>
      </c>
      <c r="BV317" s="1">
        <v>113</v>
      </c>
      <c r="BW317" s="10">
        <v>2.6000000000000023E-2</v>
      </c>
      <c r="BY317" s="5">
        <v>0.52500000000000002</v>
      </c>
      <c r="BZ317" s="1">
        <v>21</v>
      </c>
      <c r="CA317" s="10">
        <v>-5.2999999999999936E-2</v>
      </c>
      <c r="CC317" s="5">
        <v>0.56100000000000005</v>
      </c>
      <c r="CD317" s="1">
        <v>74</v>
      </c>
      <c r="CE317" s="10">
        <v>-1.6999999999999904E-2</v>
      </c>
      <c r="CG317" s="5">
        <v>0.54100000000000004</v>
      </c>
      <c r="CH317" s="1">
        <v>160</v>
      </c>
      <c r="CI317" s="10">
        <v>-3.6999999999999922E-2</v>
      </c>
      <c r="CK317" s="5">
        <v>0.60599999999999998</v>
      </c>
      <c r="CL317" s="1">
        <v>246</v>
      </c>
      <c r="CM317" s="10">
        <v>2.8000000000000025E-2</v>
      </c>
      <c r="CO317" s="10">
        <v>0.71399999999999997</v>
      </c>
      <c r="CP317" s="24">
        <v>40</v>
      </c>
      <c r="CQ317" s="10">
        <v>0.13600000000000001</v>
      </c>
    </row>
    <row r="318" spans="1:95" x14ac:dyDescent="0.35">
      <c r="A318" s="4" t="s">
        <v>204</v>
      </c>
      <c r="B318" s="5">
        <v>0.47199999999999998</v>
      </c>
      <c r="C318" s="1">
        <v>455</v>
      </c>
      <c r="E318" s="5">
        <v>0.44800000000000001</v>
      </c>
      <c r="F318" s="1">
        <v>154</v>
      </c>
      <c r="G318" s="10">
        <f t="shared" si="210"/>
        <v>-2.3999999999999966E-2</v>
      </c>
      <c r="I318" s="5">
        <v>0.45300000000000001</v>
      </c>
      <c r="J318" s="1">
        <v>149</v>
      </c>
      <c r="K318" s="10">
        <f t="shared" si="211"/>
        <v>-1.8999999999999961E-2</v>
      </c>
      <c r="M318" s="5">
        <v>0.52400000000000002</v>
      </c>
      <c r="N318" s="1">
        <v>152</v>
      </c>
      <c r="O318" s="10">
        <f t="shared" si="212"/>
        <v>5.2000000000000046E-2</v>
      </c>
      <c r="Q318" s="5">
        <v>0.55100000000000005</v>
      </c>
      <c r="R318" s="1">
        <v>185</v>
      </c>
      <c r="S318" s="10">
        <f t="shared" si="213"/>
        <v>7.900000000000007E-2</v>
      </c>
      <c r="U318" s="5">
        <v>0.501</v>
      </c>
      <c r="V318" s="1">
        <v>241</v>
      </c>
      <c r="W318" s="10">
        <f t="shared" si="214"/>
        <v>2.9000000000000026E-2</v>
      </c>
      <c r="Y318" s="5">
        <v>0.54</v>
      </c>
      <c r="Z318" s="1">
        <v>209</v>
      </c>
      <c r="AA318" s="10">
        <f t="shared" si="215"/>
        <v>6.800000000000006E-2</v>
      </c>
      <c r="AC318" s="5">
        <v>0.54200000000000004</v>
      </c>
      <c r="AD318" s="1">
        <v>173</v>
      </c>
      <c r="AE318" s="10">
        <f t="shared" si="216"/>
        <v>7.0000000000000062E-2</v>
      </c>
      <c r="AG318" s="5">
        <v>0.60699999999999998</v>
      </c>
      <c r="AH318" s="1">
        <v>125</v>
      </c>
      <c r="AI318" s="10">
        <f t="shared" si="217"/>
        <v>0.13500000000000001</v>
      </c>
      <c r="AK318" s="5">
        <v>0.51</v>
      </c>
      <c r="AL318" s="1">
        <v>200</v>
      </c>
      <c r="AM318" s="10">
        <f t="shared" si="218"/>
        <v>3.8000000000000034E-2</v>
      </c>
      <c r="AO318" s="5">
        <v>0.48899999999999999</v>
      </c>
      <c r="AP318" s="1">
        <v>230</v>
      </c>
      <c r="AQ318" s="10">
        <f t="shared" si="219"/>
        <v>1.7000000000000015E-2</v>
      </c>
      <c r="AS318" s="5">
        <v>0.499</v>
      </c>
      <c r="AT318" s="1">
        <v>295</v>
      </c>
      <c r="AU318" s="10">
        <f t="shared" si="220"/>
        <v>2.7000000000000024E-2</v>
      </c>
      <c r="AW318" s="5">
        <v>0.53</v>
      </c>
      <c r="AX318" s="1">
        <v>166</v>
      </c>
      <c r="AY318" s="10">
        <f t="shared" si="221"/>
        <v>5.8000000000000052E-2</v>
      </c>
      <c r="BA318" s="5">
        <v>0.50700000000000001</v>
      </c>
      <c r="BB318" s="1">
        <v>239</v>
      </c>
      <c r="BC318" s="10">
        <f t="shared" si="222"/>
        <v>3.5000000000000031E-2</v>
      </c>
      <c r="BE318" s="5">
        <v>0.56799999999999995</v>
      </c>
      <c r="BF318" s="1">
        <v>150</v>
      </c>
      <c r="BG318" s="10">
        <f t="shared" si="223"/>
        <v>9.5999999999999974E-2</v>
      </c>
      <c r="BI318" s="5">
        <v>0.49</v>
      </c>
      <c r="BJ318" s="1">
        <v>119</v>
      </c>
      <c r="BK318" s="10">
        <v>1.8000000000000016E-2</v>
      </c>
      <c r="BM318" s="5">
        <v>0.46700000000000003</v>
      </c>
      <c r="BN318" s="1">
        <v>149</v>
      </c>
      <c r="BO318" s="10">
        <v>-4.9999999999999489E-3</v>
      </c>
      <c r="BQ318" s="5">
        <v>0.43099999999999999</v>
      </c>
      <c r="BR318" s="1">
        <v>91</v>
      </c>
      <c r="BS318" s="10">
        <v>-4.0999999999999981E-2</v>
      </c>
      <c r="BU318" s="5">
        <v>0.51300000000000001</v>
      </c>
      <c r="BV318" s="1">
        <v>96</v>
      </c>
      <c r="BW318" s="10">
        <v>4.1000000000000036E-2</v>
      </c>
      <c r="BY318" s="5">
        <v>0.52500000000000002</v>
      </c>
      <c r="BZ318" s="1">
        <v>21</v>
      </c>
      <c r="CA318" s="10">
        <v>5.3000000000000047E-2</v>
      </c>
      <c r="CC318" s="5">
        <v>0.5</v>
      </c>
      <c r="CD318" s="1">
        <v>66</v>
      </c>
      <c r="CE318" s="10">
        <v>2.8000000000000025E-2</v>
      </c>
      <c r="CG318" s="5">
        <v>0.47599999999999998</v>
      </c>
      <c r="CH318" s="1">
        <v>141</v>
      </c>
      <c r="CI318" s="10">
        <v>4.0000000000000036E-3</v>
      </c>
      <c r="CK318" s="5">
        <v>0.443</v>
      </c>
      <c r="CL318" s="1">
        <v>180</v>
      </c>
      <c r="CM318" s="10">
        <v>-2.899999999999997E-2</v>
      </c>
      <c r="CO318" s="10">
        <v>0.625</v>
      </c>
      <c r="CP318" s="24">
        <v>35</v>
      </c>
      <c r="CQ318" s="10">
        <v>0.15300000000000002</v>
      </c>
    </row>
    <row r="319" spans="1:95" x14ac:dyDescent="0.35">
      <c r="A319" s="4" t="s">
        <v>205</v>
      </c>
      <c r="B319" s="5">
        <v>0.53500000000000003</v>
      </c>
      <c r="C319" s="1">
        <v>515</v>
      </c>
      <c r="E319" s="5">
        <v>0.49099999999999999</v>
      </c>
      <c r="F319" s="1">
        <v>169</v>
      </c>
      <c r="G319" s="10">
        <f t="shared" si="210"/>
        <v>-4.4000000000000039E-2</v>
      </c>
      <c r="I319" s="5">
        <v>0.498</v>
      </c>
      <c r="J319" s="1">
        <v>164</v>
      </c>
      <c r="K319" s="10">
        <f t="shared" si="211"/>
        <v>-3.7000000000000033E-2</v>
      </c>
      <c r="M319" s="5">
        <v>0.628</v>
      </c>
      <c r="N319" s="1">
        <v>182</v>
      </c>
      <c r="O319" s="10">
        <f t="shared" si="212"/>
        <v>9.2999999999999972E-2</v>
      </c>
      <c r="Q319" s="5">
        <v>0.64600000000000002</v>
      </c>
      <c r="R319" s="1">
        <v>217</v>
      </c>
      <c r="S319" s="10">
        <f t="shared" si="213"/>
        <v>0.11099999999999999</v>
      </c>
      <c r="U319" s="5">
        <v>0.59299999999999997</v>
      </c>
      <c r="V319" s="1">
        <v>285</v>
      </c>
      <c r="W319" s="10">
        <f t="shared" si="214"/>
        <v>5.799999999999994E-2</v>
      </c>
      <c r="Y319" s="5">
        <v>0.57599999999999996</v>
      </c>
      <c r="Z319" s="1">
        <v>223</v>
      </c>
      <c r="AA319" s="10">
        <f t="shared" si="215"/>
        <v>4.0999999999999925E-2</v>
      </c>
      <c r="AC319" s="5">
        <v>0.63300000000000001</v>
      </c>
      <c r="AD319" s="1">
        <v>202</v>
      </c>
      <c r="AE319" s="10">
        <f t="shared" si="216"/>
        <v>9.7999999999999976E-2</v>
      </c>
      <c r="AG319" s="5">
        <v>0.63100000000000001</v>
      </c>
      <c r="AH319" s="1">
        <v>130</v>
      </c>
      <c r="AI319" s="10">
        <f t="shared" si="217"/>
        <v>9.5999999999999974E-2</v>
      </c>
      <c r="AK319" s="5">
        <v>0.56100000000000005</v>
      </c>
      <c r="AL319" s="1">
        <v>220</v>
      </c>
      <c r="AM319" s="10">
        <f t="shared" si="218"/>
        <v>2.6000000000000023E-2</v>
      </c>
      <c r="AO319" s="5">
        <v>0.57699999999999996</v>
      </c>
      <c r="AP319" s="1">
        <v>271</v>
      </c>
      <c r="AQ319" s="10">
        <f t="shared" si="219"/>
        <v>4.1999999999999926E-2</v>
      </c>
      <c r="AS319" s="5">
        <v>0.58399999999999996</v>
      </c>
      <c r="AT319" s="1">
        <v>345</v>
      </c>
      <c r="AU319" s="10">
        <f t="shared" si="220"/>
        <v>4.8999999999999932E-2</v>
      </c>
      <c r="AW319" s="5">
        <v>0.59699999999999998</v>
      </c>
      <c r="AX319" s="1">
        <v>187</v>
      </c>
      <c r="AY319" s="10">
        <f t="shared" si="221"/>
        <v>6.1999999999999944E-2</v>
      </c>
      <c r="BA319" s="5">
        <v>0.55600000000000005</v>
      </c>
      <c r="BB319" s="1">
        <v>262</v>
      </c>
      <c r="BC319" s="10">
        <f t="shared" si="222"/>
        <v>2.1000000000000019E-2</v>
      </c>
      <c r="BE319" s="5">
        <v>0.59799999999999998</v>
      </c>
      <c r="BF319" s="1">
        <v>158</v>
      </c>
      <c r="BG319" s="10">
        <f t="shared" si="223"/>
        <v>6.2999999999999945E-2</v>
      </c>
      <c r="BI319" s="5">
        <v>0.49</v>
      </c>
      <c r="BJ319" s="1">
        <v>119</v>
      </c>
      <c r="BK319" s="10">
        <v>-4.500000000000004E-2</v>
      </c>
      <c r="BM319" s="5">
        <v>0.51700000000000002</v>
      </c>
      <c r="BN319" s="1">
        <v>165</v>
      </c>
      <c r="BO319" s="10">
        <v>-1.8000000000000016E-2</v>
      </c>
      <c r="BQ319" s="5">
        <v>0.54500000000000004</v>
      </c>
      <c r="BR319" s="1">
        <v>115</v>
      </c>
      <c r="BS319" s="10">
        <v>1.0000000000000009E-2</v>
      </c>
      <c r="BU319" s="5">
        <v>0.61499999999999999</v>
      </c>
      <c r="BV319" s="1">
        <v>115</v>
      </c>
      <c r="BW319" s="10">
        <v>7.999999999999996E-2</v>
      </c>
      <c r="BY319" s="5">
        <v>0.52500000000000002</v>
      </c>
      <c r="BZ319" s="1">
        <v>21</v>
      </c>
      <c r="CA319" s="10">
        <v>-1.0000000000000009E-2</v>
      </c>
      <c r="CC319" s="5">
        <v>0.57599999999999996</v>
      </c>
      <c r="CD319" s="1">
        <v>76</v>
      </c>
      <c r="CE319" s="10">
        <v>4.0999999999999925E-2</v>
      </c>
      <c r="CG319" s="5">
        <v>0.51700000000000002</v>
      </c>
      <c r="CH319" s="1">
        <v>153</v>
      </c>
      <c r="CI319" s="10">
        <v>-1.8000000000000016E-2</v>
      </c>
      <c r="CK319" s="5">
        <v>0.52200000000000002</v>
      </c>
      <c r="CL319" s="1">
        <v>212</v>
      </c>
      <c r="CM319" s="10">
        <v>-1.3000000000000012E-2</v>
      </c>
      <c r="CO319" s="10">
        <v>0.69599999999999995</v>
      </c>
      <c r="CP319" s="24">
        <v>39</v>
      </c>
      <c r="CQ319" s="10">
        <v>0.16099999999999992</v>
      </c>
    </row>
    <row r="320" spans="1:95" ht="25.5" x14ac:dyDescent="0.35">
      <c r="A320" s="4" t="s">
        <v>206</v>
      </c>
      <c r="B320" s="5">
        <v>0.54600000000000004</v>
      </c>
      <c r="C320" s="1">
        <v>526</v>
      </c>
      <c r="E320" s="5">
        <v>0.53200000000000003</v>
      </c>
      <c r="F320" s="1">
        <v>183</v>
      </c>
      <c r="G320" s="10">
        <f t="shared" si="210"/>
        <v>-1.4000000000000012E-2</v>
      </c>
      <c r="I320" s="5">
        <v>0.495</v>
      </c>
      <c r="J320" s="1">
        <v>163</v>
      </c>
      <c r="K320" s="10">
        <f t="shared" si="211"/>
        <v>-5.1000000000000045E-2</v>
      </c>
      <c r="M320" s="5">
        <v>0.621</v>
      </c>
      <c r="N320" s="1">
        <v>180</v>
      </c>
      <c r="O320" s="10">
        <f t="shared" si="212"/>
        <v>7.4999999999999956E-2</v>
      </c>
      <c r="Q320" s="5">
        <v>0.67300000000000004</v>
      </c>
      <c r="R320" s="1">
        <v>226</v>
      </c>
      <c r="S320" s="10">
        <f t="shared" si="213"/>
        <v>0.127</v>
      </c>
      <c r="U320" s="5">
        <v>0.60899999999999999</v>
      </c>
      <c r="V320" s="1">
        <v>293</v>
      </c>
      <c r="W320" s="10">
        <f t="shared" si="214"/>
        <v>6.2999999999999945E-2</v>
      </c>
      <c r="Y320" s="5">
        <v>0.56299999999999994</v>
      </c>
      <c r="Z320" s="1">
        <v>218</v>
      </c>
      <c r="AA320" s="10">
        <f t="shared" si="215"/>
        <v>1.6999999999999904E-2</v>
      </c>
      <c r="AC320" s="5">
        <v>0.621</v>
      </c>
      <c r="AD320" s="1">
        <v>198</v>
      </c>
      <c r="AE320" s="10">
        <f t="shared" si="216"/>
        <v>7.4999999999999956E-2</v>
      </c>
      <c r="AG320" s="5">
        <v>0.64100000000000001</v>
      </c>
      <c r="AH320" s="1">
        <v>132</v>
      </c>
      <c r="AI320" s="10">
        <f t="shared" si="217"/>
        <v>9.4999999999999973E-2</v>
      </c>
      <c r="AK320" s="5">
        <v>0.59399999999999997</v>
      </c>
      <c r="AL320" s="1">
        <v>233</v>
      </c>
      <c r="AM320" s="10">
        <f t="shared" si="218"/>
        <v>4.7999999999999932E-2</v>
      </c>
      <c r="AO320" s="5">
        <v>0.57899999999999996</v>
      </c>
      <c r="AP320" s="1">
        <v>272</v>
      </c>
      <c r="AQ320" s="10">
        <f t="shared" si="219"/>
        <v>3.2999999999999918E-2</v>
      </c>
      <c r="AS320" s="5">
        <v>0.59199999999999997</v>
      </c>
      <c r="AT320" s="1">
        <v>350</v>
      </c>
      <c r="AU320" s="10">
        <f t="shared" si="220"/>
        <v>4.599999999999993E-2</v>
      </c>
      <c r="AW320" s="5">
        <v>0.61</v>
      </c>
      <c r="AX320" s="1">
        <v>191</v>
      </c>
      <c r="AY320" s="10">
        <f t="shared" si="221"/>
        <v>6.3999999999999946E-2</v>
      </c>
      <c r="BA320" s="5">
        <v>0.56100000000000005</v>
      </c>
      <c r="BB320" s="1">
        <v>264</v>
      </c>
      <c r="BC320" s="10">
        <f t="shared" si="222"/>
        <v>1.5000000000000013E-2</v>
      </c>
      <c r="BE320" s="5">
        <v>0.59099999999999997</v>
      </c>
      <c r="BF320" s="1">
        <v>156</v>
      </c>
      <c r="BG320" s="10">
        <f t="shared" si="223"/>
        <v>4.4999999999999929E-2</v>
      </c>
      <c r="BI320" s="5">
        <v>0.51900000000000002</v>
      </c>
      <c r="BJ320" s="1">
        <v>126</v>
      </c>
      <c r="BK320" s="10">
        <v>-2.7000000000000024E-2</v>
      </c>
      <c r="BM320" s="5">
        <v>0.54500000000000004</v>
      </c>
      <c r="BN320" s="1">
        <v>174</v>
      </c>
      <c r="BO320" s="10">
        <v>-1.0000000000000009E-3</v>
      </c>
      <c r="BQ320" s="5">
        <v>0.50700000000000001</v>
      </c>
      <c r="BR320" s="1">
        <v>107</v>
      </c>
      <c r="BS320" s="10">
        <v>-3.9000000000000035E-2</v>
      </c>
      <c r="BU320" s="5">
        <v>0.63100000000000001</v>
      </c>
      <c r="BV320" s="1">
        <v>118</v>
      </c>
      <c r="BW320" s="10">
        <v>8.4999999999999964E-2</v>
      </c>
      <c r="BY320" s="5">
        <v>0.57499999999999996</v>
      </c>
      <c r="BZ320" s="1">
        <v>23</v>
      </c>
      <c r="CA320" s="10">
        <v>2.8999999999999915E-2</v>
      </c>
      <c r="CC320" s="5">
        <v>0.621</v>
      </c>
      <c r="CD320" s="1">
        <v>82</v>
      </c>
      <c r="CE320" s="10">
        <v>7.4999999999999956E-2</v>
      </c>
      <c r="CG320" s="5">
        <v>0.54400000000000004</v>
      </c>
      <c r="CH320" s="1">
        <v>161</v>
      </c>
      <c r="CI320" s="10">
        <v>-2.0000000000000018E-3</v>
      </c>
      <c r="CK320" s="5">
        <v>0.50700000000000001</v>
      </c>
      <c r="CL320" s="1">
        <v>206</v>
      </c>
      <c r="CM320" s="10">
        <v>-3.9000000000000035E-2</v>
      </c>
      <c r="CO320" s="10">
        <v>0.66100000000000003</v>
      </c>
      <c r="CP320" s="24">
        <v>37</v>
      </c>
      <c r="CQ320" s="10">
        <v>0.11499999999999999</v>
      </c>
    </row>
    <row r="321" spans="1:95" x14ac:dyDescent="0.35">
      <c r="A321" s="4" t="s">
        <v>194</v>
      </c>
      <c r="B321" s="5">
        <v>0.24099999999999999</v>
      </c>
      <c r="C321" s="1">
        <v>232</v>
      </c>
      <c r="E321" s="5">
        <v>0.27300000000000002</v>
      </c>
      <c r="F321" s="1">
        <v>94</v>
      </c>
      <c r="G321" s="10">
        <f t="shared" si="210"/>
        <v>3.2000000000000028E-2</v>
      </c>
      <c r="I321" s="5">
        <v>0.19800000000000001</v>
      </c>
      <c r="J321" s="1">
        <v>65</v>
      </c>
      <c r="K321" s="10">
        <f t="shared" si="211"/>
        <v>-4.2999999999999983E-2</v>
      </c>
      <c r="M321" s="5">
        <v>0.252</v>
      </c>
      <c r="N321" s="1">
        <v>73</v>
      </c>
      <c r="O321" s="10">
        <f t="shared" si="212"/>
        <v>1.100000000000001E-2</v>
      </c>
      <c r="Q321" s="5">
        <v>0.28000000000000003</v>
      </c>
      <c r="R321" s="1">
        <v>94</v>
      </c>
      <c r="S321" s="10">
        <f t="shared" si="213"/>
        <v>3.9000000000000035E-2</v>
      </c>
      <c r="U321" s="5">
        <v>0.23300000000000001</v>
      </c>
      <c r="V321" s="1">
        <v>112</v>
      </c>
      <c r="W321" s="10">
        <f t="shared" si="214"/>
        <v>-7.9999999999999793E-3</v>
      </c>
      <c r="Y321" s="5">
        <v>0.25600000000000001</v>
      </c>
      <c r="Z321" s="1">
        <v>99</v>
      </c>
      <c r="AA321" s="10">
        <f t="shared" si="215"/>
        <v>1.5000000000000013E-2</v>
      </c>
      <c r="AC321" s="5">
        <v>0.31</v>
      </c>
      <c r="AD321" s="1">
        <v>99</v>
      </c>
      <c r="AE321" s="10">
        <f t="shared" si="216"/>
        <v>6.9000000000000006E-2</v>
      </c>
      <c r="AG321" s="5">
        <v>0.28199999999999997</v>
      </c>
      <c r="AH321" s="1">
        <v>58</v>
      </c>
      <c r="AI321" s="10">
        <f t="shared" si="217"/>
        <v>4.0999999999999981E-2</v>
      </c>
      <c r="AK321" s="5">
        <v>0.224</v>
      </c>
      <c r="AL321" s="1">
        <v>88</v>
      </c>
      <c r="AM321" s="10">
        <f t="shared" si="218"/>
        <v>-1.6999999999999987E-2</v>
      </c>
      <c r="AO321" s="5">
        <v>0.23799999999999999</v>
      </c>
      <c r="AP321" s="1">
        <v>112</v>
      </c>
      <c r="AQ321" s="10">
        <f t="shared" si="219"/>
        <v>-3.0000000000000027E-3</v>
      </c>
      <c r="AS321" s="5">
        <v>0.26900000000000002</v>
      </c>
      <c r="AT321" s="1">
        <v>159</v>
      </c>
      <c r="AU321" s="10">
        <f t="shared" si="220"/>
        <v>2.8000000000000025E-2</v>
      </c>
      <c r="AW321" s="5">
        <v>0.252</v>
      </c>
      <c r="AX321" s="1">
        <v>79</v>
      </c>
      <c r="AY321" s="10">
        <f t="shared" si="221"/>
        <v>1.100000000000001E-2</v>
      </c>
      <c r="BA321" s="5">
        <v>0.23400000000000001</v>
      </c>
      <c r="BB321" s="1">
        <v>110</v>
      </c>
      <c r="BC321" s="10">
        <f t="shared" si="222"/>
        <v>-6.9999999999999785E-3</v>
      </c>
      <c r="BE321" s="5">
        <v>0.23499999999999999</v>
      </c>
      <c r="BF321" s="1">
        <v>62</v>
      </c>
      <c r="BG321" s="10">
        <f t="shared" si="223"/>
        <v>-6.0000000000000053E-3</v>
      </c>
      <c r="BI321" s="5">
        <v>0.22600000000000001</v>
      </c>
      <c r="BJ321" s="1">
        <v>55</v>
      </c>
      <c r="BK321" s="10">
        <v>-1.4999999999999986E-2</v>
      </c>
      <c r="BM321" s="5">
        <v>0.19700000000000001</v>
      </c>
      <c r="BN321" s="1">
        <v>63</v>
      </c>
      <c r="BO321" s="10">
        <v>-4.3999999999999984E-2</v>
      </c>
      <c r="BQ321" s="5">
        <v>0.251</v>
      </c>
      <c r="BR321" s="1">
        <v>53</v>
      </c>
      <c r="BS321" s="10">
        <v>1.0000000000000009E-2</v>
      </c>
      <c r="BU321" s="5">
        <v>0.32600000000000001</v>
      </c>
      <c r="BV321" s="1">
        <v>61</v>
      </c>
      <c r="BW321" s="10">
        <v>8.500000000000002E-2</v>
      </c>
      <c r="BY321" s="5">
        <v>0.27500000000000002</v>
      </c>
      <c r="BZ321" s="1">
        <v>11</v>
      </c>
      <c r="CA321" s="10">
        <v>3.400000000000003E-2</v>
      </c>
      <c r="CC321" s="5">
        <v>0.25</v>
      </c>
      <c r="CD321" s="1">
        <v>33</v>
      </c>
      <c r="CE321" s="10">
        <v>9.000000000000008E-3</v>
      </c>
      <c r="CG321" s="5">
        <v>0.26400000000000001</v>
      </c>
      <c r="CH321" s="1">
        <v>78</v>
      </c>
      <c r="CI321" s="10">
        <v>2.300000000000002E-2</v>
      </c>
      <c r="CK321" s="5">
        <v>0.20699999999999999</v>
      </c>
      <c r="CL321" s="1">
        <v>84</v>
      </c>
      <c r="CM321" s="10">
        <v>-3.4000000000000002E-2</v>
      </c>
      <c r="CO321" s="10">
        <v>0.35699999999999998</v>
      </c>
      <c r="CP321" s="24">
        <v>20</v>
      </c>
      <c r="CQ321" s="10">
        <v>0.11599999999999999</v>
      </c>
    </row>
    <row r="322" spans="1:95" x14ac:dyDescent="0.35">
      <c r="A322" s="4" t="s">
        <v>40</v>
      </c>
      <c r="B322" s="5">
        <v>2.7E-2</v>
      </c>
      <c r="C322" s="1">
        <v>26</v>
      </c>
      <c r="E322" s="5">
        <v>7.0000000000000007E-2</v>
      </c>
      <c r="F322" s="1">
        <v>24</v>
      </c>
      <c r="G322" s="10">
        <f t="shared" si="210"/>
        <v>4.300000000000001E-2</v>
      </c>
      <c r="I322" s="5">
        <v>3.0000000000000001E-3</v>
      </c>
      <c r="J322" s="1">
        <v>1</v>
      </c>
      <c r="K322" s="10">
        <f t="shared" si="211"/>
        <v>-2.4E-2</v>
      </c>
      <c r="M322" s="5">
        <v>3.0000000000000001E-3</v>
      </c>
      <c r="N322" s="1">
        <v>1</v>
      </c>
      <c r="O322" s="10">
        <f t="shared" si="212"/>
        <v>-2.4E-2</v>
      </c>
      <c r="Q322" s="5">
        <v>6.0000000000000001E-3</v>
      </c>
      <c r="R322" s="1">
        <v>2</v>
      </c>
      <c r="S322" s="10">
        <f t="shared" si="213"/>
        <v>-2.0999999999999998E-2</v>
      </c>
      <c r="U322" s="5">
        <v>4.0000000000000001E-3</v>
      </c>
      <c r="V322" s="1">
        <v>2</v>
      </c>
      <c r="W322" s="10">
        <f t="shared" si="214"/>
        <v>-2.3E-2</v>
      </c>
      <c r="Y322" s="5">
        <v>5.0000000000000001E-3</v>
      </c>
      <c r="Z322" s="1">
        <v>2</v>
      </c>
      <c r="AA322" s="10">
        <f t="shared" si="215"/>
        <v>-2.1999999999999999E-2</v>
      </c>
      <c r="AC322" s="5">
        <v>6.0000000000000001E-3</v>
      </c>
      <c r="AD322" s="1">
        <v>2</v>
      </c>
      <c r="AE322" s="10">
        <f t="shared" si="216"/>
        <v>-2.0999999999999998E-2</v>
      </c>
      <c r="AG322" s="5">
        <v>5.0000000000000001E-3</v>
      </c>
      <c r="AH322" s="1">
        <v>1</v>
      </c>
      <c r="AI322" s="10">
        <f t="shared" si="217"/>
        <v>-2.1999999999999999E-2</v>
      </c>
      <c r="AK322" s="5">
        <v>5.0000000000000001E-3</v>
      </c>
      <c r="AL322" s="1">
        <v>2</v>
      </c>
      <c r="AM322" s="10">
        <f t="shared" si="218"/>
        <v>-2.1999999999999999E-2</v>
      </c>
      <c r="AO322" s="5">
        <v>8.9999999999999993E-3</v>
      </c>
      <c r="AP322" s="1">
        <v>4</v>
      </c>
      <c r="AQ322" s="10">
        <f t="shared" si="219"/>
        <v>-1.8000000000000002E-2</v>
      </c>
      <c r="AS322" s="5">
        <v>0.01</v>
      </c>
      <c r="AT322" s="1">
        <v>6</v>
      </c>
      <c r="AU322" s="10">
        <f t="shared" si="220"/>
        <v>-1.7000000000000001E-2</v>
      </c>
      <c r="AW322" s="5">
        <v>3.0000000000000001E-3</v>
      </c>
      <c r="AX322" s="1">
        <v>1</v>
      </c>
      <c r="AY322" s="10">
        <f t="shared" si="221"/>
        <v>-2.4E-2</v>
      </c>
      <c r="BA322" s="5">
        <v>2E-3</v>
      </c>
      <c r="BB322" s="1">
        <v>1</v>
      </c>
      <c r="BC322" s="10">
        <f t="shared" si="222"/>
        <v>-2.5000000000000001E-2</v>
      </c>
      <c r="BE322" s="5">
        <v>4.0000000000000001E-3</v>
      </c>
      <c r="BF322" s="1">
        <v>1</v>
      </c>
      <c r="BG322" s="10">
        <f t="shared" si="223"/>
        <v>-2.3E-2</v>
      </c>
      <c r="BI322" s="5">
        <v>3.3000000000000002E-2</v>
      </c>
      <c r="BJ322" s="1">
        <v>8</v>
      </c>
      <c r="BK322" s="10">
        <v>6.0000000000000019E-3</v>
      </c>
      <c r="BM322" s="5">
        <v>1.9E-2</v>
      </c>
      <c r="BN322" s="1">
        <v>6</v>
      </c>
      <c r="BO322" s="10">
        <v>-8.0000000000000002E-3</v>
      </c>
      <c r="BQ322" s="5">
        <v>1.9E-2</v>
      </c>
      <c r="BR322" s="1">
        <v>4</v>
      </c>
      <c r="BS322" s="10">
        <v>-8.0000000000000002E-3</v>
      </c>
      <c r="BU322" s="5">
        <v>4.2999999999999997E-2</v>
      </c>
      <c r="BV322" s="1">
        <v>8</v>
      </c>
      <c r="BW322" s="10">
        <v>1.5999999999999997E-2</v>
      </c>
      <c r="BY322" s="5">
        <v>2.5000000000000001E-2</v>
      </c>
      <c r="BZ322" s="1">
        <v>1</v>
      </c>
      <c r="CA322" s="10">
        <v>-1.9999999999999983E-3</v>
      </c>
      <c r="CC322" s="5">
        <v>0.03</v>
      </c>
      <c r="CD322" s="1">
        <v>4</v>
      </c>
      <c r="CE322" s="10">
        <v>2.9999999999999992E-3</v>
      </c>
      <c r="CG322" s="5">
        <v>5.0999999999999997E-2</v>
      </c>
      <c r="CH322" s="1">
        <v>15</v>
      </c>
      <c r="CI322" s="10">
        <v>2.3999999999999997E-2</v>
      </c>
      <c r="CK322" s="5">
        <v>1.2E-2</v>
      </c>
      <c r="CL322" s="1">
        <v>5</v>
      </c>
      <c r="CM322" s="10">
        <v>-1.4999999999999999E-2</v>
      </c>
      <c r="CO322" s="10">
        <v>0</v>
      </c>
      <c r="CP322" s="24">
        <v>0</v>
      </c>
      <c r="CQ322" s="10">
        <v>-2.7E-2</v>
      </c>
    </row>
    <row r="323" spans="1:95" x14ac:dyDescent="0.35">
      <c r="A323" s="4" t="s">
        <v>11</v>
      </c>
    </row>
    <row r="324" spans="1:95" x14ac:dyDescent="0.35">
      <c r="A324" s="4" t="s">
        <v>11</v>
      </c>
    </row>
    <row r="325" spans="1:95" ht="39.4" x14ac:dyDescent="0.4">
      <c r="A325" s="7" t="s">
        <v>27</v>
      </c>
      <c r="B325" s="7" t="s">
        <v>28</v>
      </c>
      <c r="E325" s="7" t="s">
        <v>14</v>
      </c>
      <c r="F325" s="7" t="s">
        <v>474</v>
      </c>
      <c r="G325" s="9" t="s">
        <v>400</v>
      </c>
      <c r="I325" s="7" t="s">
        <v>14</v>
      </c>
      <c r="J325" s="7" t="s">
        <v>474</v>
      </c>
      <c r="K325" s="9" t="s">
        <v>400</v>
      </c>
      <c r="M325" s="7" t="s">
        <v>14</v>
      </c>
      <c r="N325" s="7" t="s">
        <v>474</v>
      </c>
      <c r="O325" s="9" t="s">
        <v>400</v>
      </c>
      <c r="Q325" s="7" t="s">
        <v>14</v>
      </c>
      <c r="R325" s="7" t="s">
        <v>474</v>
      </c>
      <c r="S325" s="9" t="s">
        <v>400</v>
      </c>
      <c r="U325" s="7" t="s">
        <v>42</v>
      </c>
      <c r="V325" s="7" t="s">
        <v>474</v>
      </c>
      <c r="W325" s="9" t="s">
        <v>400</v>
      </c>
      <c r="Y325" s="7" t="s">
        <v>14</v>
      </c>
      <c r="Z325" s="7" t="s">
        <v>474</v>
      </c>
      <c r="AA325" s="9" t="s">
        <v>400</v>
      </c>
      <c r="AC325" s="7" t="s">
        <v>14</v>
      </c>
      <c r="AD325" s="7" t="s">
        <v>474</v>
      </c>
      <c r="AE325" s="9" t="s">
        <v>400</v>
      </c>
      <c r="AG325" s="7" t="s">
        <v>14</v>
      </c>
      <c r="AH325" s="7" t="s">
        <v>474</v>
      </c>
      <c r="AI325" s="9" t="s">
        <v>400</v>
      </c>
      <c r="AK325" s="7" t="s">
        <v>42</v>
      </c>
      <c r="AL325" s="7" t="s">
        <v>474</v>
      </c>
      <c r="AM325" s="9" t="s">
        <v>400</v>
      </c>
      <c r="AO325" s="7" t="s">
        <v>42</v>
      </c>
      <c r="AP325" s="7" t="s">
        <v>474</v>
      </c>
      <c r="AQ325" s="9" t="s">
        <v>400</v>
      </c>
      <c r="AS325" s="7" t="s">
        <v>14</v>
      </c>
      <c r="AT325" s="7" t="s">
        <v>474</v>
      </c>
      <c r="AU325" s="9" t="s">
        <v>400</v>
      </c>
      <c r="AW325" s="7" t="s">
        <v>14</v>
      </c>
      <c r="AX325" s="7" t="s">
        <v>474</v>
      </c>
      <c r="AY325" s="9" t="s">
        <v>400</v>
      </c>
      <c r="BA325" s="7" t="s">
        <v>42</v>
      </c>
      <c r="BB325" s="7" t="s">
        <v>474</v>
      </c>
      <c r="BC325" s="9" t="s">
        <v>400</v>
      </c>
      <c r="BE325" s="7" t="s">
        <v>42</v>
      </c>
      <c r="BF325" s="7" t="s">
        <v>474</v>
      </c>
      <c r="BG325" s="9" t="s">
        <v>400</v>
      </c>
      <c r="BI325" s="7" t="s">
        <v>14</v>
      </c>
      <c r="BJ325" s="7" t="s">
        <v>474</v>
      </c>
      <c r="BK325" s="9" t="s">
        <v>400</v>
      </c>
      <c r="BM325" s="7" t="s">
        <v>14</v>
      </c>
      <c r="BN325" s="7" t="s">
        <v>474</v>
      </c>
      <c r="BO325" s="9" t="s">
        <v>400</v>
      </c>
      <c r="BQ325" s="7" t="s">
        <v>14</v>
      </c>
      <c r="BR325" s="7" t="s">
        <v>474</v>
      </c>
      <c r="BS325" s="9" t="s">
        <v>400</v>
      </c>
      <c r="BU325" s="7" t="s">
        <v>14</v>
      </c>
      <c r="BV325" s="7" t="s">
        <v>474</v>
      </c>
      <c r="BW325" s="9" t="s">
        <v>400</v>
      </c>
      <c r="BY325" s="7" t="s">
        <v>14</v>
      </c>
      <c r="BZ325" s="7" t="s">
        <v>474</v>
      </c>
      <c r="CA325" s="9" t="s">
        <v>400</v>
      </c>
      <c r="CC325" s="7" t="s">
        <v>14</v>
      </c>
      <c r="CD325" s="7" t="s">
        <v>474</v>
      </c>
      <c r="CE325" s="9" t="s">
        <v>400</v>
      </c>
      <c r="CG325" s="7" t="s">
        <v>14</v>
      </c>
      <c r="CH325" s="7" t="s">
        <v>474</v>
      </c>
      <c r="CI325" s="9" t="s">
        <v>400</v>
      </c>
      <c r="CK325" s="7" t="s">
        <v>14</v>
      </c>
      <c r="CL325" s="7" t="s">
        <v>474</v>
      </c>
      <c r="CM325" s="9" t="s">
        <v>400</v>
      </c>
      <c r="CO325" s="13" t="s">
        <v>14</v>
      </c>
      <c r="CP325" s="13" t="s">
        <v>474</v>
      </c>
      <c r="CQ325" s="9" t="s">
        <v>400</v>
      </c>
    </row>
    <row r="326" spans="1:95" x14ac:dyDescent="0.35">
      <c r="A326" s="6">
        <f>'Residents - Topline'!A326</f>
        <v>5.1401869158878508</v>
      </c>
      <c r="B326" s="1">
        <v>963</v>
      </c>
      <c r="E326" s="1">
        <v>344</v>
      </c>
      <c r="F326" s="15">
        <v>4.8459302325581399</v>
      </c>
      <c r="G326" s="11">
        <f>F326-$A326</f>
        <v>-0.29425668332971089</v>
      </c>
      <c r="I326" s="1">
        <v>329</v>
      </c>
      <c r="J326" s="15">
        <v>4.8693009118541033</v>
      </c>
      <c r="K326" s="11">
        <f>J326-$A326</f>
        <v>-0.27088600403374752</v>
      </c>
      <c r="M326" s="1">
        <v>290</v>
      </c>
      <c r="N326" s="15">
        <v>5.796551724137931</v>
      </c>
      <c r="O326" s="11">
        <f>N326-$A326</f>
        <v>0.65636480825008015</v>
      </c>
      <c r="Q326" s="1">
        <v>336</v>
      </c>
      <c r="R326" s="15">
        <v>6.0119047619047619</v>
      </c>
      <c r="S326" s="11">
        <f>R326-$A326</f>
        <v>0.87171784601691105</v>
      </c>
      <c r="U326" s="1">
        <v>481</v>
      </c>
      <c r="V326" s="15">
        <v>5.5384615384615383</v>
      </c>
      <c r="W326" s="11">
        <f>V326-$A326</f>
        <v>0.39827462257368751</v>
      </c>
      <c r="Y326" s="16">
        <v>387</v>
      </c>
      <c r="Z326" s="15">
        <v>5.576227390180879</v>
      </c>
      <c r="AA326" s="11">
        <f>Z326-$A326</f>
        <v>0.43604047429302817</v>
      </c>
      <c r="AC326" s="16">
        <v>319</v>
      </c>
      <c r="AD326" s="15">
        <v>5.9435736677115987</v>
      </c>
      <c r="AE326" s="11">
        <f>AD326-$A326</f>
        <v>0.80338675182374786</v>
      </c>
      <c r="AG326" s="16">
        <v>206</v>
      </c>
      <c r="AH326" s="15">
        <v>5.907766990291262</v>
      </c>
      <c r="AI326" s="11">
        <f>AH326-$A326</f>
        <v>0.76758007440341114</v>
      </c>
      <c r="AK326" s="1">
        <v>392</v>
      </c>
      <c r="AL326" s="15">
        <v>5.4132653061224492</v>
      </c>
      <c r="AM326" s="11">
        <f>AL326-$A326</f>
        <v>0.27307839023459834</v>
      </c>
      <c r="AO326" s="1">
        <v>470</v>
      </c>
      <c r="AP326" s="15">
        <v>5.5</v>
      </c>
      <c r="AQ326" s="11">
        <f>AP326-$A326</f>
        <v>0.35981308411214918</v>
      </c>
      <c r="AS326" s="16">
        <v>591</v>
      </c>
      <c r="AT326" s="15">
        <v>5.5854483925549916</v>
      </c>
      <c r="AU326" s="11">
        <f>AT326-$A326</f>
        <v>0.44526147666714078</v>
      </c>
      <c r="AW326" s="16">
        <v>313</v>
      </c>
      <c r="AX326" s="15">
        <v>5.6837060702875402</v>
      </c>
      <c r="AY326" s="11">
        <f>AX326-$A326</f>
        <v>0.54351915439968934</v>
      </c>
      <c r="BA326" s="1">
        <v>471</v>
      </c>
      <c r="BB326" s="15">
        <v>5.3481953290870488</v>
      </c>
      <c r="BC326" s="11">
        <f>BB326-$A326</f>
        <v>0.20800841319919794</v>
      </c>
      <c r="BE326" s="1">
        <v>264</v>
      </c>
      <c r="BF326" s="15">
        <v>5.6477272727272725</v>
      </c>
      <c r="BG326" s="11">
        <f>BF326-$A326</f>
        <v>0.50754035683942167</v>
      </c>
      <c r="BI326" s="16">
        <v>243</v>
      </c>
      <c r="BJ326" s="15">
        <v>5.0823045267489713</v>
      </c>
      <c r="BK326" s="11">
        <v>-5.7882389138879553E-2</v>
      </c>
      <c r="BM326" s="16">
        <v>319</v>
      </c>
      <c r="BN326" s="15">
        <v>5</v>
      </c>
      <c r="BO326" s="11">
        <v>-0.14018691588785082</v>
      </c>
      <c r="BQ326" s="16">
        <v>211</v>
      </c>
      <c r="BR326" s="15">
        <v>5.0189573459715637</v>
      </c>
      <c r="BS326" s="11">
        <v>-0.12122956991628708</v>
      </c>
      <c r="BU326" s="16">
        <v>187</v>
      </c>
      <c r="BV326" s="15">
        <v>5.6256684491978612</v>
      </c>
      <c r="BW326" s="11">
        <v>0.48548153331001043</v>
      </c>
      <c r="BY326" s="16">
        <v>40</v>
      </c>
      <c r="BZ326" s="15">
        <v>5.2</v>
      </c>
      <c r="CA326" s="11">
        <v>5.9813084112149362E-2</v>
      </c>
      <c r="CC326" s="16">
        <v>132</v>
      </c>
      <c r="CD326" s="15">
        <v>5.3787878787878789</v>
      </c>
      <c r="CE326" s="11">
        <v>0.23860096290002808</v>
      </c>
      <c r="CG326" s="16">
        <v>296</v>
      </c>
      <c r="CH326" s="15">
        <v>5.0945945945945947</v>
      </c>
      <c r="CI326" s="11">
        <v>-4.5592321293256077E-2</v>
      </c>
      <c r="CK326" s="16">
        <v>406</v>
      </c>
      <c r="CL326" s="15">
        <v>5</v>
      </c>
      <c r="CM326" s="11">
        <v>-0.14018691588785082</v>
      </c>
      <c r="CO326" s="29">
        <v>56</v>
      </c>
      <c r="CP326" s="14">
        <v>6.2857142857142856</v>
      </c>
      <c r="CQ326" s="11">
        <v>1.1455273698264348</v>
      </c>
    </row>
    <row r="327" spans="1:95" x14ac:dyDescent="0.35">
      <c r="A327" s="4" t="s">
        <v>11</v>
      </c>
    </row>
    <row r="328" spans="1:95" x14ac:dyDescent="0.35">
      <c r="A328" s="4" t="s">
        <v>11</v>
      </c>
    </row>
    <row r="329" spans="1:95" ht="39.4" x14ac:dyDescent="0.4">
      <c r="A329" s="3" t="s">
        <v>207</v>
      </c>
    </row>
    <row r="330" spans="1:95" ht="13.15" x14ac:dyDescent="0.4">
      <c r="A330" s="7" t="s">
        <v>42</v>
      </c>
      <c r="B330" s="7" t="s">
        <v>13</v>
      </c>
      <c r="C330" s="7" t="s">
        <v>14</v>
      </c>
      <c r="E330" s="7" t="s">
        <v>13</v>
      </c>
      <c r="F330" s="7" t="s">
        <v>14</v>
      </c>
      <c r="G330" s="9" t="s">
        <v>400</v>
      </c>
      <c r="I330" s="7" t="s">
        <v>13</v>
      </c>
      <c r="J330" s="7" t="s">
        <v>14</v>
      </c>
      <c r="K330" s="9" t="s">
        <v>400</v>
      </c>
      <c r="M330" s="7" t="s">
        <v>13</v>
      </c>
      <c r="N330" s="7" t="s">
        <v>14</v>
      </c>
      <c r="O330" s="9" t="s">
        <v>400</v>
      </c>
      <c r="Q330" s="7" t="s">
        <v>13</v>
      </c>
      <c r="R330" s="7" t="s">
        <v>14</v>
      </c>
      <c r="S330" s="9" t="s">
        <v>400</v>
      </c>
      <c r="U330" s="7" t="s">
        <v>13</v>
      </c>
      <c r="V330" s="7" t="s">
        <v>14</v>
      </c>
      <c r="W330" s="9" t="s">
        <v>400</v>
      </c>
      <c r="Y330" s="7" t="s">
        <v>13</v>
      </c>
      <c r="Z330" s="7" t="s">
        <v>14</v>
      </c>
      <c r="AA330" s="9" t="s">
        <v>400</v>
      </c>
      <c r="AC330" s="7" t="s">
        <v>13</v>
      </c>
      <c r="AD330" s="7" t="s">
        <v>14</v>
      </c>
      <c r="AE330" s="9" t="s">
        <v>400</v>
      </c>
      <c r="AG330" s="7" t="s">
        <v>13</v>
      </c>
      <c r="AH330" s="7" t="s">
        <v>14</v>
      </c>
      <c r="AI330" s="9" t="s">
        <v>400</v>
      </c>
      <c r="AK330" s="7" t="s">
        <v>13</v>
      </c>
      <c r="AL330" s="7" t="s">
        <v>14</v>
      </c>
      <c r="AM330" s="9" t="s">
        <v>400</v>
      </c>
      <c r="AO330" s="7" t="s">
        <v>13</v>
      </c>
      <c r="AP330" s="7" t="s">
        <v>14</v>
      </c>
      <c r="AQ330" s="9" t="s">
        <v>400</v>
      </c>
      <c r="AS330" s="7" t="s">
        <v>13</v>
      </c>
      <c r="AT330" s="7" t="s">
        <v>14</v>
      </c>
      <c r="AU330" s="9" t="s">
        <v>400</v>
      </c>
      <c r="AW330" s="7" t="s">
        <v>13</v>
      </c>
      <c r="AX330" s="7" t="s">
        <v>14</v>
      </c>
      <c r="AY330" s="9" t="s">
        <v>400</v>
      </c>
      <c r="BA330" s="7" t="s">
        <v>13</v>
      </c>
      <c r="BB330" s="7" t="s">
        <v>14</v>
      </c>
      <c r="BC330" s="9" t="s">
        <v>400</v>
      </c>
      <c r="BE330" s="7" t="s">
        <v>13</v>
      </c>
      <c r="BF330" s="7" t="s">
        <v>14</v>
      </c>
      <c r="BG330" s="9" t="s">
        <v>400</v>
      </c>
      <c r="BI330" s="7" t="s">
        <v>13</v>
      </c>
      <c r="BJ330" s="7" t="s">
        <v>14</v>
      </c>
      <c r="BK330" s="9" t="s">
        <v>400</v>
      </c>
      <c r="BM330" s="7" t="s">
        <v>13</v>
      </c>
      <c r="BN330" s="7" t="s">
        <v>14</v>
      </c>
      <c r="BO330" s="9" t="s">
        <v>400</v>
      </c>
      <c r="BQ330" s="7" t="s">
        <v>13</v>
      </c>
      <c r="BR330" s="7" t="s">
        <v>14</v>
      </c>
      <c r="BS330" s="9" t="s">
        <v>400</v>
      </c>
      <c r="BU330" s="7" t="s">
        <v>13</v>
      </c>
      <c r="BV330" s="7" t="s">
        <v>14</v>
      </c>
      <c r="BW330" s="9" t="s">
        <v>400</v>
      </c>
      <c r="BY330" s="7" t="s">
        <v>13</v>
      </c>
      <c r="BZ330" s="7" t="s">
        <v>14</v>
      </c>
      <c r="CA330" s="9" t="s">
        <v>400</v>
      </c>
      <c r="CC330" s="7" t="s">
        <v>13</v>
      </c>
      <c r="CD330" s="7" t="s">
        <v>14</v>
      </c>
      <c r="CE330" s="9" t="s">
        <v>400</v>
      </c>
      <c r="CG330" s="7" t="s">
        <v>13</v>
      </c>
      <c r="CH330" s="7" t="s">
        <v>14</v>
      </c>
      <c r="CI330" s="9" t="s">
        <v>400</v>
      </c>
      <c r="CK330" s="7" t="s">
        <v>13</v>
      </c>
      <c r="CL330" s="7" t="s">
        <v>14</v>
      </c>
      <c r="CM330" s="9" t="s">
        <v>400</v>
      </c>
      <c r="CO330" s="13" t="s">
        <v>13</v>
      </c>
      <c r="CP330" s="13" t="s">
        <v>14</v>
      </c>
      <c r="CQ330" s="9" t="s">
        <v>400</v>
      </c>
    </row>
    <row r="331" spans="1:95" x14ac:dyDescent="0.35">
      <c r="A331" s="4" t="s">
        <v>208</v>
      </c>
      <c r="B331" s="5">
        <v>0.318</v>
      </c>
      <c r="C331" s="1">
        <v>282</v>
      </c>
      <c r="E331" s="5">
        <v>0.23799999999999999</v>
      </c>
      <c r="F331" s="1">
        <v>81</v>
      </c>
      <c r="G331" s="10">
        <f>E331-$B331</f>
        <v>-8.0000000000000016E-2</v>
      </c>
      <c r="I331" s="5">
        <v>0.32800000000000001</v>
      </c>
      <c r="J331" s="1">
        <v>102</v>
      </c>
      <c r="K331" s="10">
        <f>I331-$B331</f>
        <v>1.0000000000000009E-2</v>
      </c>
      <c r="M331" s="5">
        <v>0.42299999999999999</v>
      </c>
      <c r="N331" s="1">
        <v>99</v>
      </c>
      <c r="O331" s="10">
        <f>M331-$B331</f>
        <v>0.10499999999999998</v>
      </c>
      <c r="Q331" s="5">
        <v>0.36199999999999999</v>
      </c>
      <c r="R331" s="1">
        <v>105</v>
      </c>
      <c r="S331" s="10">
        <f>Q331-$B331</f>
        <v>4.3999999999999984E-2</v>
      </c>
      <c r="U331" s="5">
        <v>0.35099999999999998</v>
      </c>
      <c r="V331" s="1">
        <v>151</v>
      </c>
      <c r="W331" s="10">
        <f>U331-$B331</f>
        <v>3.2999999999999974E-2</v>
      </c>
      <c r="Y331" s="5">
        <v>0.36</v>
      </c>
      <c r="Z331" s="1">
        <v>121</v>
      </c>
      <c r="AA331" s="10">
        <f>Y331-$B331</f>
        <v>4.1999999999999982E-2</v>
      </c>
      <c r="AC331" s="5">
        <v>0.33700000000000002</v>
      </c>
      <c r="AD331" s="1">
        <v>92</v>
      </c>
      <c r="AE331" s="10">
        <f>AC331-$B331</f>
        <v>1.9000000000000017E-2</v>
      </c>
      <c r="AG331" s="5">
        <v>0.41099999999999998</v>
      </c>
      <c r="AH331" s="1">
        <v>74</v>
      </c>
      <c r="AI331" s="10">
        <f>AG331-$B331</f>
        <v>9.2999999999999972E-2</v>
      </c>
      <c r="AK331" s="5">
        <v>0.377</v>
      </c>
      <c r="AL331" s="1">
        <v>136</v>
      </c>
      <c r="AM331" s="10">
        <f>AK331-$B331</f>
        <v>5.8999999999999997E-2</v>
      </c>
      <c r="AO331" s="5">
        <v>0.39900000000000002</v>
      </c>
      <c r="AP331" s="1">
        <v>168</v>
      </c>
      <c r="AQ331" s="10">
        <f>AO331-$B331</f>
        <v>8.1000000000000016E-2</v>
      </c>
      <c r="AS331" s="5">
        <v>0.35099999999999998</v>
      </c>
      <c r="AT331" s="1">
        <v>189</v>
      </c>
      <c r="AU331" s="10">
        <f>AS331-$B331</f>
        <v>3.2999999999999974E-2</v>
      </c>
      <c r="AW331" s="5">
        <v>0.41799999999999998</v>
      </c>
      <c r="AX331" s="1">
        <v>114</v>
      </c>
      <c r="AY331" s="10">
        <f>AW331-$B331</f>
        <v>9.9999999999999978E-2</v>
      </c>
      <c r="BA331" s="5">
        <v>0.40699999999999997</v>
      </c>
      <c r="BB331" s="1">
        <v>171</v>
      </c>
      <c r="BC331" s="10">
        <f>BA331-$B331</f>
        <v>8.8999999999999968E-2</v>
      </c>
      <c r="BE331" s="5">
        <v>0.49299999999999999</v>
      </c>
      <c r="BF331" s="1">
        <v>108</v>
      </c>
      <c r="BG331" s="10">
        <f>BE331-$B331</f>
        <v>0.17499999999999999</v>
      </c>
      <c r="BI331" s="5">
        <v>0.35299999999999998</v>
      </c>
      <c r="BJ331" s="1">
        <v>84</v>
      </c>
      <c r="BK331" s="10">
        <v>3.4999999999999976E-2</v>
      </c>
      <c r="BM331" s="5">
        <v>0.371</v>
      </c>
      <c r="BN331" s="1">
        <v>111</v>
      </c>
      <c r="BO331" s="10">
        <v>5.2999999999999992E-2</v>
      </c>
      <c r="BQ331" s="5">
        <v>0.28699999999999998</v>
      </c>
      <c r="BR331" s="1">
        <v>58</v>
      </c>
      <c r="BS331" s="10">
        <v>-3.1000000000000028E-2</v>
      </c>
      <c r="BU331" s="5">
        <v>0.193</v>
      </c>
      <c r="BV331" s="1">
        <v>28</v>
      </c>
      <c r="BW331" s="10">
        <v>-0.125</v>
      </c>
      <c r="BY331" s="5">
        <v>0.21099999999999999</v>
      </c>
      <c r="BZ331" s="1">
        <v>8</v>
      </c>
      <c r="CA331" s="10">
        <v>-0.10700000000000001</v>
      </c>
      <c r="CC331" s="5">
        <v>0.246</v>
      </c>
      <c r="CD331" s="1">
        <v>31</v>
      </c>
      <c r="CE331" s="10">
        <v>-7.2000000000000008E-2</v>
      </c>
      <c r="CG331" s="5">
        <v>0.27600000000000002</v>
      </c>
      <c r="CH331" s="1">
        <v>81</v>
      </c>
      <c r="CI331" s="10">
        <v>-4.1999999999999982E-2</v>
      </c>
      <c r="CK331" s="5">
        <v>0.39</v>
      </c>
      <c r="CL331" s="1">
        <v>153</v>
      </c>
      <c r="CM331" s="10">
        <v>7.2000000000000008E-2</v>
      </c>
      <c r="CO331" s="41" t="s">
        <v>486</v>
      </c>
      <c r="CP331" s="41"/>
      <c r="CQ331" s="41"/>
    </row>
    <row r="332" spans="1:95" x14ac:dyDescent="0.35">
      <c r="A332" s="4" t="s">
        <v>209</v>
      </c>
      <c r="B332" s="5">
        <v>0.53600000000000003</v>
      </c>
      <c r="C332" s="1">
        <v>475</v>
      </c>
      <c r="E332" s="5">
        <v>0.53400000000000003</v>
      </c>
      <c r="F332" s="1">
        <v>182</v>
      </c>
      <c r="G332" s="10">
        <f>E332-$B332</f>
        <v>-2.0000000000000018E-3</v>
      </c>
      <c r="I332" s="5">
        <v>0.56899999999999995</v>
      </c>
      <c r="J332" s="1">
        <v>177</v>
      </c>
      <c r="K332" s="10">
        <f>I332-$B332</f>
        <v>3.2999999999999918E-2</v>
      </c>
      <c r="M332" s="5">
        <v>0.496</v>
      </c>
      <c r="N332" s="1">
        <v>116</v>
      </c>
      <c r="O332" s="10">
        <f>M332-$B332</f>
        <v>-4.0000000000000036E-2</v>
      </c>
      <c r="Q332" s="5">
        <v>0.55900000000000005</v>
      </c>
      <c r="R332" s="1">
        <v>162</v>
      </c>
      <c r="S332" s="10">
        <f>Q332-$B332</f>
        <v>2.300000000000002E-2</v>
      </c>
      <c r="U332" s="5">
        <v>0.56699999999999995</v>
      </c>
      <c r="V332" s="1">
        <v>244</v>
      </c>
      <c r="W332" s="10">
        <f>U332-$B332</f>
        <v>3.0999999999999917E-2</v>
      </c>
      <c r="Y332" s="5">
        <v>0.53900000000000003</v>
      </c>
      <c r="Z332" s="1">
        <v>181</v>
      </c>
      <c r="AA332" s="10">
        <f>Y332-$B332</f>
        <v>3.0000000000000027E-3</v>
      </c>
      <c r="AC332" s="5">
        <v>0.56799999999999995</v>
      </c>
      <c r="AD332" s="1">
        <v>155</v>
      </c>
      <c r="AE332" s="10">
        <f>AC332-$B332</f>
        <v>3.1999999999999917E-2</v>
      </c>
      <c r="AG332" s="5">
        <v>0.48299999999999998</v>
      </c>
      <c r="AH332" s="1">
        <v>87</v>
      </c>
      <c r="AI332" s="10">
        <f>AG332-$B332</f>
        <v>-5.3000000000000047E-2</v>
      </c>
      <c r="AK332" s="5">
        <v>0.52400000000000002</v>
      </c>
      <c r="AL332" s="1">
        <v>189</v>
      </c>
      <c r="AM332" s="10">
        <f>AK332-$B332</f>
        <v>-1.2000000000000011E-2</v>
      </c>
      <c r="AO332" s="5">
        <v>0.499</v>
      </c>
      <c r="AP332" s="1">
        <v>210</v>
      </c>
      <c r="AQ332" s="10">
        <f>AO332-$B332</f>
        <v>-3.7000000000000033E-2</v>
      </c>
      <c r="AS332" s="5">
        <v>0.53600000000000003</v>
      </c>
      <c r="AT332" s="1">
        <v>289</v>
      </c>
      <c r="AU332" s="10">
        <f>AS332-$B332</f>
        <v>0</v>
      </c>
      <c r="AW332" s="5">
        <v>0.51600000000000001</v>
      </c>
      <c r="AX332" s="1">
        <v>141</v>
      </c>
      <c r="AY332" s="10">
        <f>AW332-$B332</f>
        <v>-2.0000000000000018E-2</v>
      </c>
      <c r="BA332" s="5">
        <v>0.495</v>
      </c>
      <c r="BB332" s="1">
        <v>208</v>
      </c>
      <c r="BC332" s="10">
        <f>BA332-$B332</f>
        <v>-4.1000000000000036E-2</v>
      </c>
      <c r="BE332" s="5">
        <v>0.42899999999999999</v>
      </c>
      <c r="BF332" s="1">
        <v>94</v>
      </c>
      <c r="BG332" s="10">
        <f>BE332-$B332</f>
        <v>-0.10700000000000004</v>
      </c>
      <c r="BI332" s="5">
        <v>0.496</v>
      </c>
      <c r="BJ332" s="1">
        <v>118</v>
      </c>
      <c r="BK332" s="10">
        <v>-4.0000000000000036E-2</v>
      </c>
      <c r="BM332" s="5">
        <v>0.51500000000000001</v>
      </c>
      <c r="BN332" s="1">
        <v>154</v>
      </c>
      <c r="BO332" s="10">
        <v>-2.1000000000000019E-2</v>
      </c>
      <c r="BQ332" s="5">
        <v>0.61399999999999999</v>
      </c>
      <c r="BR332" s="1">
        <v>124</v>
      </c>
      <c r="BS332" s="10">
        <v>7.7999999999999958E-2</v>
      </c>
      <c r="BU332" s="5">
        <v>0.53800000000000003</v>
      </c>
      <c r="BV332" s="1">
        <v>78</v>
      </c>
      <c r="BW332" s="10">
        <v>2.0000000000000018E-3</v>
      </c>
      <c r="BY332" s="5">
        <v>0.68400000000000005</v>
      </c>
      <c r="BZ332" s="1">
        <v>26</v>
      </c>
      <c r="CA332" s="10">
        <v>0.14800000000000002</v>
      </c>
      <c r="CC332" s="5">
        <v>0.57099999999999995</v>
      </c>
      <c r="CD332" s="1">
        <v>72</v>
      </c>
      <c r="CE332" s="10">
        <v>3.499999999999992E-2</v>
      </c>
      <c r="CG332" s="5">
        <v>0.53900000000000003</v>
      </c>
      <c r="CH332" s="1">
        <v>158</v>
      </c>
      <c r="CI332" s="10">
        <v>3.0000000000000027E-3</v>
      </c>
      <c r="CK332" s="5">
        <v>0.497</v>
      </c>
      <c r="CL332" s="1">
        <v>195</v>
      </c>
      <c r="CM332" s="10">
        <v>-3.9000000000000035E-2</v>
      </c>
      <c r="CO332" s="41"/>
      <c r="CP332" s="41"/>
      <c r="CQ332" s="41"/>
    </row>
    <row r="333" spans="1:95" x14ac:dyDescent="0.35">
      <c r="A333" s="4" t="s">
        <v>210</v>
      </c>
      <c r="B333" s="5">
        <v>0.126</v>
      </c>
      <c r="C333" s="1">
        <v>112</v>
      </c>
      <c r="E333" s="5">
        <v>0.19400000000000001</v>
      </c>
      <c r="F333" s="1">
        <v>66</v>
      </c>
      <c r="G333" s="10">
        <f>E333-$B333</f>
        <v>6.8000000000000005E-2</v>
      </c>
      <c r="I333" s="5">
        <v>8.6999999999999994E-2</v>
      </c>
      <c r="J333" s="1">
        <v>27</v>
      </c>
      <c r="K333" s="10">
        <f>I333-$B333</f>
        <v>-3.9000000000000007E-2</v>
      </c>
      <c r="M333" s="5">
        <v>8.1000000000000003E-2</v>
      </c>
      <c r="N333" s="1">
        <v>19</v>
      </c>
      <c r="O333" s="10">
        <f>M333-$B333</f>
        <v>-4.4999999999999998E-2</v>
      </c>
      <c r="Q333" s="5">
        <v>6.6000000000000003E-2</v>
      </c>
      <c r="R333" s="1">
        <v>19</v>
      </c>
      <c r="S333" s="10">
        <f>Q333-$B333</f>
        <v>-0.06</v>
      </c>
      <c r="U333" s="5">
        <v>7.6999999999999999E-2</v>
      </c>
      <c r="V333" s="1">
        <v>33</v>
      </c>
      <c r="W333" s="10">
        <f>U333-$B333</f>
        <v>-4.9000000000000002E-2</v>
      </c>
      <c r="Y333" s="5">
        <v>9.1999999999999998E-2</v>
      </c>
      <c r="Z333" s="1">
        <v>31</v>
      </c>
      <c r="AA333" s="10">
        <f>Y333-$B333</f>
        <v>-3.4000000000000002E-2</v>
      </c>
      <c r="AC333" s="5">
        <v>8.7999999999999995E-2</v>
      </c>
      <c r="AD333" s="1">
        <v>24</v>
      </c>
      <c r="AE333" s="10">
        <f>AC333-$B333</f>
        <v>-3.8000000000000006E-2</v>
      </c>
      <c r="AG333" s="5">
        <v>8.8999999999999996E-2</v>
      </c>
      <c r="AH333" s="1">
        <v>16</v>
      </c>
      <c r="AI333" s="10">
        <f>AG333-$B333</f>
        <v>-3.7000000000000005E-2</v>
      </c>
      <c r="AK333" s="5">
        <v>9.0999999999999998E-2</v>
      </c>
      <c r="AL333" s="1">
        <v>33</v>
      </c>
      <c r="AM333" s="10">
        <f>AK333-$B333</f>
        <v>-3.5000000000000003E-2</v>
      </c>
      <c r="AO333" s="5">
        <v>9.5000000000000001E-2</v>
      </c>
      <c r="AP333" s="1">
        <v>40</v>
      </c>
      <c r="AQ333" s="10">
        <f>AO333-$B333</f>
        <v>-3.1E-2</v>
      </c>
      <c r="AS333" s="5">
        <v>0.10199999999999999</v>
      </c>
      <c r="AT333" s="1">
        <v>55</v>
      </c>
      <c r="AU333" s="10">
        <f>AS333-$B333</f>
        <v>-2.4000000000000007E-2</v>
      </c>
      <c r="AW333" s="5">
        <v>5.8999999999999997E-2</v>
      </c>
      <c r="AX333" s="1">
        <v>16</v>
      </c>
      <c r="AY333" s="10">
        <f>AW333-$B333</f>
        <v>-6.7000000000000004E-2</v>
      </c>
      <c r="BA333" s="5">
        <v>8.3000000000000004E-2</v>
      </c>
      <c r="BB333" s="1">
        <v>35</v>
      </c>
      <c r="BC333" s="10">
        <f>BA333-$B333</f>
        <v>-4.2999999999999997E-2</v>
      </c>
      <c r="BE333" s="5">
        <v>7.2999999999999995E-2</v>
      </c>
      <c r="BF333" s="1">
        <v>16</v>
      </c>
      <c r="BG333" s="10">
        <f>BE333-$B333</f>
        <v>-5.3000000000000005E-2</v>
      </c>
      <c r="BI333" s="5">
        <v>0.122</v>
      </c>
      <c r="BJ333" s="1">
        <v>29</v>
      </c>
      <c r="BK333" s="10">
        <v>-4.0000000000000036E-3</v>
      </c>
      <c r="BM333" s="5">
        <v>0.104</v>
      </c>
      <c r="BN333" s="1">
        <v>31</v>
      </c>
      <c r="BO333" s="10">
        <v>-2.2000000000000006E-2</v>
      </c>
      <c r="BQ333" s="5">
        <v>9.4E-2</v>
      </c>
      <c r="BR333" s="1">
        <v>19</v>
      </c>
      <c r="BS333" s="10">
        <v>-3.2000000000000001E-2</v>
      </c>
      <c r="BU333" s="5">
        <v>0.22800000000000001</v>
      </c>
      <c r="BV333" s="1">
        <v>33</v>
      </c>
      <c r="BW333" s="10">
        <v>0.10200000000000001</v>
      </c>
      <c r="BY333" s="5">
        <v>0.105</v>
      </c>
      <c r="BZ333" s="1">
        <v>4</v>
      </c>
      <c r="CA333" s="10">
        <v>-2.1000000000000005E-2</v>
      </c>
      <c r="CC333" s="5">
        <v>0.159</v>
      </c>
      <c r="CD333" s="1">
        <v>20</v>
      </c>
      <c r="CE333" s="10">
        <v>3.3000000000000002E-2</v>
      </c>
      <c r="CG333" s="5">
        <v>0.154</v>
      </c>
      <c r="CH333" s="1">
        <v>45</v>
      </c>
      <c r="CI333" s="10">
        <v>2.7999999999999997E-2</v>
      </c>
      <c r="CK333" s="5">
        <v>9.9000000000000005E-2</v>
      </c>
      <c r="CL333" s="1">
        <v>39</v>
      </c>
      <c r="CM333" s="10">
        <v>-2.6999999999999996E-2</v>
      </c>
      <c r="CO333" s="41"/>
      <c r="CP333" s="41"/>
      <c r="CQ333" s="41"/>
    </row>
    <row r="334" spans="1:95" x14ac:dyDescent="0.35">
      <c r="A334" s="4" t="s">
        <v>211</v>
      </c>
      <c r="B334" s="5">
        <v>1.9E-2</v>
      </c>
      <c r="C334" s="1">
        <v>17</v>
      </c>
      <c r="E334" s="5">
        <v>3.5000000000000003E-2</v>
      </c>
      <c r="F334" s="1">
        <v>12</v>
      </c>
      <c r="G334" s="10">
        <f>E334-$B334</f>
        <v>1.6000000000000004E-2</v>
      </c>
      <c r="I334" s="5">
        <v>1.6E-2</v>
      </c>
      <c r="J334" s="1">
        <v>5</v>
      </c>
      <c r="K334" s="10">
        <f>I334-$B334</f>
        <v>-2.9999999999999992E-3</v>
      </c>
      <c r="M334" s="5">
        <v>0</v>
      </c>
      <c r="N334" s="1">
        <v>0</v>
      </c>
      <c r="O334" s="10">
        <f>M334-$B334</f>
        <v>-1.9E-2</v>
      </c>
      <c r="Q334" s="5">
        <v>1.4E-2</v>
      </c>
      <c r="R334" s="1">
        <v>4</v>
      </c>
      <c r="S334" s="10">
        <f>Q334-$B334</f>
        <v>-4.9999999999999992E-3</v>
      </c>
      <c r="U334" s="5">
        <v>5.0000000000000001E-3</v>
      </c>
      <c r="V334" s="1">
        <v>2</v>
      </c>
      <c r="W334" s="10">
        <f>U334-$B334</f>
        <v>-1.3999999999999999E-2</v>
      </c>
      <c r="Y334" s="5">
        <v>8.9999999999999993E-3</v>
      </c>
      <c r="Z334" s="1">
        <v>3</v>
      </c>
      <c r="AA334" s="10">
        <f>Y334-$B334</f>
        <v>-0.01</v>
      </c>
      <c r="AC334" s="5">
        <v>7.0000000000000001E-3</v>
      </c>
      <c r="AD334" s="1">
        <v>2</v>
      </c>
      <c r="AE334" s="10">
        <f>AC334-$B334</f>
        <v>-1.2E-2</v>
      </c>
      <c r="AG334" s="5">
        <v>1.7000000000000001E-2</v>
      </c>
      <c r="AH334" s="1">
        <v>3</v>
      </c>
      <c r="AI334" s="10">
        <f>AG334-$B334</f>
        <v>-1.9999999999999983E-3</v>
      </c>
      <c r="AK334" s="5">
        <v>8.0000000000000002E-3</v>
      </c>
      <c r="AL334" s="1">
        <v>3</v>
      </c>
      <c r="AM334" s="10">
        <f>AK334-$B334</f>
        <v>-1.0999999999999999E-2</v>
      </c>
      <c r="AO334" s="5">
        <v>7.0000000000000001E-3</v>
      </c>
      <c r="AP334" s="1">
        <v>3</v>
      </c>
      <c r="AQ334" s="10">
        <f>AO334-$B334</f>
        <v>-1.2E-2</v>
      </c>
      <c r="AS334" s="5">
        <v>1.0999999999999999E-2</v>
      </c>
      <c r="AT334" s="1">
        <v>6</v>
      </c>
      <c r="AU334" s="10">
        <f>AS334-$B334</f>
        <v>-8.0000000000000002E-3</v>
      </c>
      <c r="AW334" s="5">
        <v>7.0000000000000001E-3</v>
      </c>
      <c r="AX334" s="1">
        <v>2</v>
      </c>
      <c r="AY334" s="10">
        <f>AW334-$B334</f>
        <v>-1.2E-2</v>
      </c>
      <c r="BA334" s="5">
        <v>1.4E-2</v>
      </c>
      <c r="BB334" s="1">
        <v>6</v>
      </c>
      <c r="BC334" s="10">
        <f>BA334-$B334</f>
        <v>-4.9999999999999992E-3</v>
      </c>
      <c r="BE334" s="5">
        <v>5.0000000000000001E-3</v>
      </c>
      <c r="BF334" s="1">
        <v>1</v>
      </c>
      <c r="BG334" s="10">
        <f>BE334-$B334</f>
        <v>-1.3999999999999999E-2</v>
      </c>
      <c r="BI334" s="5">
        <v>2.9000000000000001E-2</v>
      </c>
      <c r="BJ334" s="1">
        <v>7</v>
      </c>
      <c r="BK334" s="10">
        <v>1.0000000000000002E-2</v>
      </c>
      <c r="BM334" s="5">
        <v>0.01</v>
      </c>
      <c r="BN334" s="1">
        <v>3</v>
      </c>
      <c r="BO334" s="10">
        <v>-8.9999999999999993E-3</v>
      </c>
      <c r="BQ334" s="5">
        <v>5.0000000000000001E-3</v>
      </c>
      <c r="BR334" s="1">
        <v>1</v>
      </c>
      <c r="BS334" s="10">
        <v>-1.3999999999999999E-2</v>
      </c>
      <c r="BU334" s="5">
        <v>4.1000000000000002E-2</v>
      </c>
      <c r="BV334" s="1">
        <v>6</v>
      </c>
      <c r="BW334" s="10">
        <v>2.2000000000000002E-2</v>
      </c>
      <c r="BY334" s="5">
        <v>0</v>
      </c>
      <c r="BZ334" s="1">
        <v>0</v>
      </c>
      <c r="CA334" s="10">
        <v>-1.9E-2</v>
      </c>
      <c r="CC334" s="5">
        <v>2.4E-2</v>
      </c>
      <c r="CD334" s="1">
        <v>3</v>
      </c>
      <c r="CE334" s="10">
        <v>5.000000000000001E-3</v>
      </c>
      <c r="CG334" s="5">
        <v>3.1E-2</v>
      </c>
      <c r="CH334" s="1">
        <v>9</v>
      </c>
      <c r="CI334" s="10">
        <v>1.2E-2</v>
      </c>
      <c r="CK334" s="5">
        <v>1.2999999999999999E-2</v>
      </c>
      <c r="CL334" s="1">
        <v>5</v>
      </c>
      <c r="CM334" s="10">
        <v>-6.0000000000000001E-3</v>
      </c>
      <c r="CO334" s="10"/>
      <c r="CQ334" s="10"/>
    </row>
    <row r="335" spans="1:95" x14ac:dyDescent="0.35">
      <c r="A335" s="4" t="s">
        <v>42</v>
      </c>
      <c r="B335" s="5" t="s">
        <v>78</v>
      </c>
      <c r="C335" s="1">
        <v>886</v>
      </c>
      <c r="E335" s="5" t="s">
        <v>78</v>
      </c>
      <c r="F335" s="1">
        <v>341</v>
      </c>
      <c r="I335" s="5" t="s">
        <v>78</v>
      </c>
      <c r="J335" s="1">
        <v>311</v>
      </c>
      <c r="M335" s="5" t="s">
        <v>78</v>
      </c>
      <c r="N335" s="1">
        <v>234</v>
      </c>
      <c r="Q335" s="5" t="s">
        <v>78</v>
      </c>
      <c r="R335" s="1">
        <v>290</v>
      </c>
      <c r="U335" s="5" t="s">
        <v>78</v>
      </c>
      <c r="V335" s="1">
        <v>430</v>
      </c>
      <c r="Y335" s="5" t="s">
        <v>78</v>
      </c>
      <c r="Z335" s="16">
        <v>336</v>
      </c>
      <c r="AC335" s="5" t="s">
        <v>78</v>
      </c>
      <c r="AD335" s="16">
        <v>273</v>
      </c>
      <c r="AG335" s="5" t="s">
        <v>78</v>
      </c>
      <c r="AH335" s="16">
        <v>180</v>
      </c>
      <c r="AK335" s="5" t="s">
        <v>78</v>
      </c>
      <c r="AL335" s="1">
        <v>361</v>
      </c>
      <c r="AO335" s="5" t="s">
        <v>78</v>
      </c>
      <c r="AP335" s="1">
        <v>421</v>
      </c>
      <c r="AS335" s="5" t="s">
        <v>78</v>
      </c>
      <c r="AT335" s="16">
        <v>539</v>
      </c>
      <c r="AW335" s="5" t="s">
        <v>78</v>
      </c>
      <c r="AX335" s="16">
        <v>273</v>
      </c>
      <c r="BA335" s="5" t="s">
        <v>78</v>
      </c>
      <c r="BB335" s="1">
        <v>420</v>
      </c>
      <c r="BE335" s="5" t="s">
        <v>78</v>
      </c>
      <c r="BF335" s="1">
        <v>219</v>
      </c>
      <c r="BI335" s="5" t="s">
        <v>78</v>
      </c>
      <c r="BJ335" s="16">
        <v>238</v>
      </c>
      <c r="BM335" s="5" t="s">
        <v>78</v>
      </c>
      <c r="BN335" s="16">
        <v>299</v>
      </c>
      <c r="BQ335" s="5" t="s">
        <v>78</v>
      </c>
      <c r="BR335" s="16">
        <v>202</v>
      </c>
      <c r="BU335" s="5" t="s">
        <v>78</v>
      </c>
      <c r="BV335" s="16">
        <v>145</v>
      </c>
      <c r="BY335" s="5" t="s">
        <v>78</v>
      </c>
      <c r="BZ335" s="16">
        <v>38</v>
      </c>
      <c r="CC335" s="5" t="s">
        <v>78</v>
      </c>
      <c r="CD335" s="16">
        <v>126</v>
      </c>
      <c r="CG335" s="5" t="s">
        <v>78</v>
      </c>
      <c r="CH335" s="16">
        <v>293</v>
      </c>
      <c r="CK335" s="5" t="s">
        <v>78</v>
      </c>
      <c r="CL335" s="16">
        <v>392</v>
      </c>
      <c r="CO335" s="10"/>
      <c r="CP335" s="29"/>
    </row>
    <row r="336" spans="1:95" x14ac:dyDescent="0.35">
      <c r="A336" s="4" t="s">
        <v>11</v>
      </c>
      <c r="B336" s="5"/>
      <c r="E336" s="5"/>
      <c r="I336" s="5"/>
      <c r="M336" s="5"/>
      <c r="Q336" s="5"/>
      <c r="U336" s="5"/>
      <c r="Y336" s="5"/>
      <c r="AC336" s="5"/>
      <c r="AG336" s="5"/>
      <c r="AK336" s="5"/>
      <c r="AO336" s="5"/>
      <c r="AS336" s="5"/>
      <c r="AW336" s="5"/>
      <c r="BA336" s="5"/>
      <c r="BE336" s="5"/>
      <c r="BI336" s="5"/>
      <c r="BM336" s="5"/>
      <c r="BQ336" s="5"/>
      <c r="BU336" s="5"/>
      <c r="BY336" s="5"/>
      <c r="CC336" s="5"/>
      <c r="CG336" s="5"/>
      <c r="CK336" s="5"/>
      <c r="CO336" s="10"/>
    </row>
    <row r="337" spans="1:95" x14ac:dyDescent="0.35">
      <c r="A337" s="4" t="s">
        <v>11</v>
      </c>
      <c r="B337" s="5"/>
      <c r="E337" s="5"/>
      <c r="I337" s="5"/>
      <c r="M337" s="5"/>
      <c r="Q337" s="5"/>
      <c r="U337" s="5"/>
      <c r="Y337" s="5"/>
      <c r="AC337" s="5"/>
      <c r="AG337" s="5"/>
      <c r="AK337" s="5"/>
      <c r="AO337" s="5"/>
      <c r="AS337" s="5"/>
      <c r="AW337" s="5"/>
      <c r="BA337" s="5"/>
      <c r="BE337" s="5"/>
      <c r="BI337" s="5"/>
      <c r="BM337" s="5"/>
      <c r="BQ337" s="5"/>
      <c r="BU337" s="5"/>
      <c r="BY337" s="5"/>
      <c r="CC337" s="5"/>
      <c r="CG337" s="5"/>
      <c r="CK337" s="5"/>
      <c r="CO337" s="10"/>
    </row>
    <row r="338" spans="1:95" ht="39.4" x14ac:dyDescent="0.4">
      <c r="A338" s="3" t="s">
        <v>212</v>
      </c>
      <c r="B338" s="5"/>
      <c r="E338" s="5"/>
      <c r="I338" s="5"/>
      <c r="M338" s="5"/>
      <c r="Q338" s="5"/>
      <c r="U338" s="5"/>
      <c r="Y338" s="5"/>
      <c r="AC338" s="5"/>
      <c r="AG338" s="5"/>
      <c r="AK338" s="5"/>
      <c r="AO338" s="5"/>
      <c r="AS338" s="5"/>
      <c r="AW338" s="5"/>
      <c r="BA338" s="5"/>
      <c r="BE338" s="5"/>
      <c r="BI338" s="5"/>
      <c r="BM338" s="5"/>
      <c r="BQ338" s="5"/>
      <c r="BU338" s="5"/>
      <c r="BY338" s="5"/>
      <c r="CC338" s="5"/>
      <c r="CG338" s="5"/>
      <c r="CK338" s="5"/>
      <c r="CO338" s="10"/>
    </row>
    <row r="339" spans="1:95" ht="13.15" x14ac:dyDescent="0.4">
      <c r="A339" s="7" t="s">
        <v>42</v>
      </c>
      <c r="B339" s="7" t="s">
        <v>13</v>
      </c>
      <c r="C339" s="7" t="s">
        <v>14</v>
      </c>
      <c r="E339" s="7" t="s">
        <v>13</v>
      </c>
      <c r="F339" s="7" t="s">
        <v>14</v>
      </c>
      <c r="G339" s="9" t="s">
        <v>400</v>
      </c>
      <c r="I339" s="7" t="s">
        <v>13</v>
      </c>
      <c r="J339" s="7" t="s">
        <v>14</v>
      </c>
      <c r="K339" s="9" t="s">
        <v>400</v>
      </c>
      <c r="M339" s="7" t="s">
        <v>13</v>
      </c>
      <c r="N339" s="7" t="s">
        <v>14</v>
      </c>
      <c r="O339" s="9" t="s">
        <v>400</v>
      </c>
      <c r="Q339" s="7" t="s">
        <v>13</v>
      </c>
      <c r="R339" s="7" t="s">
        <v>14</v>
      </c>
      <c r="S339" s="9" t="s">
        <v>400</v>
      </c>
      <c r="U339" s="7" t="s">
        <v>13</v>
      </c>
      <c r="V339" s="7" t="s">
        <v>14</v>
      </c>
      <c r="W339" s="9" t="s">
        <v>400</v>
      </c>
      <c r="Y339" s="7" t="s">
        <v>13</v>
      </c>
      <c r="Z339" s="7" t="s">
        <v>14</v>
      </c>
      <c r="AA339" s="9" t="s">
        <v>400</v>
      </c>
      <c r="AC339" s="7" t="s">
        <v>13</v>
      </c>
      <c r="AD339" s="7" t="s">
        <v>14</v>
      </c>
      <c r="AE339" s="9" t="s">
        <v>400</v>
      </c>
      <c r="AG339" s="7" t="s">
        <v>13</v>
      </c>
      <c r="AH339" s="7" t="s">
        <v>14</v>
      </c>
      <c r="AI339" s="9" t="s">
        <v>400</v>
      </c>
      <c r="AK339" s="7" t="s">
        <v>13</v>
      </c>
      <c r="AL339" s="7" t="s">
        <v>14</v>
      </c>
      <c r="AM339" s="9" t="s">
        <v>400</v>
      </c>
      <c r="AO339" s="7" t="s">
        <v>13</v>
      </c>
      <c r="AP339" s="7" t="s">
        <v>14</v>
      </c>
      <c r="AQ339" s="9" t="s">
        <v>400</v>
      </c>
      <c r="AS339" s="7" t="s">
        <v>13</v>
      </c>
      <c r="AT339" s="7" t="s">
        <v>14</v>
      </c>
      <c r="AU339" s="9" t="s">
        <v>400</v>
      </c>
      <c r="AW339" s="7" t="s">
        <v>13</v>
      </c>
      <c r="AX339" s="7" t="s">
        <v>14</v>
      </c>
      <c r="AY339" s="9" t="s">
        <v>400</v>
      </c>
      <c r="BA339" s="7" t="s">
        <v>13</v>
      </c>
      <c r="BB339" s="7" t="s">
        <v>14</v>
      </c>
      <c r="BC339" s="9" t="s">
        <v>400</v>
      </c>
      <c r="BE339" s="7" t="s">
        <v>13</v>
      </c>
      <c r="BF339" s="7" t="s">
        <v>14</v>
      </c>
      <c r="BG339" s="9" t="s">
        <v>400</v>
      </c>
      <c r="BI339" s="7" t="s">
        <v>13</v>
      </c>
      <c r="BJ339" s="7" t="s">
        <v>14</v>
      </c>
      <c r="BK339" s="9" t="s">
        <v>400</v>
      </c>
      <c r="BM339" s="7" t="s">
        <v>13</v>
      </c>
      <c r="BN339" s="7" t="s">
        <v>14</v>
      </c>
      <c r="BO339" s="9" t="s">
        <v>400</v>
      </c>
      <c r="BQ339" s="7" t="s">
        <v>13</v>
      </c>
      <c r="BR339" s="7" t="s">
        <v>14</v>
      </c>
      <c r="BS339" s="9" t="s">
        <v>400</v>
      </c>
      <c r="BU339" s="7" t="s">
        <v>13</v>
      </c>
      <c r="BV339" s="7" t="s">
        <v>14</v>
      </c>
      <c r="BW339" s="9" t="s">
        <v>400</v>
      </c>
      <c r="BY339" s="7" t="s">
        <v>13</v>
      </c>
      <c r="BZ339" s="7" t="s">
        <v>14</v>
      </c>
      <c r="CA339" s="9" t="s">
        <v>400</v>
      </c>
      <c r="CC339" s="7" t="s">
        <v>13</v>
      </c>
      <c r="CD339" s="7" t="s">
        <v>14</v>
      </c>
      <c r="CE339" s="9" t="s">
        <v>400</v>
      </c>
      <c r="CG339" s="7" t="s">
        <v>13</v>
      </c>
      <c r="CH339" s="7" t="s">
        <v>14</v>
      </c>
      <c r="CI339" s="9" t="s">
        <v>400</v>
      </c>
      <c r="CK339" s="7" t="s">
        <v>13</v>
      </c>
      <c r="CL339" s="7" t="s">
        <v>14</v>
      </c>
      <c r="CM339" s="9" t="s">
        <v>400</v>
      </c>
      <c r="CO339" s="13" t="s">
        <v>13</v>
      </c>
      <c r="CP339" s="13" t="s">
        <v>14</v>
      </c>
      <c r="CQ339" s="9" t="s">
        <v>400</v>
      </c>
    </row>
    <row r="340" spans="1:95" x14ac:dyDescent="0.35">
      <c r="A340" s="4" t="s">
        <v>146</v>
      </c>
      <c r="B340" s="5">
        <v>0.51500000000000001</v>
      </c>
      <c r="C340" s="1">
        <v>448</v>
      </c>
      <c r="E340" s="5">
        <v>0.42799999999999999</v>
      </c>
      <c r="F340" s="1">
        <v>143</v>
      </c>
      <c r="G340" s="10">
        <f>E340-$B340</f>
        <v>-8.7000000000000022E-2</v>
      </c>
      <c r="I340" s="5">
        <v>0.50800000000000001</v>
      </c>
      <c r="J340" s="1">
        <v>155</v>
      </c>
      <c r="K340" s="10">
        <f>I340-$B340</f>
        <v>-7.0000000000000062E-3</v>
      </c>
      <c r="M340" s="5">
        <v>0.64900000000000002</v>
      </c>
      <c r="N340" s="1">
        <v>150</v>
      </c>
      <c r="O340" s="10">
        <f>M340-$B340</f>
        <v>0.13400000000000001</v>
      </c>
      <c r="Q340" s="5">
        <v>0.59899999999999998</v>
      </c>
      <c r="R340" s="1">
        <v>172</v>
      </c>
      <c r="S340" s="10">
        <f>Q340-$B340</f>
        <v>8.3999999999999964E-2</v>
      </c>
      <c r="U340" s="5">
        <v>0.56200000000000006</v>
      </c>
      <c r="V340" s="1">
        <v>240</v>
      </c>
      <c r="W340" s="10">
        <f>U340-$B340</f>
        <v>4.7000000000000042E-2</v>
      </c>
      <c r="Y340" s="5">
        <v>0.59199999999999997</v>
      </c>
      <c r="Z340" s="1">
        <v>199</v>
      </c>
      <c r="AA340" s="10">
        <f>Y340-$B340</f>
        <v>7.6999999999999957E-2</v>
      </c>
      <c r="AC340" s="5">
        <v>0.56000000000000005</v>
      </c>
      <c r="AD340" s="1">
        <v>153</v>
      </c>
      <c r="AE340" s="10">
        <f>AC340-$B340</f>
        <v>4.500000000000004E-2</v>
      </c>
      <c r="AG340" s="5">
        <v>0.66100000000000003</v>
      </c>
      <c r="AH340" s="1">
        <v>119</v>
      </c>
      <c r="AI340" s="10">
        <f>AG340-$B340</f>
        <v>0.14600000000000002</v>
      </c>
      <c r="AK340" s="5">
        <v>0.56599999999999995</v>
      </c>
      <c r="AL340" s="1">
        <v>202</v>
      </c>
      <c r="AM340" s="10">
        <f>AK340-$B340</f>
        <v>5.0999999999999934E-2</v>
      </c>
      <c r="AO340" s="5">
        <v>0.59799999999999998</v>
      </c>
      <c r="AP340" s="1">
        <v>248</v>
      </c>
      <c r="AQ340" s="10">
        <f>AO340-$B340</f>
        <v>8.2999999999999963E-2</v>
      </c>
      <c r="AS340" s="5">
        <v>0.56100000000000005</v>
      </c>
      <c r="AT340" s="1">
        <v>298</v>
      </c>
      <c r="AU340" s="10">
        <f>AS340-$B340</f>
        <v>4.6000000000000041E-2</v>
      </c>
      <c r="AW340" s="5">
        <v>0.64700000000000002</v>
      </c>
      <c r="AX340" s="1">
        <v>174</v>
      </c>
      <c r="AY340" s="10">
        <f>AW340-$B340</f>
        <v>0.13200000000000001</v>
      </c>
      <c r="BA340" s="5">
        <v>0.57299999999999995</v>
      </c>
      <c r="BB340" s="1">
        <v>236</v>
      </c>
      <c r="BC340" s="10">
        <f>BA340-$B340</f>
        <v>5.799999999999994E-2</v>
      </c>
      <c r="BE340" s="5">
        <v>0.63100000000000001</v>
      </c>
      <c r="BF340" s="1">
        <v>137</v>
      </c>
      <c r="BG340" s="10">
        <f>BE340-$B340</f>
        <v>0.11599999999999999</v>
      </c>
      <c r="BI340" s="5">
        <v>0.48499999999999999</v>
      </c>
      <c r="BJ340" s="1">
        <v>114</v>
      </c>
      <c r="BK340" s="10">
        <v>-3.0000000000000027E-2</v>
      </c>
      <c r="BM340" s="5">
        <v>0.56999999999999995</v>
      </c>
      <c r="BN340" s="1">
        <v>167</v>
      </c>
      <c r="BO340" s="10">
        <v>5.4999999999999938E-2</v>
      </c>
      <c r="BQ340" s="5">
        <v>0.53600000000000003</v>
      </c>
      <c r="BR340" s="1">
        <v>105</v>
      </c>
      <c r="BS340" s="10">
        <v>2.1000000000000019E-2</v>
      </c>
      <c r="BU340" s="5">
        <v>0.42399999999999999</v>
      </c>
      <c r="BV340" s="1">
        <v>61</v>
      </c>
      <c r="BW340" s="10">
        <v>-9.1000000000000025E-2</v>
      </c>
      <c r="BY340" s="5">
        <v>0.39500000000000002</v>
      </c>
      <c r="BZ340" s="1">
        <v>15</v>
      </c>
      <c r="CA340" s="10">
        <v>-0.12</v>
      </c>
      <c r="CC340" s="5">
        <v>0.45900000000000002</v>
      </c>
      <c r="CD340" s="1">
        <v>56</v>
      </c>
      <c r="CE340" s="10">
        <v>-5.5999999999999994E-2</v>
      </c>
      <c r="CG340" s="5">
        <v>0.47399999999999998</v>
      </c>
      <c r="CH340" s="1">
        <v>139</v>
      </c>
      <c r="CI340" s="10">
        <v>-4.1000000000000036E-2</v>
      </c>
      <c r="CK340" s="5">
        <v>0.58299999999999996</v>
      </c>
      <c r="CL340" s="1">
        <v>221</v>
      </c>
      <c r="CM340" s="10">
        <v>6.7999999999999949E-2</v>
      </c>
      <c r="CO340" s="41" t="s">
        <v>486</v>
      </c>
      <c r="CP340" s="41"/>
      <c r="CQ340" s="41"/>
    </row>
    <row r="341" spans="1:95" x14ac:dyDescent="0.35">
      <c r="A341" s="4" t="s">
        <v>213</v>
      </c>
      <c r="B341" s="5">
        <v>0.40899999999999997</v>
      </c>
      <c r="C341" s="1">
        <v>356</v>
      </c>
      <c r="E341" s="5">
        <v>0.44900000000000001</v>
      </c>
      <c r="F341" s="1">
        <v>150</v>
      </c>
      <c r="G341" s="10">
        <f>E341-$B341</f>
        <v>4.0000000000000036E-2</v>
      </c>
      <c r="I341" s="5">
        <v>0.42599999999999999</v>
      </c>
      <c r="J341" s="1">
        <v>130</v>
      </c>
      <c r="K341" s="10">
        <f>I341-$B341</f>
        <v>1.7000000000000015E-2</v>
      </c>
      <c r="M341" s="5">
        <v>0.32900000000000001</v>
      </c>
      <c r="N341" s="1">
        <v>76</v>
      </c>
      <c r="O341" s="10">
        <f>M341-$B341</f>
        <v>-7.999999999999996E-2</v>
      </c>
      <c r="Q341" s="5">
        <v>0.35199999999999998</v>
      </c>
      <c r="R341" s="1">
        <v>101</v>
      </c>
      <c r="S341" s="10">
        <f>Q341-$B341</f>
        <v>-5.6999999999999995E-2</v>
      </c>
      <c r="U341" s="5">
        <v>0.38400000000000001</v>
      </c>
      <c r="V341" s="1">
        <v>164</v>
      </c>
      <c r="W341" s="10">
        <f>U341-$B341</f>
        <v>-2.4999999999999967E-2</v>
      </c>
      <c r="Y341" s="5">
        <v>0.375</v>
      </c>
      <c r="Z341" s="1">
        <v>126</v>
      </c>
      <c r="AA341" s="10">
        <f>Y341-$B341</f>
        <v>-3.3999999999999975E-2</v>
      </c>
      <c r="AC341" s="5">
        <v>0.39200000000000002</v>
      </c>
      <c r="AD341" s="1">
        <v>107</v>
      </c>
      <c r="AE341" s="10">
        <f>AC341-$B341</f>
        <v>-1.699999999999996E-2</v>
      </c>
      <c r="AG341" s="5">
        <v>0.27800000000000002</v>
      </c>
      <c r="AH341" s="1">
        <v>50</v>
      </c>
      <c r="AI341" s="10">
        <f>AG341-$B341</f>
        <v>-0.13099999999999995</v>
      </c>
      <c r="AK341" s="5">
        <v>0.36399999999999999</v>
      </c>
      <c r="AL341" s="1">
        <v>130</v>
      </c>
      <c r="AM341" s="10">
        <f>AK341-$B341</f>
        <v>-4.4999999999999984E-2</v>
      </c>
      <c r="AO341" s="5">
        <v>0.36599999999999999</v>
      </c>
      <c r="AP341" s="1">
        <v>152</v>
      </c>
      <c r="AQ341" s="10">
        <f>AO341-$B341</f>
        <v>-4.2999999999999983E-2</v>
      </c>
      <c r="AS341" s="5">
        <v>0.38600000000000001</v>
      </c>
      <c r="AT341" s="1">
        <v>205</v>
      </c>
      <c r="AU341" s="10">
        <f>AS341-$B341</f>
        <v>-2.2999999999999965E-2</v>
      </c>
      <c r="AW341" s="5">
        <v>0.316</v>
      </c>
      <c r="AX341" s="1">
        <v>85</v>
      </c>
      <c r="AY341" s="10">
        <f>AW341-$B341</f>
        <v>-9.2999999999999972E-2</v>
      </c>
      <c r="BA341" s="5">
        <v>0.36199999999999999</v>
      </c>
      <c r="BB341" s="1">
        <v>149</v>
      </c>
      <c r="BC341" s="10">
        <f>BA341-$B341</f>
        <v>-4.6999999999999986E-2</v>
      </c>
      <c r="BE341" s="5">
        <v>0.32300000000000001</v>
      </c>
      <c r="BF341" s="1">
        <v>70</v>
      </c>
      <c r="BG341" s="10">
        <f>BE341-$B341</f>
        <v>-8.5999999999999965E-2</v>
      </c>
      <c r="BI341" s="5">
        <v>0.42599999999999999</v>
      </c>
      <c r="BJ341" s="1">
        <v>100</v>
      </c>
      <c r="BK341" s="10">
        <v>1.7000000000000015E-2</v>
      </c>
      <c r="BM341" s="5">
        <v>0.39200000000000002</v>
      </c>
      <c r="BN341" s="1">
        <v>115</v>
      </c>
      <c r="BO341" s="10">
        <v>-1.699999999999996E-2</v>
      </c>
      <c r="BQ341" s="5">
        <v>0.39300000000000002</v>
      </c>
      <c r="BR341" s="1">
        <v>77</v>
      </c>
      <c r="BS341" s="10">
        <v>-1.5999999999999959E-2</v>
      </c>
      <c r="BU341" s="5">
        <v>0.44400000000000001</v>
      </c>
      <c r="BV341" s="1">
        <v>64</v>
      </c>
      <c r="BW341" s="10">
        <v>3.5000000000000031E-2</v>
      </c>
      <c r="BY341" s="5">
        <v>0.55300000000000005</v>
      </c>
      <c r="BZ341" s="1">
        <v>21</v>
      </c>
      <c r="CA341" s="10">
        <v>0.14400000000000007</v>
      </c>
      <c r="CC341" s="5">
        <v>0.443</v>
      </c>
      <c r="CD341" s="1">
        <v>54</v>
      </c>
      <c r="CE341" s="10">
        <v>3.400000000000003E-2</v>
      </c>
      <c r="CG341" s="5">
        <v>0.42</v>
      </c>
      <c r="CH341" s="1">
        <v>123</v>
      </c>
      <c r="CI341" s="10">
        <v>1.100000000000001E-2</v>
      </c>
      <c r="CK341" s="5">
        <v>0.36699999999999999</v>
      </c>
      <c r="CL341" s="1">
        <v>139</v>
      </c>
      <c r="CM341" s="10">
        <v>-4.1999999999999982E-2</v>
      </c>
      <c r="CO341" s="41"/>
      <c r="CP341" s="41"/>
      <c r="CQ341" s="41"/>
    </row>
    <row r="342" spans="1:95" x14ac:dyDescent="0.35">
      <c r="A342" s="4" t="s">
        <v>214</v>
      </c>
      <c r="B342" s="5">
        <v>5.6000000000000001E-2</v>
      </c>
      <c r="C342" s="1">
        <v>49</v>
      </c>
      <c r="E342" s="5">
        <v>9.2999999999999999E-2</v>
      </c>
      <c r="F342" s="1">
        <v>31</v>
      </c>
      <c r="G342" s="10">
        <f>E342-$B342</f>
        <v>3.6999999999999998E-2</v>
      </c>
      <c r="I342" s="5">
        <v>4.9000000000000002E-2</v>
      </c>
      <c r="J342" s="1">
        <v>15</v>
      </c>
      <c r="K342" s="10">
        <f>I342-$B342</f>
        <v>-6.9999999999999993E-3</v>
      </c>
      <c r="M342" s="5">
        <v>1.2999999999999999E-2</v>
      </c>
      <c r="N342" s="1">
        <v>3</v>
      </c>
      <c r="O342" s="10">
        <f>M342-$B342</f>
        <v>-4.3000000000000003E-2</v>
      </c>
      <c r="Q342" s="5">
        <v>3.5000000000000003E-2</v>
      </c>
      <c r="R342" s="1">
        <v>10</v>
      </c>
      <c r="S342" s="10">
        <f>Q342-$B342</f>
        <v>-2.0999999999999998E-2</v>
      </c>
      <c r="U342" s="5">
        <v>0.04</v>
      </c>
      <c r="V342" s="1">
        <v>17</v>
      </c>
      <c r="W342" s="10">
        <f>U342-$B342</f>
        <v>-1.6E-2</v>
      </c>
      <c r="Y342" s="5">
        <v>2.4E-2</v>
      </c>
      <c r="Z342" s="1">
        <v>8</v>
      </c>
      <c r="AA342" s="10">
        <f>Y342-$B342</f>
        <v>-3.2000000000000001E-2</v>
      </c>
      <c r="AC342" s="5">
        <v>3.6999999999999998E-2</v>
      </c>
      <c r="AD342" s="1">
        <v>10</v>
      </c>
      <c r="AE342" s="10">
        <f>AC342-$B342</f>
        <v>-1.9000000000000003E-2</v>
      </c>
      <c r="AG342" s="5">
        <v>2.8000000000000001E-2</v>
      </c>
      <c r="AH342" s="1">
        <v>5</v>
      </c>
      <c r="AI342" s="10">
        <f>AG342-$B342</f>
        <v>-2.8000000000000001E-2</v>
      </c>
      <c r="AK342" s="5">
        <v>5.6000000000000001E-2</v>
      </c>
      <c r="AL342" s="1">
        <v>20</v>
      </c>
      <c r="AM342" s="10">
        <f>AK342-$B342</f>
        <v>0</v>
      </c>
      <c r="AO342" s="5">
        <v>2.9000000000000001E-2</v>
      </c>
      <c r="AP342" s="1">
        <v>12</v>
      </c>
      <c r="AQ342" s="10">
        <f>AO342-$B342</f>
        <v>-2.7E-2</v>
      </c>
      <c r="AS342" s="5">
        <v>0.04</v>
      </c>
      <c r="AT342" s="1">
        <v>21</v>
      </c>
      <c r="AU342" s="10">
        <f>AS342-$B342</f>
        <v>-1.6E-2</v>
      </c>
      <c r="AW342" s="5">
        <v>0.03</v>
      </c>
      <c r="AX342" s="1">
        <v>8</v>
      </c>
      <c r="AY342" s="10">
        <f>AW342-$B342</f>
        <v>-2.6000000000000002E-2</v>
      </c>
      <c r="BA342" s="5">
        <v>5.0999999999999997E-2</v>
      </c>
      <c r="BB342" s="1">
        <v>21</v>
      </c>
      <c r="BC342" s="10">
        <f>BA342-$B342</f>
        <v>-5.0000000000000044E-3</v>
      </c>
      <c r="BE342" s="5">
        <v>3.2000000000000001E-2</v>
      </c>
      <c r="BF342" s="1">
        <v>7</v>
      </c>
      <c r="BG342" s="10">
        <f>BE342-$B342</f>
        <v>-2.4E-2</v>
      </c>
      <c r="BI342" s="5">
        <v>7.1999999999999995E-2</v>
      </c>
      <c r="BJ342" s="1">
        <v>17</v>
      </c>
      <c r="BK342" s="10">
        <v>1.5999999999999993E-2</v>
      </c>
      <c r="BM342" s="5">
        <v>3.1E-2</v>
      </c>
      <c r="BN342" s="1">
        <v>9</v>
      </c>
      <c r="BO342" s="10">
        <v>-2.5000000000000001E-2</v>
      </c>
      <c r="BQ342" s="5">
        <v>6.6000000000000003E-2</v>
      </c>
      <c r="BR342" s="1">
        <v>13</v>
      </c>
      <c r="BS342" s="10">
        <v>1.0000000000000002E-2</v>
      </c>
      <c r="BU342" s="5">
        <v>6.3E-2</v>
      </c>
      <c r="BV342" s="1">
        <v>9</v>
      </c>
      <c r="BW342" s="10">
        <v>6.9999999999999993E-3</v>
      </c>
      <c r="BY342" s="5">
        <v>5.2999999999999999E-2</v>
      </c>
      <c r="BZ342" s="1">
        <v>2</v>
      </c>
      <c r="CA342" s="10">
        <v>-3.0000000000000027E-3</v>
      </c>
      <c r="CC342" s="5">
        <v>5.7000000000000002E-2</v>
      </c>
      <c r="CD342" s="1">
        <v>7</v>
      </c>
      <c r="CE342" s="10">
        <v>1.0000000000000009E-3</v>
      </c>
      <c r="CG342" s="5">
        <v>7.8E-2</v>
      </c>
      <c r="CH342" s="1">
        <v>23</v>
      </c>
      <c r="CI342" s="10">
        <v>2.1999999999999999E-2</v>
      </c>
      <c r="CK342" s="5">
        <v>4.2000000000000003E-2</v>
      </c>
      <c r="CL342" s="1">
        <v>16</v>
      </c>
      <c r="CM342" s="10">
        <v>-1.3999999999999999E-2</v>
      </c>
      <c r="CO342" s="41"/>
      <c r="CP342" s="41"/>
      <c r="CQ342" s="41"/>
    </row>
    <row r="343" spans="1:95" x14ac:dyDescent="0.35">
      <c r="A343" s="4" t="s">
        <v>149</v>
      </c>
      <c r="B343" s="5">
        <v>0.02</v>
      </c>
      <c r="C343" s="1">
        <v>17</v>
      </c>
      <c r="E343" s="5">
        <v>0.03</v>
      </c>
      <c r="F343" s="1">
        <v>10</v>
      </c>
      <c r="G343" s="10">
        <f>E343-$B343</f>
        <v>9.9999999999999985E-3</v>
      </c>
      <c r="I343" s="5">
        <v>1.6E-2</v>
      </c>
      <c r="J343" s="1">
        <v>5</v>
      </c>
      <c r="K343" s="10">
        <f>I343-$B343</f>
        <v>-4.0000000000000001E-3</v>
      </c>
      <c r="M343" s="5">
        <v>8.9999999999999993E-3</v>
      </c>
      <c r="N343" s="1">
        <v>2</v>
      </c>
      <c r="O343" s="10">
        <f>M343-$B343</f>
        <v>-1.1000000000000001E-2</v>
      </c>
      <c r="Q343" s="5">
        <v>1.4E-2</v>
      </c>
      <c r="R343" s="1">
        <v>4</v>
      </c>
      <c r="S343" s="10">
        <f>Q343-$B343</f>
        <v>-6.0000000000000001E-3</v>
      </c>
      <c r="U343" s="5">
        <v>1.4E-2</v>
      </c>
      <c r="V343" s="1">
        <v>6</v>
      </c>
      <c r="W343" s="10">
        <f>U343-$B343</f>
        <v>-6.0000000000000001E-3</v>
      </c>
      <c r="Y343" s="5">
        <v>8.9999999999999993E-3</v>
      </c>
      <c r="Z343" s="1">
        <v>3</v>
      </c>
      <c r="AA343" s="10">
        <f>Y343-$B343</f>
        <v>-1.1000000000000001E-2</v>
      </c>
      <c r="AC343" s="5">
        <v>1.0999999999999999E-2</v>
      </c>
      <c r="AD343" s="1">
        <v>3</v>
      </c>
      <c r="AE343" s="10">
        <f>AC343-$B343</f>
        <v>-9.0000000000000011E-3</v>
      </c>
      <c r="AG343" s="5">
        <v>3.3000000000000002E-2</v>
      </c>
      <c r="AH343" s="1">
        <v>6</v>
      </c>
      <c r="AI343" s="10">
        <f>AG343-$B343</f>
        <v>1.3000000000000001E-2</v>
      </c>
      <c r="AK343" s="5">
        <v>1.4E-2</v>
      </c>
      <c r="AL343" s="1">
        <v>5</v>
      </c>
      <c r="AM343" s="10">
        <f>AK343-$B343</f>
        <v>-6.0000000000000001E-3</v>
      </c>
      <c r="AO343" s="5">
        <v>7.0000000000000001E-3</v>
      </c>
      <c r="AP343" s="1">
        <v>3</v>
      </c>
      <c r="AQ343" s="10">
        <f>AO343-$B343</f>
        <v>-1.3000000000000001E-2</v>
      </c>
      <c r="AS343" s="5">
        <v>1.2999999999999999E-2</v>
      </c>
      <c r="AT343" s="1">
        <v>7</v>
      </c>
      <c r="AU343" s="10">
        <f>AS343-$B343</f>
        <v>-7.000000000000001E-3</v>
      </c>
      <c r="AW343" s="5">
        <v>7.0000000000000001E-3</v>
      </c>
      <c r="AX343" s="1">
        <v>2</v>
      </c>
      <c r="AY343" s="10">
        <f>AW343-$B343</f>
        <v>-1.3000000000000001E-2</v>
      </c>
      <c r="BA343" s="5">
        <v>1.4999999999999999E-2</v>
      </c>
      <c r="BB343" s="1">
        <v>6</v>
      </c>
      <c r="BC343" s="10">
        <f>BA343-$B343</f>
        <v>-5.000000000000001E-3</v>
      </c>
      <c r="BE343" s="5">
        <v>1.4E-2</v>
      </c>
      <c r="BF343" s="1">
        <v>3</v>
      </c>
      <c r="BG343" s="10">
        <f>BE343-$B343</f>
        <v>-6.0000000000000001E-3</v>
      </c>
      <c r="BI343" s="5">
        <v>1.7000000000000001E-2</v>
      </c>
      <c r="BJ343" s="1">
        <v>4</v>
      </c>
      <c r="BK343" s="10">
        <v>-2.9999999999999992E-3</v>
      </c>
      <c r="BM343" s="5">
        <v>7.0000000000000001E-3</v>
      </c>
      <c r="BN343" s="1">
        <v>2</v>
      </c>
      <c r="BO343" s="10">
        <v>-1.3000000000000001E-2</v>
      </c>
      <c r="BQ343" s="5">
        <v>5.0000000000000001E-3</v>
      </c>
      <c r="BR343" s="1">
        <v>1</v>
      </c>
      <c r="BS343" s="10">
        <v>-1.4999999999999999E-2</v>
      </c>
      <c r="BU343" s="5">
        <v>6.9000000000000006E-2</v>
      </c>
      <c r="BV343" s="1">
        <v>10</v>
      </c>
      <c r="BW343" s="10">
        <v>4.9000000000000002E-2</v>
      </c>
      <c r="BY343" s="5">
        <v>0</v>
      </c>
      <c r="BZ343" s="1">
        <v>0</v>
      </c>
      <c r="CA343" s="10">
        <v>-0.02</v>
      </c>
      <c r="CC343" s="5">
        <v>4.1000000000000002E-2</v>
      </c>
      <c r="CD343" s="1">
        <v>5</v>
      </c>
      <c r="CE343" s="10">
        <v>2.1000000000000001E-2</v>
      </c>
      <c r="CG343" s="5">
        <v>2.7E-2</v>
      </c>
      <c r="CH343" s="1">
        <v>8</v>
      </c>
      <c r="CI343" s="10">
        <v>6.9999999999999993E-3</v>
      </c>
      <c r="CK343" s="5">
        <v>8.0000000000000002E-3</v>
      </c>
      <c r="CL343" s="1">
        <v>3</v>
      </c>
      <c r="CM343" s="10">
        <v>-1.2E-2</v>
      </c>
      <c r="CO343" s="10"/>
      <c r="CQ343" s="10"/>
    </row>
    <row r="344" spans="1:95" x14ac:dyDescent="0.35">
      <c r="A344" s="4" t="s">
        <v>42</v>
      </c>
      <c r="B344" s="5" t="s">
        <v>78</v>
      </c>
      <c r="C344" s="1">
        <v>870</v>
      </c>
      <c r="E344" s="5" t="s">
        <v>78</v>
      </c>
      <c r="F344" s="1">
        <v>334</v>
      </c>
      <c r="I344" s="5" t="s">
        <v>78</v>
      </c>
      <c r="J344" s="1">
        <v>305</v>
      </c>
      <c r="M344" s="5" t="s">
        <v>78</v>
      </c>
      <c r="N344" s="1">
        <v>231</v>
      </c>
      <c r="Q344" s="5" t="s">
        <v>78</v>
      </c>
      <c r="R344" s="1">
        <v>287</v>
      </c>
      <c r="U344" s="5" t="s">
        <v>78</v>
      </c>
      <c r="V344" s="1">
        <v>427</v>
      </c>
      <c r="Y344" s="5" t="s">
        <v>78</v>
      </c>
      <c r="Z344" s="16">
        <v>336</v>
      </c>
      <c r="AC344" s="5" t="s">
        <v>78</v>
      </c>
      <c r="AD344" s="16">
        <v>273</v>
      </c>
      <c r="AG344" s="5" t="s">
        <v>78</v>
      </c>
      <c r="AH344" s="16">
        <v>180</v>
      </c>
      <c r="AK344" s="5" t="s">
        <v>78</v>
      </c>
      <c r="AL344" s="1">
        <v>357</v>
      </c>
      <c r="AO344" s="5" t="s">
        <v>78</v>
      </c>
      <c r="AP344" s="1">
        <v>415</v>
      </c>
      <c r="AS344" s="5" t="s">
        <v>78</v>
      </c>
      <c r="AT344" s="16">
        <v>531</v>
      </c>
      <c r="AW344" s="5" t="s">
        <v>78</v>
      </c>
      <c r="AX344" s="16">
        <v>269</v>
      </c>
      <c r="BA344" s="5" t="s">
        <v>78</v>
      </c>
      <c r="BB344" s="1">
        <v>412</v>
      </c>
      <c r="BE344" s="5" t="s">
        <v>78</v>
      </c>
      <c r="BF344" s="1">
        <v>217</v>
      </c>
      <c r="BI344" s="5" t="s">
        <v>78</v>
      </c>
      <c r="BJ344" s="16">
        <v>235</v>
      </c>
      <c r="BM344" s="5" t="s">
        <v>78</v>
      </c>
      <c r="BN344" s="16">
        <v>293</v>
      </c>
      <c r="BQ344" s="5" t="s">
        <v>78</v>
      </c>
      <c r="BR344" s="16">
        <v>196</v>
      </c>
      <c r="BU344" s="5" t="s">
        <v>78</v>
      </c>
      <c r="BV344" s="16">
        <v>144</v>
      </c>
      <c r="BY344" s="5" t="s">
        <v>78</v>
      </c>
      <c r="BZ344" s="16">
        <v>38</v>
      </c>
      <c r="CC344" s="5" t="s">
        <v>78</v>
      </c>
      <c r="CD344" s="16">
        <v>122</v>
      </c>
      <c r="CG344" s="5" t="s">
        <v>78</v>
      </c>
      <c r="CH344" s="16">
        <v>293</v>
      </c>
      <c r="CK344" s="5" t="s">
        <v>78</v>
      </c>
      <c r="CL344" s="16">
        <v>379</v>
      </c>
      <c r="CO344" s="10"/>
      <c r="CP344" s="29"/>
    </row>
    <row r="345" spans="1:95" x14ac:dyDescent="0.35">
      <c r="A345" s="4" t="s">
        <v>11</v>
      </c>
      <c r="B345" s="5"/>
      <c r="E345" s="5"/>
      <c r="I345" s="5"/>
      <c r="M345" s="5"/>
      <c r="Q345" s="5"/>
      <c r="U345" s="5"/>
      <c r="Y345" s="5"/>
      <c r="AC345" s="5"/>
      <c r="AG345" s="5"/>
      <c r="AK345" s="5"/>
      <c r="AO345" s="5"/>
      <c r="AS345" s="5"/>
      <c r="AW345" s="5"/>
      <c r="BA345" s="5"/>
      <c r="BE345" s="5"/>
      <c r="BI345" s="5"/>
      <c r="BM345" s="5"/>
      <c r="BQ345" s="5"/>
      <c r="BU345" s="5"/>
      <c r="BY345" s="5"/>
      <c r="CC345" s="5"/>
      <c r="CG345" s="5"/>
      <c r="CK345" s="5"/>
      <c r="CO345" s="10"/>
    </row>
    <row r="346" spans="1:95" x14ac:dyDescent="0.35">
      <c r="A346" s="4" t="s">
        <v>11</v>
      </c>
      <c r="B346" s="5"/>
      <c r="E346" s="5"/>
      <c r="I346" s="5"/>
      <c r="M346" s="5"/>
      <c r="Q346" s="5"/>
      <c r="U346" s="5"/>
      <c r="Y346" s="5"/>
      <c r="AC346" s="5"/>
      <c r="AG346" s="5"/>
      <c r="AK346" s="5"/>
      <c r="AO346" s="5"/>
      <c r="AS346" s="5"/>
      <c r="AW346" s="5"/>
      <c r="BA346" s="5"/>
      <c r="BE346" s="5"/>
      <c r="BI346" s="5"/>
      <c r="BM346" s="5"/>
      <c r="BQ346" s="5"/>
      <c r="BU346" s="5"/>
      <c r="BY346" s="5"/>
      <c r="CC346" s="5"/>
      <c r="CG346" s="5"/>
      <c r="CK346" s="5"/>
      <c r="CO346" s="10"/>
    </row>
    <row r="347" spans="1:95" ht="91.9" x14ac:dyDescent="0.4">
      <c r="A347" s="3" t="s">
        <v>215</v>
      </c>
      <c r="B347" s="5"/>
      <c r="E347" s="5"/>
      <c r="I347" s="5"/>
      <c r="M347" s="5"/>
      <c r="Q347" s="5"/>
      <c r="U347" s="5"/>
      <c r="Y347" s="5"/>
      <c r="AC347" s="5"/>
      <c r="AG347" s="5"/>
      <c r="AK347" s="5"/>
      <c r="AO347" s="5"/>
      <c r="AS347" s="5"/>
      <c r="AW347" s="5"/>
      <c r="BA347" s="5"/>
      <c r="BE347" s="5"/>
      <c r="BI347" s="5"/>
      <c r="BM347" s="5"/>
      <c r="BQ347" s="5"/>
      <c r="BU347" s="5"/>
      <c r="BY347" s="5"/>
      <c r="CC347" s="5"/>
      <c r="CG347" s="5"/>
      <c r="CK347" s="5"/>
      <c r="CO347" s="10"/>
    </row>
    <row r="348" spans="1:95" ht="13.15" x14ac:dyDescent="0.4">
      <c r="A348" s="7" t="s">
        <v>42</v>
      </c>
      <c r="B348" s="7" t="s">
        <v>13</v>
      </c>
      <c r="C348" s="7" t="s">
        <v>14</v>
      </c>
      <c r="E348" s="7" t="s">
        <v>13</v>
      </c>
      <c r="F348" s="7" t="s">
        <v>14</v>
      </c>
      <c r="G348" s="9" t="s">
        <v>400</v>
      </c>
      <c r="I348" s="7" t="s">
        <v>13</v>
      </c>
      <c r="J348" s="7" t="s">
        <v>14</v>
      </c>
      <c r="K348" s="9" t="s">
        <v>400</v>
      </c>
      <c r="M348" s="7" t="s">
        <v>13</v>
      </c>
      <c r="N348" s="7" t="s">
        <v>14</v>
      </c>
      <c r="O348" s="9" t="s">
        <v>400</v>
      </c>
      <c r="Q348" s="7" t="s">
        <v>13</v>
      </c>
      <c r="R348" s="7" t="s">
        <v>14</v>
      </c>
      <c r="S348" s="9" t="s">
        <v>400</v>
      </c>
      <c r="U348" s="7" t="s">
        <v>13</v>
      </c>
      <c r="V348" s="7" t="s">
        <v>14</v>
      </c>
      <c r="W348" s="9" t="s">
        <v>400</v>
      </c>
      <c r="Y348" s="7" t="s">
        <v>13</v>
      </c>
      <c r="Z348" s="7" t="s">
        <v>14</v>
      </c>
      <c r="AA348" s="9" t="s">
        <v>400</v>
      </c>
      <c r="AC348" s="7" t="s">
        <v>13</v>
      </c>
      <c r="AD348" s="7" t="s">
        <v>14</v>
      </c>
      <c r="AE348" s="9" t="s">
        <v>400</v>
      </c>
      <c r="AG348" s="7" t="s">
        <v>13</v>
      </c>
      <c r="AH348" s="7" t="s">
        <v>14</v>
      </c>
      <c r="AI348" s="9" t="s">
        <v>400</v>
      </c>
      <c r="AK348" s="7" t="s">
        <v>13</v>
      </c>
      <c r="AL348" s="7" t="s">
        <v>14</v>
      </c>
      <c r="AM348" s="9" t="s">
        <v>400</v>
      </c>
      <c r="AO348" s="7" t="s">
        <v>13</v>
      </c>
      <c r="AP348" s="7" t="s">
        <v>14</v>
      </c>
      <c r="AQ348" s="9" t="s">
        <v>400</v>
      </c>
      <c r="AS348" s="7" t="s">
        <v>13</v>
      </c>
      <c r="AT348" s="7" t="s">
        <v>14</v>
      </c>
      <c r="AU348" s="9" t="s">
        <v>400</v>
      </c>
      <c r="AW348" s="7" t="s">
        <v>13</v>
      </c>
      <c r="AX348" s="7" t="s">
        <v>14</v>
      </c>
      <c r="AY348" s="9" t="s">
        <v>400</v>
      </c>
      <c r="BA348" s="7" t="s">
        <v>13</v>
      </c>
      <c r="BB348" s="7" t="s">
        <v>14</v>
      </c>
      <c r="BC348" s="9" t="s">
        <v>400</v>
      </c>
      <c r="BE348" s="7" t="s">
        <v>13</v>
      </c>
      <c r="BF348" s="7" t="s">
        <v>14</v>
      </c>
      <c r="BG348" s="9" t="s">
        <v>400</v>
      </c>
      <c r="BI348" s="7" t="s">
        <v>13</v>
      </c>
      <c r="BJ348" s="7" t="s">
        <v>14</v>
      </c>
      <c r="BK348" s="9" t="s">
        <v>400</v>
      </c>
      <c r="BM348" s="7" t="s">
        <v>13</v>
      </c>
      <c r="BN348" s="7" t="s">
        <v>14</v>
      </c>
      <c r="BO348" s="9" t="s">
        <v>400</v>
      </c>
      <c r="BQ348" s="7" t="s">
        <v>13</v>
      </c>
      <c r="BR348" s="7" t="s">
        <v>14</v>
      </c>
      <c r="BS348" s="9" t="s">
        <v>400</v>
      </c>
      <c r="BU348" s="7" t="s">
        <v>13</v>
      </c>
      <c r="BV348" s="7" t="s">
        <v>14</v>
      </c>
      <c r="BW348" s="9" t="s">
        <v>400</v>
      </c>
      <c r="BY348" s="7" t="s">
        <v>13</v>
      </c>
      <c r="BZ348" s="7" t="s">
        <v>14</v>
      </c>
      <c r="CA348" s="9" t="s">
        <v>400</v>
      </c>
      <c r="CC348" s="7" t="s">
        <v>13</v>
      </c>
      <c r="CD348" s="7" t="s">
        <v>14</v>
      </c>
      <c r="CE348" s="9" t="s">
        <v>400</v>
      </c>
      <c r="CG348" s="7" t="s">
        <v>13</v>
      </c>
      <c r="CH348" s="7" t="s">
        <v>14</v>
      </c>
      <c r="CI348" s="9" t="s">
        <v>400</v>
      </c>
      <c r="CK348" s="7" t="s">
        <v>13</v>
      </c>
      <c r="CL348" s="7" t="s">
        <v>14</v>
      </c>
      <c r="CM348" s="9" t="s">
        <v>400</v>
      </c>
      <c r="CO348" s="13" t="s">
        <v>13</v>
      </c>
      <c r="CP348" s="13" t="s">
        <v>14</v>
      </c>
      <c r="CQ348" s="9" t="s">
        <v>400</v>
      </c>
    </row>
    <row r="349" spans="1:95" ht="25.5" x14ac:dyDescent="0.35">
      <c r="A349" s="4" t="s">
        <v>216</v>
      </c>
      <c r="B349" s="5">
        <v>0.55700000000000005</v>
      </c>
      <c r="C349" s="1">
        <v>536</v>
      </c>
      <c r="E349" s="5">
        <v>0.51500000000000001</v>
      </c>
      <c r="F349" s="1">
        <v>177</v>
      </c>
      <c r="G349" s="10">
        <f t="shared" ref="G349:G355" si="224">E349-$B349</f>
        <v>-4.2000000000000037E-2</v>
      </c>
      <c r="I349" s="5">
        <v>0.52</v>
      </c>
      <c r="J349" s="1">
        <v>170</v>
      </c>
      <c r="K349" s="10">
        <f t="shared" ref="K349:K355" si="225">I349-$B349</f>
        <v>-3.7000000000000033E-2</v>
      </c>
      <c r="M349" s="5">
        <v>0.64700000000000002</v>
      </c>
      <c r="N349" s="1">
        <v>189</v>
      </c>
      <c r="O349" s="10">
        <f t="shared" ref="O349:O355" si="226">M349-$B349</f>
        <v>8.9999999999999969E-2</v>
      </c>
      <c r="Q349" s="5">
        <v>0.59299999999999997</v>
      </c>
      <c r="R349" s="1">
        <v>200</v>
      </c>
      <c r="S349" s="10">
        <f t="shared" ref="S349:S355" si="227">Q349-$B349</f>
        <v>3.5999999999999921E-2</v>
      </c>
      <c r="U349" s="5">
        <v>0.56699999999999995</v>
      </c>
      <c r="V349" s="1">
        <v>272</v>
      </c>
      <c r="W349" s="10">
        <f t="shared" ref="W349:W355" si="228">U349-$B349</f>
        <v>9.9999999999998979E-3</v>
      </c>
      <c r="Y349" s="5">
        <v>0.59399999999999997</v>
      </c>
      <c r="Z349" s="1">
        <v>230</v>
      </c>
      <c r="AA349" s="10">
        <f t="shared" ref="AA349:AA355" si="229">Y349-$B349</f>
        <v>3.6999999999999922E-2</v>
      </c>
      <c r="AC349" s="5">
        <v>0.65800000000000003</v>
      </c>
      <c r="AD349" s="1">
        <v>210</v>
      </c>
      <c r="AE349" s="10">
        <f t="shared" ref="AE349:AE355" si="230">AC349-$B349</f>
        <v>0.10099999999999998</v>
      </c>
      <c r="AG349" s="5">
        <v>0.628</v>
      </c>
      <c r="AH349" s="1">
        <v>130</v>
      </c>
      <c r="AI349" s="10">
        <f t="shared" ref="AI349:AI355" si="231">AG349-$B349</f>
        <v>7.0999999999999952E-2</v>
      </c>
      <c r="AK349" s="5">
        <v>0.56399999999999995</v>
      </c>
      <c r="AL349" s="1">
        <v>221</v>
      </c>
      <c r="AM349" s="10">
        <f t="shared" ref="AM349:AM355" si="232">AK349-$B349</f>
        <v>6.9999999999998952E-3</v>
      </c>
      <c r="AO349" s="5">
        <v>0.57099999999999995</v>
      </c>
      <c r="AP349" s="1">
        <v>268</v>
      </c>
      <c r="AQ349" s="10">
        <f t="shared" ref="AQ349:AQ355" si="233">AO349-$B349</f>
        <v>1.3999999999999901E-2</v>
      </c>
      <c r="AS349" s="5">
        <v>0.59299999999999997</v>
      </c>
      <c r="AT349" s="1">
        <v>350</v>
      </c>
      <c r="AU349" s="10">
        <f t="shared" ref="AU349:AU355" si="234">AS349-$B349</f>
        <v>3.5999999999999921E-2</v>
      </c>
      <c r="AW349" s="5">
        <v>0.625</v>
      </c>
      <c r="AX349" s="1">
        <v>195</v>
      </c>
      <c r="AY349" s="10">
        <f t="shared" ref="AY349:AY355" si="235">AW349-$B349</f>
        <v>6.7999999999999949E-2</v>
      </c>
      <c r="BA349" s="5">
        <v>0.54900000000000004</v>
      </c>
      <c r="BB349" s="1">
        <v>258</v>
      </c>
      <c r="BC349" s="10">
        <f t="shared" ref="BC349:BC355" si="236">BA349-$B349</f>
        <v>-8.0000000000000071E-3</v>
      </c>
      <c r="BE349" s="5">
        <v>0.56200000000000006</v>
      </c>
      <c r="BF349" s="1">
        <v>149</v>
      </c>
      <c r="BG349" s="10">
        <f t="shared" ref="BG349:BG355" si="237">BE349-$B349</f>
        <v>5.0000000000000044E-3</v>
      </c>
      <c r="BI349" s="5">
        <v>0.57399999999999995</v>
      </c>
      <c r="BJ349" s="1">
        <v>140</v>
      </c>
      <c r="BK349" s="10">
        <v>1.6999999999999904E-2</v>
      </c>
      <c r="BM349" s="5">
        <v>0.47199999999999998</v>
      </c>
      <c r="BN349" s="1">
        <v>150</v>
      </c>
      <c r="BO349" s="10">
        <v>-8.5000000000000075E-2</v>
      </c>
      <c r="BQ349" s="5">
        <v>0.55700000000000005</v>
      </c>
      <c r="BR349" s="1">
        <v>118</v>
      </c>
      <c r="BS349" s="10">
        <v>0</v>
      </c>
      <c r="BU349" s="5">
        <v>0.67900000000000005</v>
      </c>
      <c r="BV349" s="1">
        <v>127</v>
      </c>
      <c r="BW349" s="10">
        <v>0.122</v>
      </c>
      <c r="BY349" s="5">
        <v>0.6</v>
      </c>
      <c r="BZ349" s="1">
        <v>24</v>
      </c>
      <c r="CA349" s="10">
        <v>4.2999999999999927E-2</v>
      </c>
      <c r="CC349" s="5">
        <v>0.53</v>
      </c>
      <c r="CD349" s="1">
        <v>70</v>
      </c>
      <c r="CE349" s="10">
        <v>-2.7000000000000024E-2</v>
      </c>
      <c r="CG349" s="5">
        <v>0.54600000000000004</v>
      </c>
      <c r="CH349" s="1">
        <v>161</v>
      </c>
      <c r="CI349" s="10">
        <v>-1.100000000000001E-2</v>
      </c>
      <c r="CK349" s="5">
        <v>0.53200000000000003</v>
      </c>
      <c r="CL349" s="1">
        <v>216</v>
      </c>
      <c r="CM349" s="10">
        <v>-2.5000000000000022E-2</v>
      </c>
      <c r="CO349" s="10">
        <v>0.91200000000000003</v>
      </c>
      <c r="CP349" s="24">
        <v>52</v>
      </c>
      <c r="CQ349" s="10">
        <v>0.35499999999999998</v>
      </c>
    </row>
    <row r="350" spans="1:95" ht="25.5" x14ac:dyDescent="0.35">
      <c r="A350" s="4" t="s">
        <v>217</v>
      </c>
      <c r="B350" s="5">
        <v>0.14299999999999999</v>
      </c>
      <c r="C350" s="1">
        <v>138</v>
      </c>
      <c r="E350" s="5">
        <v>0.151</v>
      </c>
      <c r="F350" s="1">
        <v>52</v>
      </c>
      <c r="G350" s="10">
        <f t="shared" si="224"/>
        <v>8.0000000000000071E-3</v>
      </c>
      <c r="I350" s="5">
        <v>0.16800000000000001</v>
      </c>
      <c r="J350" s="1">
        <v>55</v>
      </c>
      <c r="K350" s="10">
        <f t="shared" si="225"/>
        <v>2.5000000000000022E-2</v>
      </c>
      <c r="M350" s="5">
        <v>0.106</v>
      </c>
      <c r="N350" s="1">
        <v>31</v>
      </c>
      <c r="O350" s="10">
        <f t="shared" si="226"/>
        <v>-3.6999999999999991E-2</v>
      </c>
      <c r="Q350" s="5">
        <v>0.14499999999999999</v>
      </c>
      <c r="R350" s="1">
        <v>49</v>
      </c>
      <c r="S350" s="10">
        <f t="shared" si="227"/>
        <v>2.0000000000000018E-3</v>
      </c>
      <c r="U350" s="5">
        <v>0.14199999999999999</v>
      </c>
      <c r="V350" s="1">
        <v>68</v>
      </c>
      <c r="W350" s="10">
        <f t="shared" si="228"/>
        <v>-1.0000000000000009E-3</v>
      </c>
      <c r="Y350" s="5">
        <v>0.14199999999999999</v>
      </c>
      <c r="Z350" s="1">
        <v>55</v>
      </c>
      <c r="AA350" s="10">
        <f t="shared" si="229"/>
        <v>-1.0000000000000009E-3</v>
      </c>
      <c r="AC350" s="5">
        <v>0.13500000000000001</v>
      </c>
      <c r="AD350" s="1">
        <v>43</v>
      </c>
      <c r="AE350" s="10">
        <f t="shared" si="230"/>
        <v>-7.9999999999999793E-3</v>
      </c>
      <c r="AG350" s="5">
        <v>0.10100000000000001</v>
      </c>
      <c r="AH350" s="1">
        <v>21</v>
      </c>
      <c r="AI350" s="10">
        <f t="shared" si="231"/>
        <v>-4.1999999999999982E-2</v>
      </c>
      <c r="AK350" s="5">
        <v>0.14299999999999999</v>
      </c>
      <c r="AL350" s="1">
        <v>56</v>
      </c>
      <c r="AM350" s="10">
        <f t="shared" si="232"/>
        <v>0</v>
      </c>
      <c r="AO350" s="5">
        <v>0.13</v>
      </c>
      <c r="AP350" s="1">
        <v>61</v>
      </c>
      <c r="AQ350" s="10">
        <f t="shared" si="233"/>
        <v>-1.2999999999999984E-2</v>
      </c>
      <c r="AS350" s="5">
        <v>0.13900000000000001</v>
      </c>
      <c r="AT350" s="1">
        <v>82</v>
      </c>
      <c r="AU350" s="10">
        <f t="shared" si="234"/>
        <v>-3.9999999999999758E-3</v>
      </c>
      <c r="AW350" s="5">
        <v>0.122</v>
      </c>
      <c r="AX350" s="1">
        <v>38</v>
      </c>
      <c r="AY350" s="10">
        <f t="shared" si="235"/>
        <v>-2.0999999999999991E-2</v>
      </c>
      <c r="BA350" s="5">
        <v>0.13</v>
      </c>
      <c r="BB350" s="1">
        <v>61</v>
      </c>
      <c r="BC350" s="10">
        <f t="shared" si="236"/>
        <v>-1.2999999999999984E-2</v>
      </c>
      <c r="BE350" s="5">
        <v>0.14299999999999999</v>
      </c>
      <c r="BF350" s="1">
        <v>38</v>
      </c>
      <c r="BG350" s="10">
        <f t="shared" si="237"/>
        <v>0</v>
      </c>
      <c r="BI350" s="5">
        <v>0.156</v>
      </c>
      <c r="BJ350" s="1">
        <v>38</v>
      </c>
      <c r="BK350" s="10">
        <v>1.3000000000000012E-2</v>
      </c>
      <c r="BM350" s="5">
        <v>0.16700000000000001</v>
      </c>
      <c r="BN350" s="1">
        <v>53</v>
      </c>
      <c r="BO350" s="10">
        <v>2.4000000000000021E-2</v>
      </c>
      <c r="BQ350" s="5">
        <v>0.13200000000000001</v>
      </c>
      <c r="BR350" s="1">
        <v>28</v>
      </c>
      <c r="BS350" s="10">
        <v>-1.0999999999999982E-2</v>
      </c>
      <c r="BU350" s="5">
        <v>0.10199999999999999</v>
      </c>
      <c r="BV350" s="1">
        <v>19</v>
      </c>
      <c r="BW350" s="10">
        <v>-4.0999999999999995E-2</v>
      </c>
      <c r="BY350" s="5">
        <v>0.15</v>
      </c>
      <c r="BZ350" s="1">
        <v>6</v>
      </c>
      <c r="CA350" s="10">
        <v>7.0000000000000062E-3</v>
      </c>
      <c r="CC350" s="5">
        <v>0.182</v>
      </c>
      <c r="CD350" s="1">
        <v>24</v>
      </c>
      <c r="CE350" s="10">
        <v>3.9000000000000007E-2</v>
      </c>
      <c r="CG350" s="5">
        <v>0.153</v>
      </c>
      <c r="CH350" s="1">
        <v>45</v>
      </c>
      <c r="CI350" s="10">
        <v>1.0000000000000009E-2</v>
      </c>
      <c r="CK350" s="5">
        <v>0.13300000000000001</v>
      </c>
      <c r="CL350" s="1">
        <v>54</v>
      </c>
      <c r="CM350" s="10">
        <v>-9.9999999999999811E-3</v>
      </c>
      <c r="CO350" s="10">
        <v>1.7999999999999999E-2</v>
      </c>
      <c r="CP350" s="24">
        <v>1</v>
      </c>
      <c r="CQ350" s="10">
        <v>-0.12499999999999999</v>
      </c>
    </row>
    <row r="351" spans="1:95" x14ac:dyDescent="0.35">
      <c r="A351" s="4" t="s">
        <v>218</v>
      </c>
      <c r="B351" s="5">
        <v>0.13900000000000001</v>
      </c>
      <c r="C351" s="1">
        <v>134</v>
      </c>
      <c r="E351" s="5">
        <v>0.17399999999999999</v>
      </c>
      <c r="F351" s="1">
        <v>60</v>
      </c>
      <c r="G351" s="10">
        <f t="shared" si="224"/>
        <v>3.4999999999999976E-2</v>
      </c>
      <c r="I351" s="5">
        <v>0.16200000000000001</v>
      </c>
      <c r="J351" s="1">
        <v>53</v>
      </c>
      <c r="K351" s="10">
        <f t="shared" si="225"/>
        <v>2.2999999999999993E-2</v>
      </c>
      <c r="M351" s="5">
        <v>7.1999999999999995E-2</v>
      </c>
      <c r="N351" s="1">
        <v>21</v>
      </c>
      <c r="O351" s="10">
        <f t="shared" si="226"/>
        <v>-6.7000000000000018E-2</v>
      </c>
      <c r="Q351" s="5">
        <v>0.104</v>
      </c>
      <c r="R351" s="1">
        <v>35</v>
      </c>
      <c r="S351" s="10">
        <f t="shared" si="227"/>
        <v>-3.5000000000000017E-2</v>
      </c>
      <c r="U351" s="5">
        <v>0.129</v>
      </c>
      <c r="V351" s="1">
        <v>62</v>
      </c>
      <c r="W351" s="10">
        <f t="shared" si="228"/>
        <v>-1.0000000000000009E-2</v>
      </c>
      <c r="Y351" s="5">
        <v>0.124</v>
      </c>
      <c r="Z351" s="1">
        <v>48</v>
      </c>
      <c r="AA351" s="10">
        <f t="shared" si="229"/>
        <v>-1.5000000000000013E-2</v>
      </c>
      <c r="AC351" s="5">
        <v>9.4E-2</v>
      </c>
      <c r="AD351" s="1">
        <v>30</v>
      </c>
      <c r="AE351" s="10">
        <f t="shared" si="230"/>
        <v>-4.5000000000000012E-2</v>
      </c>
      <c r="AG351" s="5">
        <v>9.7000000000000003E-2</v>
      </c>
      <c r="AH351" s="1">
        <v>20</v>
      </c>
      <c r="AI351" s="10">
        <f t="shared" si="231"/>
        <v>-4.200000000000001E-2</v>
      </c>
      <c r="AK351" s="5">
        <v>0.13</v>
      </c>
      <c r="AL351" s="1">
        <v>51</v>
      </c>
      <c r="AM351" s="10">
        <f t="shared" si="232"/>
        <v>-9.000000000000008E-3</v>
      </c>
      <c r="AO351" s="5">
        <v>0.128</v>
      </c>
      <c r="AP351" s="1">
        <v>60</v>
      </c>
      <c r="AQ351" s="10">
        <f t="shared" si="233"/>
        <v>-1.100000000000001E-2</v>
      </c>
      <c r="AS351" s="5">
        <v>0.12</v>
      </c>
      <c r="AT351" s="1">
        <v>71</v>
      </c>
      <c r="AU351" s="10">
        <f t="shared" si="234"/>
        <v>-1.9000000000000017E-2</v>
      </c>
      <c r="AW351" s="5">
        <v>0.09</v>
      </c>
      <c r="AX351" s="1">
        <v>28</v>
      </c>
      <c r="AY351" s="10">
        <f t="shared" si="235"/>
        <v>-4.9000000000000016E-2</v>
      </c>
      <c r="BA351" s="5">
        <v>0.13600000000000001</v>
      </c>
      <c r="BB351" s="1">
        <v>64</v>
      </c>
      <c r="BC351" s="10">
        <f t="shared" si="236"/>
        <v>-3.0000000000000027E-3</v>
      </c>
      <c r="BE351" s="5">
        <v>0.10199999999999999</v>
      </c>
      <c r="BF351" s="1">
        <v>27</v>
      </c>
      <c r="BG351" s="10">
        <f t="shared" si="237"/>
        <v>-3.7000000000000019E-2</v>
      </c>
      <c r="BI351" s="5">
        <v>0.13900000000000001</v>
      </c>
      <c r="BJ351" s="1">
        <v>34</v>
      </c>
      <c r="BK351" s="10">
        <v>0</v>
      </c>
      <c r="BM351" s="5">
        <v>0.129</v>
      </c>
      <c r="BN351" s="1">
        <v>41</v>
      </c>
      <c r="BO351" s="10">
        <v>-1.0000000000000009E-2</v>
      </c>
      <c r="BQ351" s="5">
        <v>0.17499999999999999</v>
      </c>
      <c r="BR351" s="1">
        <v>37</v>
      </c>
      <c r="BS351" s="10">
        <v>3.5999999999999976E-2</v>
      </c>
      <c r="BU351" s="5">
        <v>0.11799999999999999</v>
      </c>
      <c r="BV351" s="1">
        <v>22</v>
      </c>
      <c r="BW351" s="10">
        <v>-2.1000000000000019E-2</v>
      </c>
      <c r="BY351" s="5">
        <v>0.1</v>
      </c>
      <c r="BZ351" s="1">
        <v>4</v>
      </c>
      <c r="CA351" s="10">
        <v>-3.9000000000000007E-2</v>
      </c>
      <c r="CC351" s="5">
        <v>0.13600000000000001</v>
      </c>
      <c r="CD351" s="1">
        <v>18</v>
      </c>
      <c r="CE351" s="10">
        <v>-3.0000000000000027E-3</v>
      </c>
      <c r="CG351" s="5">
        <v>0.159</v>
      </c>
      <c r="CH351" s="1">
        <v>47</v>
      </c>
      <c r="CI351" s="10">
        <v>1.999999999999999E-2</v>
      </c>
      <c r="CK351" s="5">
        <v>0.14499999999999999</v>
      </c>
      <c r="CL351" s="1">
        <v>59</v>
      </c>
      <c r="CM351" s="10">
        <v>5.9999999999999776E-3</v>
      </c>
      <c r="CO351" s="10">
        <v>0</v>
      </c>
      <c r="CP351" s="24">
        <v>0</v>
      </c>
      <c r="CQ351" s="10">
        <v>-0.13900000000000001</v>
      </c>
    </row>
    <row r="352" spans="1:95" ht="25.5" x14ac:dyDescent="0.35">
      <c r="A352" s="4" t="s">
        <v>219</v>
      </c>
      <c r="B352" s="5">
        <v>5.8999999999999997E-2</v>
      </c>
      <c r="C352" s="1">
        <v>57</v>
      </c>
      <c r="E352" s="5">
        <v>3.5000000000000003E-2</v>
      </c>
      <c r="F352" s="1">
        <v>12</v>
      </c>
      <c r="G352" s="10">
        <f t="shared" si="224"/>
        <v>-2.3999999999999994E-2</v>
      </c>
      <c r="I352" s="5">
        <v>6.7000000000000004E-2</v>
      </c>
      <c r="J352" s="1">
        <v>22</v>
      </c>
      <c r="K352" s="10">
        <f t="shared" si="225"/>
        <v>8.0000000000000071E-3</v>
      </c>
      <c r="M352" s="5">
        <v>7.9000000000000001E-2</v>
      </c>
      <c r="N352" s="1">
        <v>23</v>
      </c>
      <c r="O352" s="10">
        <f t="shared" si="226"/>
        <v>2.0000000000000004E-2</v>
      </c>
      <c r="Q352" s="5">
        <v>6.8000000000000005E-2</v>
      </c>
      <c r="R352" s="1">
        <v>23</v>
      </c>
      <c r="S352" s="10">
        <f t="shared" si="227"/>
        <v>9.000000000000008E-3</v>
      </c>
      <c r="U352" s="5">
        <v>6.7000000000000004E-2</v>
      </c>
      <c r="V352" s="1">
        <v>32</v>
      </c>
      <c r="W352" s="10">
        <f t="shared" si="228"/>
        <v>8.0000000000000071E-3</v>
      </c>
      <c r="Y352" s="5">
        <v>4.7E-2</v>
      </c>
      <c r="Z352" s="1">
        <v>18</v>
      </c>
      <c r="AA352" s="10">
        <f t="shared" si="229"/>
        <v>-1.1999999999999997E-2</v>
      </c>
      <c r="AC352" s="5">
        <v>4.7E-2</v>
      </c>
      <c r="AD352" s="1">
        <v>15</v>
      </c>
      <c r="AE352" s="10">
        <f t="shared" si="230"/>
        <v>-1.1999999999999997E-2</v>
      </c>
      <c r="AG352" s="5">
        <v>6.3E-2</v>
      </c>
      <c r="AH352" s="1">
        <v>13</v>
      </c>
      <c r="AI352" s="10">
        <f t="shared" si="231"/>
        <v>4.0000000000000036E-3</v>
      </c>
      <c r="AK352" s="5">
        <v>7.0999999999999994E-2</v>
      </c>
      <c r="AL352" s="1">
        <v>28</v>
      </c>
      <c r="AM352" s="10">
        <f t="shared" si="232"/>
        <v>1.1999999999999997E-2</v>
      </c>
      <c r="AO352" s="5">
        <v>8.3000000000000004E-2</v>
      </c>
      <c r="AP352" s="1">
        <v>39</v>
      </c>
      <c r="AQ352" s="10">
        <f t="shared" si="233"/>
        <v>2.4000000000000007E-2</v>
      </c>
      <c r="AS352" s="5">
        <v>6.4000000000000001E-2</v>
      </c>
      <c r="AT352" s="1">
        <v>38</v>
      </c>
      <c r="AU352" s="10">
        <f t="shared" si="234"/>
        <v>5.0000000000000044E-3</v>
      </c>
      <c r="AW352" s="5">
        <v>7.0999999999999994E-2</v>
      </c>
      <c r="AX352" s="1">
        <v>22</v>
      </c>
      <c r="AY352" s="10">
        <f t="shared" si="235"/>
        <v>1.1999999999999997E-2</v>
      </c>
      <c r="BA352" s="5">
        <v>7.1999999999999995E-2</v>
      </c>
      <c r="BB352" s="1">
        <v>34</v>
      </c>
      <c r="BC352" s="10">
        <f t="shared" si="236"/>
        <v>1.2999999999999998E-2</v>
      </c>
      <c r="BE352" s="5">
        <v>7.4999999999999997E-2</v>
      </c>
      <c r="BF352" s="1">
        <v>20</v>
      </c>
      <c r="BG352" s="10">
        <f t="shared" si="237"/>
        <v>1.6E-2</v>
      </c>
      <c r="BI352" s="5">
        <v>5.7000000000000002E-2</v>
      </c>
      <c r="BJ352" s="1">
        <v>14</v>
      </c>
      <c r="BK352" s="10">
        <v>-1.9999999999999948E-3</v>
      </c>
      <c r="BM352" s="5">
        <v>9.0999999999999998E-2</v>
      </c>
      <c r="BN352" s="1">
        <v>29</v>
      </c>
      <c r="BO352" s="10">
        <v>3.2000000000000001E-2</v>
      </c>
      <c r="BQ352" s="5">
        <v>3.3000000000000002E-2</v>
      </c>
      <c r="BR352" s="1">
        <v>7</v>
      </c>
      <c r="BS352" s="10">
        <v>-2.5999999999999995E-2</v>
      </c>
      <c r="BU352" s="5">
        <v>3.2000000000000001E-2</v>
      </c>
      <c r="BV352" s="1">
        <v>6</v>
      </c>
      <c r="BW352" s="10">
        <v>-2.6999999999999996E-2</v>
      </c>
      <c r="BY352" s="5">
        <v>7.4999999999999997E-2</v>
      </c>
      <c r="BZ352" s="1">
        <v>3</v>
      </c>
      <c r="CA352" s="10">
        <v>1.6E-2</v>
      </c>
      <c r="CC352" s="5">
        <v>6.0999999999999999E-2</v>
      </c>
      <c r="CD352" s="1">
        <v>8</v>
      </c>
      <c r="CE352" s="10">
        <v>2.0000000000000018E-3</v>
      </c>
      <c r="CG352" s="5">
        <v>4.1000000000000002E-2</v>
      </c>
      <c r="CH352" s="1">
        <v>12</v>
      </c>
      <c r="CI352" s="10">
        <v>-1.7999999999999995E-2</v>
      </c>
      <c r="CK352" s="5">
        <v>7.9000000000000001E-2</v>
      </c>
      <c r="CL352" s="1">
        <v>32</v>
      </c>
      <c r="CM352" s="10">
        <v>2.0000000000000004E-2</v>
      </c>
      <c r="CO352" s="10">
        <v>1.7999999999999999E-2</v>
      </c>
      <c r="CP352" s="24">
        <v>1</v>
      </c>
      <c r="CQ352" s="10">
        <v>-4.0999999999999995E-2</v>
      </c>
    </row>
    <row r="353" spans="1:95" ht="25.5" x14ac:dyDescent="0.35">
      <c r="A353" s="4" t="s">
        <v>220</v>
      </c>
      <c r="B353" s="5">
        <v>6.4000000000000001E-2</v>
      </c>
      <c r="C353" s="1">
        <v>62</v>
      </c>
      <c r="E353" s="5">
        <v>5.8000000000000003E-2</v>
      </c>
      <c r="F353" s="1">
        <v>20</v>
      </c>
      <c r="G353" s="10">
        <f t="shared" si="224"/>
        <v>-5.9999999999999984E-3</v>
      </c>
      <c r="I353" s="5">
        <v>5.5E-2</v>
      </c>
      <c r="J353" s="1">
        <v>18</v>
      </c>
      <c r="K353" s="10">
        <f t="shared" si="225"/>
        <v>-9.0000000000000011E-3</v>
      </c>
      <c r="M353" s="5">
        <v>8.2000000000000003E-2</v>
      </c>
      <c r="N353" s="1">
        <v>24</v>
      </c>
      <c r="O353" s="10">
        <f t="shared" si="226"/>
        <v>1.8000000000000002E-2</v>
      </c>
      <c r="Q353" s="5">
        <v>7.0999999999999994E-2</v>
      </c>
      <c r="R353" s="1">
        <v>24</v>
      </c>
      <c r="S353" s="10">
        <f t="shared" si="227"/>
        <v>6.9999999999999923E-3</v>
      </c>
      <c r="U353" s="5">
        <v>7.6999999999999999E-2</v>
      </c>
      <c r="V353" s="1">
        <v>37</v>
      </c>
      <c r="W353" s="10">
        <f t="shared" si="228"/>
        <v>1.2999999999999998E-2</v>
      </c>
      <c r="Y353" s="5">
        <v>6.7000000000000004E-2</v>
      </c>
      <c r="Z353" s="1">
        <v>26</v>
      </c>
      <c r="AA353" s="10">
        <f t="shared" si="229"/>
        <v>3.0000000000000027E-3</v>
      </c>
      <c r="AC353" s="5">
        <v>0.05</v>
      </c>
      <c r="AD353" s="1">
        <v>16</v>
      </c>
      <c r="AE353" s="10">
        <f t="shared" si="230"/>
        <v>-1.3999999999999999E-2</v>
      </c>
      <c r="AG353" s="5">
        <v>8.2000000000000003E-2</v>
      </c>
      <c r="AH353" s="1">
        <v>17</v>
      </c>
      <c r="AI353" s="10">
        <f t="shared" si="231"/>
        <v>1.8000000000000002E-2</v>
      </c>
      <c r="AK353" s="5">
        <v>7.6999999999999999E-2</v>
      </c>
      <c r="AL353" s="1">
        <v>30</v>
      </c>
      <c r="AM353" s="10">
        <f t="shared" si="232"/>
        <v>1.2999999999999998E-2</v>
      </c>
      <c r="AO353" s="5">
        <v>6.8000000000000005E-2</v>
      </c>
      <c r="AP353" s="1">
        <v>32</v>
      </c>
      <c r="AQ353" s="10">
        <f t="shared" si="233"/>
        <v>4.0000000000000036E-3</v>
      </c>
      <c r="AS353" s="5">
        <v>5.8000000000000003E-2</v>
      </c>
      <c r="AT353" s="1">
        <v>34</v>
      </c>
      <c r="AU353" s="10">
        <f t="shared" si="234"/>
        <v>-5.9999999999999984E-3</v>
      </c>
      <c r="AW353" s="5">
        <v>8.3000000000000004E-2</v>
      </c>
      <c r="AX353" s="1">
        <v>26</v>
      </c>
      <c r="AY353" s="10">
        <f t="shared" si="235"/>
        <v>1.9000000000000003E-2</v>
      </c>
      <c r="BA353" s="5">
        <v>8.8999999999999996E-2</v>
      </c>
      <c r="BB353" s="1">
        <v>42</v>
      </c>
      <c r="BC353" s="10">
        <f t="shared" si="236"/>
        <v>2.4999999999999994E-2</v>
      </c>
      <c r="BE353" s="5">
        <v>0.10199999999999999</v>
      </c>
      <c r="BF353" s="1">
        <v>27</v>
      </c>
      <c r="BG353" s="10">
        <f t="shared" si="237"/>
        <v>3.7999999999999992E-2</v>
      </c>
      <c r="BI353" s="5">
        <v>3.3000000000000002E-2</v>
      </c>
      <c r="BJ353" s="1">
        <v>8</v>
      </c>
      <c r="BK353" s="10">
        <v>-3.1E-2</v>
      </c>
      <c r="BM353" s="5">
        <v>9.7000000000000003E-2</v>
      </c>
      <c r="BN353" s="1">
        <v>31</v>
      </c>
      <c r="BO353" s="10">
        <v>3.3000000000000002E-2</v>
      </c>
      <c r="BQ353" s="5">
        <v>7.0999999999999994E-2</v>
      </c>
      <c r="BR353" s="1">
        <v>15</v>
      </c>
      <c r="BS353" s="10">
        <v>6.9999999999999923E-3</v>
      </c>
      <c r="BU353" s="5">
        <v>4.2999999999999997E-2</v>
      </c>
      <c r="BV353" s="1">
        <v>8</v>
      </c>
      <c r="BW353" s="10">
        <v>-2.1000000000000005E-2</v>
      </c>
      <c r="BY353" s="5">
        <v>2.5000000000000001E-2</v>
      </c>
      <c r="BZ353" s="1">
        <v>1</v>
      </c>
      <c r="CA353" s="10">
        <v>-3.9E-2</v>
      </c>
      <c r="CC353" s="5">
        <v>6.8000000000000005E-2</v>
      </c>
      <c r="CD353" s="1">
        <v>9</v>
      </c>
      <c r="CE353" s="10">
        <v>4.0000000000000036E-3</v>
      </c>
      <c r="CG353" s="5">
        <v>3.6999999999999998E-2</v>
      </c>
      <c r="CH353" s="1">
        <v>11</v>
      </c>
      <c r="CI353" s="10">
        <v>-2.7000000000000003E-2</v>
      </c>
      <c r="CK353" s="5">
        <v>8.4000000000000005E-2</v>
      </c>
      <c r="CL353" s="1">
        <v>34</v>
      </c>
      <c r="CM353" s="10">
        <v>2.0000000000000004E-2</v>
      </c>
      <c r="CO353" s="10">
        <v>3.5000000000000003E-2</v>
      </c>
      <c r="CP353" s="24">
        <v>2</v>
      </c>
      <c r="CQ353" s="10">
        <v>-2.8999999999999998E-2</v>
      </c>
    </row>
    <row r="354" spans="1:95" x14ac:dyDescent="0.35">
      <c r="A354" s="4" t="s">
        <v>26</v>
      </c>
      <c r="B354" s="5">
        <v>4.0000000000000001E-3</v>
      </c>
      <c r="C354" s="1">
        <v>4</v>
      </c>
      <c r="E354" s="5">
        <v>6.0000000000000001E-3</v>
      </c>
      <c r="F354" s="1">
        <v>2</v>
      </c>
      <c r="G354" s="10">
        <f t="shared" si="224"/>
        <v>2E-3</v>
      </c>
      <c r="I354" s="5">
        <v>3.0000000000000001E-3</v>
      </c>
      <c r="J354" s="1">
        <v>1</v>
      </c>
      <c r="K354" s="10">
        <f t="shared" si="225"/>
        <v>-1E-3</v>
      </c>
      <c r="M354" s="5">
        <v>3.0000000000000001E-3</v>
      </c>
      <c r="N354" s="1">
        <v>1</v>
      </c>
      <c r="O354" s="10">
        <f t="shared" si="226"/>
        <v>-1E-3</v>
      </c>
      <c r="Q354" s="5">
        <v>3.0000000000000001E-3</v>
      </c>
      <c r="R354" s="1">
        <v>1</v>
      </c>
      <c r="S354" s="10">
        <f t="shared" si="227"/>
        <v>-1E-3</v>
      </c>
      <c r="U354" s="5">
        <v>2E-3</v>
      </c>
      <c r="V354" s="1">
        <v>1</v>
      </c>
      <c r="W354" s="10">
        <f t="shared" si="228"/>
        <v>-2E-3</v>
      </c>
      <c r="Y354" s="5">
        <v>5.0000000000000001E-3</v>
      </c>
      <c r="Z354" s="1">
        <v>2</v>
      </c>
      <c r="AA354" s="10">
        <f t="shared" si="229"/>
        <v>1E-3</v>
      </c>
      <c r="AC354" s="5">
        <v>3.0000000000000001E-3</v>
      </c>
      <c r="AD354" s="1">
        <v>1</v>
      </c>
      <c r="AE354" s="10">
        <f t="shared" si="230"/>
        <v>-1E-3</v>
      </c>
      <c r="AG354" s="5">
        <v>5.0000000000000001E-3</v>
      </c>
      <c r="AH354" s="1">
        <v>1</v>
      </c>
      <c r="AI354" s="10">
        <f t="shared" si="231"/>
        <v>1E-3</v>
      </c>
      <c r="AK354" s="5">
        <v>0</v>
      </c>
      <c r="AL354" s="1">
        <v>0</v>
      </c>
      <c r="AM354" s="10">
        <f t="shared" si="232"/>
        <v>-4.0000000000000001E-3</v>
      </c>
      <c r="AO354" s="5">
        <v>2E-3</v>
      </c>
      <c r="AP354" s="1">
        <v>1</v>
      </c>
      <c r="AQ354" s="10">
        <f t="shared" si="233"/>
        <v>-2E-3</v>
      </c>
      <c r="AS354" s="5">
        <v>3.0000000000000001E-3</v>
      </c>
      <c r="AT354" s="1">
        <v>2</v>
      </c>
      <c r="AU354" s="10">
        <f t="shared" si="234"/>
        <v>-1E-3</v>
      </c>
      <c r="AW354" s="5">
        <v>0</v>
      </c>
      <c r="AX354" s="1">
        <v>0</v>
      </c>
      <c r="AY354" s="10">
        <f t="shared" si="235"/>
        <v>-4.0000000000000001E-3</v>
      </c>
      <c r="BA354" s="5">
        <v>2E-3</v>
      </c>
      <c r="BB354" s="1">
        <v>1</v>
      </c>
      <c r="BC354" s="10">
        <f t="shared" si="236"/>
        <v>-2E-3</v>
      </c>
      <c r="BE354" s="5">
        <v>4.0000000000000001E-3</v>
      </c>
      <c r="BF354" s="1">
        <v>1</v>
      </c>
      <c r="BG354" s="10">
        <f t="shared" si="237"/>
        <v>0</v>
      </c>
      <c r="BI354" s="5">
        <v>4.0000000000000001E-3</v>
      </c>
      <c r="BJ354" s="1">
        <v>1</v>
      </c>
      <c r="BK354" s="10">
        <v>0</v>
      </c>
      <c r="BM354" s="5">
        <v>6.0000000000000001E-3</v>
      </c>
      <c r="BN354" s="1">
        <v>2</v>
      </c>
      <c r="BO354" s="10">
        <v>2E-3</v>
      </c>
      <c r="BQ354" s="5">
        <v>5.0000000000000001E-3</v>
      </c>
      <c r="BR354" s="1">
        <v>1</v>
      </c>
      <c r="BS354" s="10">
        <v>1E-3</v>
      </c>
      <c r="BU354" s="5">
        <v>0</v>
      </c>
      <c r="BV354" s="1">
        <v>0</v>
      </c>
      <c r="BW354" s="10">
        <v>-4.0000000000000001E-3</v>
      </c>
      <c r="BY354" s="5">
        <v>0</v>
      </c>
      <c r="BZ354" s="1">
        <v>0</v>
      </c>
      <c r="CA354" s="10">
        <v>-4.0000000000000001E-3</v>
      </c>
      <c r="CC354" s="5">
        <v>8.0000000000000002E-3</v>
      </c>
      <c r="CD354" s="1">
        <v>1</v>
      </c>
      <c r="CE354" s="10">
        <v>4.0000000000000001E-3</v>
      </c>
      <c r="CG354" s="5">
        <v>3.0000000000000001E-3</v>
      </c>
      <c r="CH354" s="1">
        <v>1</v>
      </c>
      <c r="CI354" s="10">
        <v>-1E-3</v>
      </c>
      <c r="CK354" s="5">
        <v>2E-3</v>
      </c>
      <c r="CL354" s="1">
        <v>1</v>
      </c>
      <c r="CM354" s="10">
        <v>-2E-3</v>
      </c>
      <c r="CO354" s="10">
        <v>1.7999999999999999E-2</v>
      </c>
      <c r="CP354" s="24">
        <v>1</v>
      </c>
      <c r="CQ354" s="10">
        <v>1.3999999999999999E-2</v>
      </c>
    </row>
    <row r="355" spans="1:95" x14ac:dyDescent="0.35">
      <c r="A355" s="4" t="s">
        <v>221</v>
      </c>
      <c r="B355" s="5">
        <v>3.3000000000000002E-2</v>
      </c>
      <c r="C355" s="1">
        <v>32</v>
      </c>
      <c r="E355" s="5">
        <v>6.0999999999999999E-2</v>
      </c>
      <c r="F355" s="1">
        <v>21</v>
      </c>
      <c r="G355" s="10">
        <f t="shared" si="224"/>
        <v>2.7999999999999997E-2</v>
      </c>
      <c r="I355" s="5">
        <v>2.4E-2</v>
      </c>
      <c r="J355" s="1">
        <v>8</v>
      </c>
      <c r="K355" s="10">
        <f t="shared" si="225"/>
        <v>-9.0000000000000011E-3</v>
      </c>
      <c r="M355" s="5">
        <v>0.01</v>
      </c>
      <c r="N355" s="1">
        <v>3</v>
      </c>
      <c r="O355" s="10">
        <f t="shared" si="226"/>
        <v>-2.3E-2</v>
      </c>
      <c r="Q355" s="5">
        <v>1.4999999999999999E-2</v>
      </c>
      <c r="R355" s="1">
        <v>5</v>
      </c>
      <c r="S355" s="10">
        <f t="shared" si="227"/>
        <v>-1.8000000000000002E-2</v>
      </c>
      <c r="U355" s="5">
        <v>1.7000000000000001E-2</v>
      </c>
      <c r="V355" s="1">
        <v>8</v>
      </c>
      <c r="W355" s="10">
        <f t="shared" si="228"/>
        <v>-1.6E-2</v>
      </c>
      <c r="Y355" s="5">
        <v>2.1000000000000001E-2</v>
      </c>
      <c r="Z355" s="1">
        <v>8</v>
      </c>
      <c r="AA355" s="10">
        <f t="shared" si="229"/>
        <v>-1.2E-2</v>
      </c>
      <c r="AC355" s="5">
        <v>1.2999999999999999E-2</v>
      </c>
      <c r="AD355" s="1">
        <v>4</v>
      </c>
      <c r="AE355" s="10">
        <f t="shared" si="230"/>
        <v>-2.0000000000000004E-2</v>
      </c>
      <c r="AG355" s="5">
        <v>2.4E-2</v>
      </c>
      <c r="AH355" s="1">
        <v>5</v>
      </c>
      <c r="AI355" s="10">
        <f t="shared" si="231"/>
        <v>-9.0000000000000011E-3</v>
      </c>
      <c r="AK355" s="5">
        <v>1.4999999999999999E-2</v>
      </c>
      <c r="AL355" s="1">
        <v>6</v>
      </c>
      <c r="AM355" s="10">
        <f t="shared" si="232"/>
        <v>-1.8000000000000002E-2</v>
      </c>
      <c r="AO355" s="5">
        <v>1.7000000000000001E-2</v>
      </c>
      <c r="AP355" s="1">
        <v>8</v>
      </c>
      <c r="AQ355" s="10">
        <f t="shared" si="233"/>
        <v>-1.6E-2</v>
      </c>
      <c r="AS355" s="5">
        <v>2.1999999999999999E-2</v>
      </c>
      <c r="AT355" s="1">
        <v>13</v>
      </c>
      <c r="AU355" s="10">
        <f t="shared" si="234"/>
        <v>-1.1000000000000003E-2</v>
      </c>
      <c r="AW355" s="5">
        <v>0.01</v>
      </c>
      <c r="AX355" s="1">
        <v>3</v>
      </c>
      <c r="AY355" s="10">
        <f t="shared" si="235"/>
        <v>-2.3E-2</v>
      </c>
      <c r="BA355" s="5">
        <v>2.1000000000000001E-2</v>
      </c>
      <c r="BB355" s="1">
        <v>10</v>
      </c>
      <c r="BC355" s="10">
        <f t="shared" si="236"/>
        <v>-1.2E-2</v>
      </c>
      <c r="BE355" s="5">
        <v>1.0999999999999999E-2</v>
      </c>
      <c r="BF355" s="1">
        <v>3</v>
      </c>
      <c r="BG355" s="10">
        <f t="shared" si="237"/>
        <v>-2.2000000000000002E-2</v>
      </c>
      <c r="BI355" s="5">
        <v>3.6999999999999998E-2</v>
      </c>
      <c r="BJ355" s="1">
        <v>9</v>
      </c>
      <c r="BK355" s="10">
        <v>3.9999999999999966E-3</v>
      </c>
      <c r="BM355" s="5">
        <v>3.7999999999999999E-2</v>
      </c>
      <c r="BN355" s="1">
        <v>12</v>
      </c>
      <c r="BO355" s="10">
        <v>4.9999999999999975E-3</v>
      </c>
      <c r="BQ355" s="5">
        <v>2.8000000000000001E-2</v>
      </c>
      <c r="BR355" s="1">
        <v>6</v>
      </c>
      <c r="BS355" s="10">
        <v>-5.000000000000001E-3</v>
      </c>
      <c r="BU355" s="5">
        <v>2.7E-2</v>
      </c>
      <c r="BV355" s="1">
        <v>5</v>
      </c>
      <c r="BW355" s="10">
        <v>-6.0000000000000019E-3</v>
      </c>
      <c r="BY355" s="5">
        <v>0.05</v>
      </c>
      <c r="BZ355" s="1">
        <v>2</v>
      </c>
      <c r="CA355" s="10">
        <v>1.7000000000000001E-2</v>
      </c>
      <c r="CC355" s="5">
        <v>1.4999999999999999E-2</v>
      </c>
      <c r="CD355" s="1">
        <v>2</v>
      </c>
      <c r="CE355" s="10">
        <v>-1.8000000000000002E-2</v>
      </c>
      <c r="CG355" s="5">
        <v>6.0999999999999999E-2</v>
      </c>
      <c r="CH355" s="1">
        <v>18</v>
      </c>
      <c r="CI355" s="10">
        <v>2.7999999999999997E-2</v>
      </c>
      <c r="CK355" s="5">
        <v>2.5000000000000001E-2</v>
      </c>
      <c r="CL355" s="1">
        <v>10</v>
      </c>
      <c r="CM355" s="10">
        <v>-8.0000000000000002E-3</v>
      </c>
      <c r="CO355" s="10">
        <v>0</v>
      </c>
      <c r="CP355" s="24">
        <v>0</v>
      </c>
      <c r="CQ355" s="10">
        <v>-3.3000000000000002E-2</v>
      </c>
    </row>
    <row r="356" spans="1:95" x14ac:dyDescent="0.35">
      <c r="A356" s="4" t="s">
        <v>42</v>
      </c>
      <c r="B356" s="5" t="s">
        <v>78</v>
      </c>
      <c r="C356" s="1">
        <v>963</v>
      </c>
      <c r="E356" s="5" t="s">
        <v>78</v>
      </c>
      <c r="F356" s="1">
        <v>344</v>
      </c>
      <c r="I356" s="5" t="s">
        <v>78</v>
      </c>
      <c r="J356" s="1">
        <v>327</v>
      </c>
      <c r="M356" s="5" t="s">
        <v>78</v>
      </c>
      <c r="N356" s="1">
        <v>292</v>
      </c>
      <c r="Q356" s="5" t="s">
        <v>78</v>
      </c>
      <c r="R356" s="1">
        <v>337</v>
      </c>
      <c r="U356" s="5" t="s">
        <v>78</v>
      </c>
      <c r="V356" s="1">
        <v>480</v>
      </c>
      <c r="Y356" s="5" t="s">
        <v>78</v>
      </c>
      <c r="Z356" s="16">
        <v>387</v>
      </c>
      <c r="AC356" s="5" t="s">
        <v>78</v>
      </c>
      <c r="AD356" s="16">
        <v>319</v>
      </c>
      <c r="AG356" s="5" t="s">
        <v>78</v>
      </c>
      <c r="AH356" s="16">
        <v>207</v>
      </c>
      <c r="AK356" s="5" t="s">
        <v>78</v>
      </c>
      <c r="AL356" s="1">
        <v>392</v>
      </c>
      <c r="AO356" s="5" t="s">
        <v>78</v>
      </c>
      <c r="AP356" s="1">
        <v>469</v>
      </c>
      <c r="AS356" s="5" t="s">
        <v>78</v>
      </c>
      <c r="AT356" s="16">
        <v>590</v>
      </c>
      <c r="AW356" s="5" t="s">
        <v>78</v>
      </c>
      <c r="AX356" s="16">
        <v>312</v>
      </c>
      <c r="BA356" s="5" t="s">
        <v>78</v>
      </c>
      <c r="BB356" s="1">
        <v>470</v>
      </c>
      <c r="BE356" s="5" t="s">
        <v>78</v>
      </c>
      <c r="BF356" s="1">
        <v>265</v>
      </c>
      <c r="BI356" s="5" t="s">
        <v>78</v>
      </c>
      <c r="BJ356" s="16">
        <v>244</v>
      </c>
      <c r="BM356" s="5" t="s">
        <v>78</v>
      </c>
      <c r="BN356" s="16">
        <v>318</v>
      </c>
      <c r="BQ356" s="5" t="s">
        <v>78</v>
      </c>
      <c r="BR356" s="16">
        <v>212</v>
      </c>
      <c r="BU356" s="5" t="s">
        <v>78</v>
      </c>
      <c r="BV356" s="16">
        <v>187</v>
      </c>
      <c r="BY356" s="5" t="s">
        <v>78</v>
      </c>
      <c r="BZ356" s="16">
        <v>40</v>
      </c>
      <c r="CC356" s="5" t="s">
        <v>78</v>
      </c>
      <c r="CD356" s="16">
        <v>132</v>
      </c>
      <c r="CG356" s="5" t="s">
        <v>78</v>
      </c>
      <c r="CH356" s="16">
        <v>295</v>
      </c>
      <c r="CK356" s="5" t="s">
        <v>78</v>
      </c>
      <c r="CL356" s="16">
        <v>406</v>
      </c>
      <c r="CO356" s="10" t="s">
        <v>78</v>
      </c>
      <c r="CP356" s="29">
        <v>57</v>
      </c>
    </row>
    <row r="357" spans="1:95" x14ac:dyDescent="0.35">
      <c r="A357" s="4" t="s">
        <v>11</v>
      </c>
      <c r="B357" s="5"/>
      <c r="E357" s="5"/>
      <c r="I357" s="5"/>
      <c r="M357" s="5"/>
      <c r="Q357" s="5"/>
      <c r="U357" s="5"/>
      <c r="Y357" s="5"/>
      <c r="AC357" s="5"/>
      <c r="AG357" s="5"/>
      <c r="AK357" s="5"/>
      <c r="AO357" s="5"/>
      <c r="AS357" s="5"/>
      <c r="AW357" s="5"/>
      <c r="BA357" s="5"/>
      <c r="BE357" s="5"/>
      <c r="BI357" s="5"/>
      <c r="BM357" s="5"/>
      <c r="BQ357" s="5"/>
      <c r="BU357" s="5"/>
      <c r="BY357" s="5"/>
      <c r="CC357" s="5"/>
      <c r="CG357" s="5"/>
      <c r="CK357" s="5"/>
      <c r="CO357" s="10"/>
    </row>
    <row r="358" spans="1:95" x14ac:dyDescent="0.35">
      <c r="A358" s="4" t="s">
        <v>11</v>
      </c>
      <c r="B358" s="5"/>
      <c r="E358" s="5"/>
      <c r="I358" s="5"/>
      <c r="M358" s="5"/>
      <c r="Q358" s="5"/>
      <c r="U358" s="5"/>
      <c r="Y358" s="5"/>
      <c r="AC358" s="5"/>
      <c r="AG358" s="5"/>
      <c r="AK358" s="5"/>
      <c r="AO358" s="5"/>
      <c r="AS358" s="5"/>
      <c r="AW358" s="5"/>
      <c r="BA358" s="5"/>
      <c r="BE358" s="5"/>
      <c r="BI358" s="5"/>
      <c r="BM358" s="5"/>
      <c r="BQ358" s="5"/>
      <c r="BU358" s="5"/>
      <c r="BY358" s="5"/>
      <c r="CC358" s="5"/>
      <c r="CG358" s="5"/>
      <c r="CK358" s="5"/>
      <c r="CO358" s="10"/>
    </row>
    <row r="359" spans="1:95" ht="65.650000000000006" x14ac:dyDescent="0.4">
      <c r="A359" s="3" t="s">
        <v>222</v>
      </c>
      <c r="B359" s="5"/>
      <c r="E359" s="5"/>
      <c r="I359" s="5"/>
      <c r="M359" s="5"/>
      <c r="Q359" s="5"/>
      <c r="U359" s="5"/>
      <c r="Y359" s="5"/>
      <c r="AC359" s="5"/>
      <c r="AG359" s="5"/>
      <c r="AK359" s="5"/>
      <c r="AO359" s="5"/>
      <c r="AS359" s="5"/>
      <c r="AW359" s="5"/>
      <c r="BA359" s="5"/>
      <c r="BE359" s="5"/>
      <c r="BI359" s="5"/>
      <c r="BM359" s="5"/>
      <c r="BQ359" s="5"/>
      <c r="BU359" s="5"/>
      <c r="BY359" s="5"/>
      <c r="CC359" s="5"/>
      <c r="CG359" s="5"/>
      <c r="CK359" s="5"/>
      <c r="CO359" s="10"/>
    </row>
    <row r="360" spans="1:95" ht="13.15" x14ac:dyDescent="0.4">
      <c r="A360" s="7" t="s">
        <v>42</v>
      </c>
      <c r="B360" s="7" t="s">
        <v>13</v>
      </c>
      <c r="C360" s="7" t="s">
        <v>14</v>
      </c>
      <c r="E360" s="7" t="s">
        <v>13</v>
      </c>
      <c r="F360" s="7" t="s">
        <v>14</v>
      </c>
      <c r="G360" s="9" t="s">
        <v>400</v>
      </c>
      <c r="I360" s="7" t="s">
        <v>13</v>
      </c>
      <c r="J360" s="7" t="s">
        <v>14</v>
      </c>
      <c r="K360" s="9" t="s">
        <v>400</v>
      </c>
      <c r="M360" s="7" t="s">
        <v>13</v>
      </c>
      <c r="N360" s="7" t="s">
        <v>14</v>
      </c>
      <c r="O360" s="9" t="s">
        <v>400</v>
      </c>
      <c r="Q360" s="7" t="s">
        <v>13</v>
      </c>
      <c r="R360" s="7" t="s">
        <v>14</v>
      </c>
      <c r="S360" s="9" t="s">
        <v>400</v>
      </c>
      <c r="U360" s="7" t="s">
        <v>13</v>
      </c>
      <c r="V360" s="7" t="s">
        <v>14</v>
      </c>
      <c r="W360" s="9" t="s">
        <v>400</v>
      </c>
      <c r="Y360" s="7" t="s">
        <v>13</v>
      </c>
      <c r="Z360" s="7" t="s">
        <v>14</v>
      </c>
      <c r="AA360" s="9" t="s">
        <v>400</v>
      </c>
      <c r="AC360" s="7" t="s">
        <v>13</v>
      </c>
      <c r="AD360" s="7" t="s">
        <v>14</v>
      </c>
      <c r="AE360" s="9" t="s">
        <v>400</v>
      </c>
      <c r="AG360" s="7" t="s">
        <v>13</v>
      </c>
      <c r="AH360" s="7" t="s">
        <v>14</v>
      </c>
      <c r="AI360" s="9" t="s">
        <v>400</v>
      </c>
      <c r="AK360" s="7" t="s">
        <v>13</v>
      </c>
      <c r="AL360" s="7" t="s">
        <v>14</v>
      </c>
      <c r="AM360" s="9" t="s">
        <v>400</v>
      </c>
      <c r="AO360" s="7" t="s">
        <v>13</v>
      </c>
      <c r="AP360" s="7" t="s">
        <v>14</v>
      </c>
      <c r="AQ360" s="9" t="s">
        <v>400</v>
      </c>
      <c r="AS360" s="7" t="s">
        <v>13</v>
      </c>
      <c r="AT360" s="7" t="s">
        <v>14</v>
      </c>
      <c r="AU360" s="9" t="s">
        <v>400</v>
      </c>
      <c r="AW360" s="7" t="s">
        <v>13</v>
      </c>
      <c r="AX360" s="7" t="s">
        <v>14</v>
      </c>
      <c r="AY360" s="9" t="s">
        <v>400</v>
      </c>
      <c r="BA360" s="7" t="s">
        <v>13</v>
      </c>
      <c r="BB360" s="7" t="s">
        <v>14</v>
      </c>
      <c r="BC360" s="9" t="s">
        <v>400</v>
      </c>
      <c r="BE360" s="7" t="s">
        <v>13</v>
      </c>
      <c r="BF360" s="7" t="s">
        <v>14</v>
      </c>
      <c r="BG360" s="9" t="s">
        <v>400</v>
      </c>
      <c r="BI360" s="7" t="s">
        <v>13</v>
      </c>
      <c r="BJ360" s="7" t="s">
        <v>14</v>
      </c>
      <c r="BK360" s="9" t="s">
        <v>400</v>
      </c>
      <c r="BM360" s="7" t="s">
        <v>13</v>
      </c>
      <c r="BN360" s="7" t="s">
        <v>14</v>
      </c>
      <c r="BO360" s="9" t="s">
        <v>400</v>
      </c>
      <c r="BQ360" s="7" t="s">
        <v>13</v>
      </c>
      <c r="BR360" s="7" t="s">
        <v>14</v>
      </c>
      <c r="BS360" s="9" t="s">
        <v>400</v>
      </c>
      <c r="BU360" s="7" t="s">
        <v>13</v>
      </c>
      <c r="BV360" s="7" t="s">
        <v>14</v>
      </c>
      <c r="BW360" s="9" t="s">
        <v>400</v>
      </c>
      <c r="BY360" s="7" t="s">
        <v>13</v>
      </c>
      <c r="BZ360" s="7" t="s">
        <v>14</v>
      </c>
      <c r="CA360" s="9" t="s">
        <v>400</v>
      </c>
      <c r="CC360" s="7" t="s">
        <v>13</v>
      </c>
      <c r="CD360" s="7" t="s">
        <v>14</v>
      </c>
      <c r="CE360" s="9" t="s">
        <v>400</v>
      </c>
      <c r="CG360" s="7" t="s">
        <v>13</v>
      </c>
      <c r="CH360" s="7" t="s">
        <v>14</v>
      </c>
      <c r="CI360" s="9" t="s">
        <v>400</v>
      </c>
      <c r="CK360" s="7" t="s">
        <v>13</v>
      </c>
      <c r="CL360" s="7" t="s">
        <v>14</v>
      </c>
      <c r="CM360" s="9" t="s">
        <v>400</v>
      </c>
      <c r="CO360" s="13" t="s">
        <v>13</v>
      </c>
      <c r="CP360" s="13" t="s">
        <v>14</v>
      </c>
      <c r="CQ360" s="9" t="s">
        <v>400</v>
      </c>
    </row>
    <row r="361" spans="1:95" ht="38.25" x14ac:dyDescent="0.35">
      <c r="A361" s="4" t="s">
        <v>223</v>
      </c>
      <c r="B361" s="5">
        <v>0.40400000000000003</v>
      </c>
      <c r="C361" s="1">
        <v>358</v>
      </c>
      <c r="E361" s="5">
        <v>0.39600000000000002</v>
      </c>
      <c r="F361" s="1">
        <v>135</v>
      </c>
      <c r="G361" s="10">
        <f t="shared" ref="G361:G366" si="238">E361-$B361</f>
        <v>-8.0000000000000071E-3</v>
      </c>
      <c r="I361" s="5">
        <v>0.35799999999999998</v>
      </c>
      <c r="J361" s="1">
        <v>112</v>
      </c>
      <c r="K361" s="10">
        <f t="shared" ref="K361:K366" si="239">I361-$B361</f>
        <v>-4.6000000000000041E-2</v>
      </c>
      <c r="M361" s="5">
        <v>0.47599999999999998</v>
      </c>
      <c r="N361" s="1">
        <v>111</v>
      </c>
      <c r="O361" s="10">
        <f t="shared" ref="O361:O366" si="240">M361-$B361</f>
        <v>7.1999999999999953E-2</v>
      </c>
      <c r="Q361" s="5">
        <v>0.436</v>
      </c>
      <c r="R361" s="1">
        <v>127</v>
      </c>
      <c r="S361" s="10">
        <f t="shared" ref="S361:S366" si="241">Q361-$B361</f>
        <v>3.1999999999999973E-2</v>
      </c>
      <c r="U361" s="5">
        <v>0.40500000000000003</v>
      </c>
      <c r="V361" s="1">
        <v>175</v>
      </c>
      <c r="W361" s="10">
        <f t="shared" ref="W361:W366" si="242">U361-$B361</f>
        <v>1.0000000000000009E-3</v>
      </c>
      <c r="Y361" s="5">
        <v>0.45400000000000001</v>
      </c>
      <c r="Z361" s="1">
        <v>154</v>
      </c>
      <c r="AA361" s="10">
        <f t="shared" ref="AA361:AA366" si="243">Y361-$B361</f>
        <v>4.9999999999999989E-2</v>
      </c>
      <c r="AC361" s="5">
        <v>0.45100000000000001</v>
      </c>
      <c r="AD361" s="1">
        <v>124</v>
      </c>
      <c r="AE361" s="10">
        <f t="shared" ref="AE361:AE366" si="244">AC361-$B361</f>
        <v>4.6999999999999986E-2</v>
      </c>
      <c r="AG361" s="5">
        <v>0.47499999999999998</v>
      </c>
      <c r="AH361" s="1">
        <v>86</v>
      </c>
      <c r="AI361" s="10">
        <f t="shared" ref="AI361:AI366" si="245">AG361-$B361</f>
        <v>7.0999999999999952E-2</v>
      </c>
      <c r="AK361" s="5">
        <v>0.42</v>
      </c>
      <c r="AL361" s="1">
        <v>152</v>
      </c>
      <c r="AM361" s="10">
        <f t="shared" ref="AM361:AM366" si="246">AK361-$B361</f>
        <v>1.5999999999999959E-2</v>
      </c>
      <c r="AO361" s="5">
        <v>0.41899999999999998</v>
      </c>
      <c r="AP361" s="1">
        <v>177</v>
      </c>
      <c r="AQ361" s="10">
        <f t="shared" ref="AQ361:AQ366" si="247">AO361-$B361</f>
        <v>1.4999999999999958E-2</v>
      </c>
      <c r="AS361" s="5">
        <v>0.4</v>
      </c>
      <c r="AT361" s="1">
        <v>215</v>
      </c>
      <c r="AU361" s="10">
        <f t="shared" ref="AU361:AU366" si="248">AS361-$B361</f>
        <v>-4.0000000000000036E-3</v>
      </c>
      <c r="AW361" s="5">
        <v>0.47099999999999997</v>
      </c>
      <c r="AX361" s="1">
        <v>129</v>
      </c>
      <c r="AY361" s="10">
        <f t="shared" ref="AY361:AY366" si="249">AW361-$B361</f>
        <v>6.6999999999999948E-2</v>
      </c>
      <c r="BA361" s="5">
        <v>0.39400000000000002</v>
      </c>
      <c r="BB361" s="1">
        <v>166</v>
      </c>
      <c r="BC361" s="10">
        <f t="shared" ref="BC361:BC366" si="250">BA361-$B361</f>
        <v>-1.0000000000000009E-2</v>
      </c>
      <c r="BE361" s="5">
        <v>0.46800000000000003</v>
      </c>
      <c r="BF361" s="1">
        <v>103</v>
      </c>
      <c r="BG361" s="10">
        <f t="shared" ref="BG361:BG366" si="251">BE361-$B361</f>
        <v>6.4000000000000001E-2</v>
      </c>
      <c r="BI361" s="5">
        <v>0.45400000000000001</v>
      </c>
      <c r="BJ361" s="1">
        <v>108</v>
      </c>
      <c r="BK361" s="10">
        <v>4.9999999999999989E-2</v>
      </c>
      <c r="BM361" s="5">
        <v>0.39500000000000002</v>
      </c>
      <c r="BN361" s="1">
        <v>118</v>
      </c>
      <c r="BO361" s="10">
        <v>-9.000000000000008E-3</v>
      </c>
      <c r="BQ361" s="5">
        <v>0.39600000000000002</v>
      </c>
      <c r="BR361" s="1">
        <v>80</v>
      </c>
      <c r="BS361" s="10">
        <v>-8.0000000000000071E-3</v>
      </c>
      <c r="BU361" s="5">
        <v>0.35599999999999998</v>
      </c>
      <c r="BV361" s="1">
        <v>52</v>
      </c>
      <c r="BW361" s="10">
        <v>-4.8000000000000043E-2</v>
      </c>
      <c r="BY361" s="5">
        <v>0.316</v>
      </c>
      <c r="BZ361" s="1">
        <v>12</v>
      </c>
      <c r="CA361" s="10">
        <v>-8.8000000000000023E-2</v>
      </c>
      <c r="CC361" s="5">
        <v>0.437</v>
      </c>
      <c r="CD361" s="1">
        <v>55</v>
      </c>
      <c r="CE361" s="10">
        <v>3.2999999999999974E-2</v>
      </c>
      <c r="CG361" s="5">
        <v>0.38</v>
      </c>
      <c r="CH361" s="1">
        <v>111</v>
      </c>
      <c r="CI361" s="10">
        <v>-2.4000000000000021E-2</v>
      </c>
      <c r="CK361" s="5">
        <v>0.43</v>
      </c>
      <c r="CL361" s="1">
        <v>169</v>
      </c>
      <c r="CM361" s="10">
        <v>2.5999999999999968E-2</v>
      </c>
      <c r="CO361" s="41" t="s">
        <v>486</v>
      </c>
      <c r="CP361" s="41"/>
      <c r="CQ361" s="41"/>
    </row>
    <row r="362" spans="1:95" ht="38.25" x14ac:dyDescent="0.35">
      <c r="A362" s="4" t="s">
        <v>224</v>
      </c>
      <c r="B362" s="5">
        <v>0.17399999999999999</v>
      </c>
      <c r="C362" s="1">
        <v>154</v>
      </c>
      <c r="E362" s="5">
        <v>0.126</v>
      </c>
      <c r="F362" s="1">
        <v>43</v>
      </c>
      <c r="G362" s="10">
        <f t="shared" si="238"/>
        <v>-4.7999999999999987E-2</v>
      </c>
      <c r="I362" s="5">
        <v>0.23300000000000001</v>
      </c>
      <c r="J362" s="1">
        <v>73</v>
      </c>
      <c r="K362" s="10">
        <f t="shared" si="239"/>
        <v>5.9000000000000025E-2</v>
      </c>
      <c r="M362" s="5">
        <v>0.16300000000000001</v>
      </c>
      <c r="N362" s="1">
        <v>38</v>
      </c>
      <c r="O362" s="10">
        <f t="shared" si="240"/>
        <v>-1.0999999999999982E-2</v>
      </c>
      <c r="Q362" s="5">
        <v>0.158</v>
      </c>
      <c r="R362" s="1">
        <v>46</v>
      </c>
      <c r="S362" s="10">
        <f t="shared" si="241"/>
        <v>-1.5999999999999986E-2</v>
      </c>
      <c r="U362" s="5">
        <v>0.19900000000000001</v>
      </c>
      <c r="V362" s="1">
        <v>86</v>
      </c>
      <c r="W362" s="10">
        <f t="shared" si="242"/>
        <v>2.5000000000000022E-2</v>
      </c>
      <c r="Y362" s="5">
        <v>0.17100000000000001</v>
      </c>
      <c r="Z362" s="1">
        <v>58</v>
      </c>
      <c r="AA362" s="10">
        <f t="shared" si="243"/>
        <v>-2.9999999999999749E-3</v>
      </c>
      <c r="AC362" s="5">
        <v>0.14499999999999999</v>
      </c>
      <c r="AD362" s="1">
        <v>40</v>
      </c>
      <c r="AE362" s="10">
        <f t="shared" si="244"/>
        <v>-2.8999999999999998E-2</v>
      </c>
      <c r="AG362" s="5">
        <v>0.14899999999999999</v>
      </c>
      <c r="AH362" s="1">
        <v>27</v>
      </c>
      <c r="AI362" s="10">
        <f t="shared" si="245"/>
        <v>-2.4999999999999994E-2</v>
      </c>
      <c r="AK362" s="5">
        <v>0.191</v>
      </c>
      <c r="AL362" s="1">
        <v>69</v>
      </c>
      <c r="AM362" s="10">
        <f t="shared" si="246"/>
        <v>1.7000000000000015E-2</v>
      </c>
      <c r="AO362" s="5">
        <v>0.17299999999999999</v>
      </c>
      <c r="AP362" s="1">
        <v>73</v>
      </c>
      <c r="AQ362" s="10">
        <f t="shared" si="247"/>
        <v>-1.0000000000000009E-3</v>
      </c>
      <c r="AS362" s="5">
        <v>0.184</v>
      </c>
      <c r="AT362" s="1">
        <v>99</v>
      </c>
      <c r="AU362" s="10">
        <f t="shared" si="248"/>
        <v>1.0000000000000009E-2</v>
      </c>
      <c r="AW362" s="5">
        <v>0.186</v>
      </c>
      <c r="AX362" s="1">
        <v>51</v>
      </c>
      <c r="AY362" s="10">
        <f t="shared" si="249"/>
        <v>1.2000000000000011E-2</v>
      </c>
      <c r="BA362" s="5">
        <v>0.21099999999999999</v>
      </c>
      <c r="BB362" s="1">
        <v>89</v>
      </c>
      <c r="BC362" s="10">
        <f t="shared" si="250"/>
        <v>3.7000000000000005E-2</v>
      </c>
      <c r="BE362" s="5">
        <v>0.17699999999999999</v>
      </c>
      <c r="BF362" s="1">
        <v>39</v>
      </c>
      <c r="BG362" s="10">
        <f t="shared" si="251"/>
        <v>3.0000000000000027E-3</v>
      </c>
      <c r="BI362" s="5">
        <v>0.193</v>
      </c>
      <c r="BJ362" s="1">
        <v>46</v>
      </c>
      <c r="BK362" s="10">
        <v>1.9000000000000017E-2</v>
      </c>
      <c r="BM362" s="5">
        <v>0.19400000000000001</v>
      </c>
      <c r="BN362" s="1">
        <v>58</v>
      </c>
      <c r="BO362" s="10">
        <v>2.0000000000000018E-2</v>
      </c>
      <c r="BQ362" s="5">
        <v>0.19800000000000001</v>
      </c>
      <c r="BR362" s="1">
        <v>40</v>
      </c>
      <c r="BS362" s="10">
        <v>2.4000000000000021E-2</v>
      </c>
      <c r="BU362" s="5">
        <v>6.2E-2</v>
      </c>
      <c r="BV362" s="1">
        <v>9</v>
      </c>
      <c r="BW362" s="10">
        <v>-0.11199999999999999</v>
      </c>
      <c r="BY362" s="5">
        <v>0.13200000000000001</v>
      </c>
      <c r="BZ362" s="1">
        <v>5</v>
      </c>
      <c r="CA362" s="10">
        <v>-4.1999999999999982E-2</v>
      </c>
      <c r="CC362" s="5">
        <v>0.14299999999999999</v>
      </c>
      <c r="CD362" s="1">
        <v>18</v>
      </c>
      <c r="CE362" s="10">
        <v>-3.1E-2</v>
      </c>
      <c r="CG362" s="5">
        <v>0.185</v>
      </c>
      <c r="CH362" s="1">
        <v>54</v>
      </c>
      <c r="CI362" s="10">
        <v>1.100000000000001E-2</v>
      </c>
      <c r="CK362" s="5">
        <v>0.17799999999999999</v>
      </c>
      <c r="CL362" s="1">
        <v>70</v>
      </c>
      <c r="CM362" s="10">
        <v>4.0000000000000036E-3</v>
      </c>
      <c r="CO362" s="31"/>
      <c r="CP362" s="31"/>
      <c r="CQ362" s="31"/>
    </row>
    <row r="363" spans="1:95" ht="38.25" x14ac:dyDescent="0.35">
      <c r="A363" s="4" t="s">
        <v>225</v>
      </c>
      <c r="B363" s="5">
        <v>0.221</v>
      </c>
      <c r="C363" s="1">
        <v>196</v>
      </c>
      <c r="E363" s="5">
        <v>0.214</v>
      </c>
      <c r="F363" s="1">
        <v>73</v>
      </c>
      <c r="G363" s="10">
        <f t="shared" si="238"/>
        <v>-7.0000000000000062E-3</v>
      </c>
      <c r="I363" s="5">
        <v>0.23</v>
      </c>
      <c r="J363" s="1">
        <v>72</v>
      </c>
      <c r="K363" s="10">
        <f t="shared" si="239"/>
        <v>9.000000000000008E-3</v>
      </c>
      <c r="M363" s="5">
        <v>0.219</v>
      </c>
      <c r="N363" s="1">
        <v>51</v>
      </c>
      <c r="O363" s="10">
        <f t="shared" si="240"/>
        <v>-2.0000000000000018E-3</v>
      </c>
      <c r="Q363" s="5">
        <v>0.223</v>
      </c>
      <c r="R363" s="1">
        <v>65</v>
      </c>
      <c r="S363" s="10">
        <f t="shared" si="241"/>
        <v>2.0000000000000018E-3</v>
      </c>
      <c r="U363" s="5">
        <v>0.22500000000000001</v>
      </c>
      <c r="V363" s="1">
        <v>97</v>
      </c>
      <c r="W363" s="10">
        <f t="shared" si="242"/>
        <v>4.0000000000000036E-3</v>
      </c>
      <c r="Y363" s="5">
        <v>0.21199999999999999</v>
      </c>
      <c r="Z363" s="1">
        <v>72</v>
      </c>
      <c r="AA363" s="10">
        <f t="shared" si="243"/>
        <v>-9.000000000000008E-3</v>
      </c>
      <c r="AC363" s="5">
        <v>0.222</v>
      </c>
      <c r="AD363" s="1">
        <v>61</v>
      </c>
      <c r="AE363" s="10">
        <f t="shared" si="244"/>
        <v>1.0000000000000009E-3</v>
      </c>
      <c r="AG363" s="5">
        <v>0.193</v>
      </c>
      <c r="AH363" s="1">
        <v>35</v>
      </c>
      <c r="AI363" s="10">
        <f t="shared" si="245"/>
        <v>-2.7999999999999997E-2</v>
      </c>
      <c r="AK363" s="5">
        <v>0.221</v>
      </c>
      <c r="AL363" s="1">
        <v>80</v>
      </c>
      <c r="AM363" s="10">
        <f t="shared" si="246"/>
        <v>0</v>
      </c>
      <c r="AO363" s="5">
        <v>0.23200000000000001</v>
      </c>
      <c r="AP363" s="1">
        <v>98</v>
      </c>
      <c r="AQ363" s="10">
        <f t="shared" si="247"/>
        <v>1.100000000000001E-2</v>
      </c>
      <c r="AS363" s="5">
        <v>0.221</v>
      </c>
      <c r="AT363" s="1">
        <v>119</v>
      </c>
      <c r="AU363" s="10">
        <f t="shared" si="248"/>
        <v>0</v>
      </c>
      <c r="AW363" s="5">
        <v>0.19700000000000001</v>
      </c>
      <c r="AX363" s="1">
        <v>54</v>
      </c>
      <c r="AY363" s="10">
        <f t="shared" si="249"/>
        <v>-2.3999999999999994E-2</v>
      </c>
      <c r="BA363" s="5">
        <v>0.23</v>
      </c>
      <c r="BB363" s="1">
        <v>97</v>
      </c>
      <c r="BC363" s="10">
        <f t="shared" si="250"/>
        <v>9.000000000000008E-3</v>
      </c>
      <c r="BE363" s="5">
        <v>0.2</v>
      </c>
      <c r="BF363" s="1">
        <v>44</v>
      </c>
      <c r="BG363" s="10">
        <f t="shared" si="251"/>
        <v>-2.0999999999999991E-2</v>
      </c>
      <c r="BI363" s="5">
        <v>0.185</v>
      </c>
      <c r="BJ363" s="1">
        <v>44</v>
      </c>
      <c r="BK363" s="10">
        <v>-3.6000000000000004E-2</v>
      </c>
      <c r="BM363" s="5">
        <v>0.217</v>
      </c>
      <c r="BN363" s="1">
        <v>65</v>
      </c>
      <c r="BO363" s="10">
        <v>-4.0000000000000036E-3</v>
      </c>
      <c r="BQ363" s="5">
        <v>0.21299999999999999</v>
      </c>
      <c r="BR363" s="1">
        <v>43</v>
      </c>
      <c r="BS363" s="10">
        <v>-8.0000000000000071E-3</v>
      </c>
      <c r="BU363" s="5">
        <v>0.29499999999999998</v>
      </c>
      <c r="BV363" s="1">
        <v>43</v>
      </c>
      <c r="BW363" s="10">
        <v>7.3999999999999982E-2</v>
      </c>
      <c r="BY363" s="5">
        <v>0.28899999999999998</v>
      </c>
      <c r="BZ363" s="1">
        <v>11</v>
      </c>
      <c r="CA363" s="10">
        <v>6.7999999999999977E-2</v>
      </c>
      <c r="CC363" s="5">
        <v>0.28599999999999998</v>
      </c>
      <c r="CD363" s="1">
        <v>36</v>
      </c>
      <c r="CE363" s="10">
        <v>6.4999999999999974E-2</v>
      </c>
      <c r="CG363" s="5">
        <v>0.19500000000000001</v>
      </c>
      <c r="CH363" s="1">
        <v>57</v>
      </c>
      <c r="CI363" s="10">
        <v>-2.5999999999999995E-2</v>
      </c>
      <c r="CK363" s="5">
        <v>0.20899999999999999</v>
      </c>
      <c r="CL363" s="1">
        <v>82</v>
      </c>
      <c r="CM363" s="10">
        <v>-1.2000000000000011E-2</v>
      </c>
      <c r="CO363" s="31"/>
      <c r="CP363" s="31"/>
      <c r="CQ363" s="31"/>
    </row>
    <row r="364" spans="1:95" ht="25.5" x14ac:dyDescent="0.35">
      <c r="A364" s="4" t="s">
        <v>226</v>
      </c>
      <c r="B364" s="5">
        <v>8.5000000000000006E-2</v>
      </c>
      <c r="C364" s="1">
        <v>75</v>
      </c>
      <c r="E364" s="5">
        <v>8.5000000000000006E-2</v>
      </c>
      <c r="F364" s="1">
        <v>29</v>
      </c>
      <c r="G364" s="10">
        <f t="shared" si="238"/>
        <v>0</v>
      </c>
      <c r="I364" s="5">
        <v>0.105</v>
      </c>
      <c r="J364" s="1">
        <v>33</v>
      </c>
      <c r="K364" s="10">
        <f t="shared" si="239"/>
        <v>1.999999999999999E-2</v>
      </c>
      <c r="M364" s="5">
        <v>5.6000000000000001E-2</v>
      </c>
      <c r="N364" s="1">
        <v>13</v>
      </c>
      <c r="O364" s="10">
        <f t="shared" si="240"/>
        <v>-2.9000000000000005E-2</v>
      </c>
      <c r="Q364" s="5">
        <v>7.9000000000000001E-2</v>
      </c>
      <c r="R364" s="1">
        <v>23</v>
      </c>
      <c r="S364" s="10">
        <f t="shared" si="241"/>
        <v>-6.0000000000000053E-3</v>
      </c>
      <c r="U364" s="5">
        <v>8.5999999999999993E-2</v>
      </c>
      <c r="V364" s="1">
        <v>37</v>
      </c>
      <c r="W364" s="10">
        <f t="shared" si="242"/>
        <v>9.9999999999998701E-4</v>
      </c>
      <c r="Y364" s="5">
        <v>8.3000000000000004E-2</v>
      </c>
      <c r="Z364" s="1">
        <v>28</v>
      </c>
      <c r="AA364" s="10">
        <f t="shared" si="243"/>
        <v>-2.0000000000000018E-3</v>
      </c>
      <c r="AC364" s="5">
        <v>0.08</v>
      </c>
      <c r="AD364" s="1">
        <v>22</v>
      </c>
      <c r="AE364" s="10">
        <f t="shared" si="244"/>
        <v>-5.0000000000000044E-3</v>
      </c>
      <c r="AG364" s="5">
        <v>9.9000000000000005E-2</v>
      </c>
      <c r="AH364" s="1">
        <v>18</v>
      </c>
      <c r="AI364" s="10">
        <f t="shared" si="245"/>
        <v>1.3999999999999999E-2</v>
      </c>
      <c r="AK364" s="5">
        <v>8.3000000000000004E-2</v>
      </c>
      <c r="AL364" s="1">
        <v>30</v>
      </c>
      <c r="AM364" s="10">
        <f t="shared" si="246"/>
        <v>-2.0000000000000018E-3</v>
      </c>
      <c r="AO364" s="5">
        <v>0.09</v>
      </c>
      <c r="AP364" s="1">
        <v>38</v>
      </c>
      <c r="AQ364" s="10">
        <f t="shared" si="247"/>
        <v>4.9999999999999906E-3</v>
      </c>
      <c r="AS364" s="5">
        <v>9.0999999999999998E-2</v>
      </c>
      <c r="AT364" s="1">
        <v>49</v>
      </c>
      <c r="AU364" s="10">
        <f t="shared" si="248"/>
        <v>5.9999999999999915E-3</v>
      </c>
      <c r="AW364" s="5">
        <v>6.9000000000000006E-2</v>
      </c>
      <c r="AX364" s="1">
        <v>19</v>
      </c>
      <c r="AY364" s="10">
        <f t="shared" si="249"/>
        <v>-1.6E-2</v>
      </c>
      <c r="BA364" s="5">
        <v>7.3999999999999996E-2</v>
      </c>
      <c r="BB364" s="1">
        <v>31</v>
      </c>
      <c r="BC364" s="10">
        <f t="shared" si="250"/>
        <v>-1.100000000000001E-2</v>
      </c>
      <c r="BE364" s="5">
        <v>7.2999999999999995E-2</v>
      </c>
      <c r="BF364" s="1">
        <v>16</v>
      </c>
      <c r="BG364" s="10">
        <f t="shared" si="251"/>
        <v>-1.2000000000000011E-2</v>
      </c>
      <c r="BI364" s="5">
        <v>8.7999999999999995E-2</v>
      </c>
      <c r="BJ364" s="1">
        <v>21</v>
      </c>
      <c r="BK364" s="10">
        <v>2.9999999999999888E-3</v>
      </c>
      <c r="BM364" s="5">
        <v>7.3999999999999996E-2</v>
      </c>
      <c r="BN364" s="1">
        <v>22</v>
      </c>
      <c r="BO364" s="10">
        <v>-1.100000000000001E-2</v>
      </c>
      <c r="BQ364" s="5">
        <v>8.8999999999999996E-2</v>
      </c>
      <c r="BR364" s="1">
        <v>18</v>
      </c>
      <c r="BS364" s="10">
        <v>3.9999999999999897E-3</v>
      </c>
      <c r="BU364" s="5">
        <v>9.6000000000000002E-2</v>
      </c>
      <c r="BV364" s="1">
        <v>14</v>
      </c>
      <c r="BW364" s="10">
        <v>1.0999999999999996E-2</v>
      </c>
      <c r="BY364" s="5">
        <v>0.105</v>
      </c>
      <c r="BZ364" s="1">
        <v>4</v>
      </c>
      <c r="CA364" s="10">
        <v>1.999999999999999E-2</v>
      </c>
      <c r="CC364" s="5">
        <v>4.8000000000000001E-2</v>
      </c>
      <c r="CD364" s="1">
        <v>6</v>
      </c>
      <c r="CE364" s="10">
        <v>-3.7000000000000005E-2</v>
      </c>
      <c r="CG364" s="5">
        <v>9.1999999999999998E-2</v>
      </c>
      <c r="CH364" s="1">
        <v>27</v>
      </c>
      <c r="CI364" s="10">
        <v>6.9999999999999923E-3</v>
      </c>
      <c r="CK364" s="5">
        <v>8.1000000000000003E-2</v>
      </c>
      <c r="CL364" s="1">
        <v>32</v>
      </c>
      <c r="CM364" s="10">
        <v>-4.0000000000000036E-3</v>
      </c>
      <c r="CO364" s="10"/>
      <c r="CQ364" s="10"/>
    </row>
    <row r="365" spans="1:95" ht="38.25" x14ac:dyDescent="0.35">
      <c r="A365" s="4" t="s">
        <v>227</v>
      </c>
      <c r="B365" s="5">
        <v>0.104</v>
      </c>
      <c r="C365" s="1">
        <v>92</v>
      </c>
      <c r="E365" s="5">
        <v>0.158</v>
      </c>
      <c r="F365" s="1">
        <v>54</v>
      </c>
      <c r="G365" s="10">
        <f t="shared" si="238"/>
        <v>5.4000000000000006E-2</v>
      </c>
      <c r="I365" s="5">
        <v>6.0999999999999999E-2</v>
      </c>
      <c r="J365" s="1">
        <v>19</v>
      </c>
      <c r="K365" s="10">
        <f t="shared" si="239"/>
        <v>-4.2999999999999997E-2</v>
      </c>
      <c r="M365" s="5">
        <v>8.2000000000000003E-2</v>
      </c>
      <c r="N365" s="1">
        <v>19</v>
      </c>
      <c r="O365" s="10">
        <f t="shared" si="240"/>
        <v>-2.1999999999999992E-2</v>
      </c>
      <c r="Q365" s="5">
        <v>8.5999999999999993E-2</v>
      </c>
      <c r="R365" s="1">
        <v>25</v>
      </c>
      <c r="S365" s="10">
        <f t="shared" si="241"/>
        <v>-1.8000000000000002E-2</v>
      </c>
      <c r="U365" s="5">
        <v>7.5999999999999998E-2</v>
      </c>
      <c r="V365" s="1">
        <v>33</v>
      </c>
      <c r="W365" s="10">
        <f t="shared" si="242"/>
        <v>-2.7999999999999997E-2</v>
      </c>
      <c r="Y365" s="5">
        <v>6.8000000000000005E-2</v>
      </c>
      <c r="Z365" s="1">
        <v>23</v>
      </c>
      <c r="AA365" s="10">
        <f t="shared" si="243"/>
        <v>-3.599999999999999E-2</v>
      </c>
      <c r="AC365" s="5">
        <v>8.6999999999999994E-2</v>
      </c>
      <c r="AD365" s="1">
        <v>24</v>
      </c>
      <c r="AE365" s="10">
        <f t="shared" si="244"/>
        <v>-1.7000000000000001E-2</v>
      </c>
      <c r="AG365" s="5">
        <v>7.1999999999999995E-2</v>
      </c>
      <c r="AH365" s="1">
        <v>13</v>
      </c>
      <c r="AI365" s="10">
        <f t="shared" si="245"/>
        <v>-3.2000000000000001E-2</v>
      </c>
      <c r="AK365" s="5">
        <v>8.3000000000000004E-2</v>
      </c>
      <c r="AL365" s="1">
        <v>30</v>
      </c>
      <c r="AM365" s="10">
        <f t="shared" si="246"/>
        <v>-2.0999999999999991E-2</v>
      </c>
      <c r="AO365" s="5">
        <v>7.8E-2</v>
      </c>
      <c r="AP365" s="1">
        <v>33</v>
      </c>
      <c r="AQ365" s="10">
        <f t="shared" si="247"/>
        <v>-2.5999999999999995E-2</v>
      </c>
      <c r="AS365" s="5">
        <v>9.7000000000000003E-2</v>
      </c>
      <c r="AT365" s="1">
        <v>52</v>
      </c>
      <c r="AU365" s="10">
        <f t="shared" si="248"/>
        <v>-6.9999999999999923E-3</v>
      </c>
      <c r="AW365" s="5">
        <v>7.2999999999999995E-2</v>
      </c>
      <c r="AX365" s="1">
        <v>20</v>
      </c>
      <c r="AY365" s="10">
        <f t="shared" si="249"/>
        <v>-3.1E-2</v>
      </c>
      <c r="BA365" s="5">
        <v>8.1000000000000003E-2</v>
      </c>
      <c r="BB365" s="1">
        <v>34</v>
      </c>
      <c r="BC365" s="10">
        <f t="shared" si="250"/>
        <v>-2.2999999999999993E-2</v>
      </c>
      <c r="BE365" s="5">
        <v>7.6999999999999999E-2</v>
      </c>
      <c r="BF365" s="1">
        <v>17</v>
      </c>
      <c r="BG365" s="10">
        <f t="shared" si="251"/>
        <v>-2.6999999999999996E-2</v>
      </c>
      <c r="BI365" s="5">
        <v>7.5999999999999998E-2</v>
      </c>
      <c r="BJ365" s="1">
        <v>18</v>
      </c>
      <c r="BK365" s="10">
        <v>-2.7999999999999997E-2</v>
      </c>
      <c r="BM365" s="5">
        <v>0.107</v>
      </c>
      <c r="BN365" s="1">
        <v>32</v>
      </c>
      <c r="BO365" s="10">
        <v>3.0000000000000027E-3</v>
      </c>
      <c r="BQ365" s="5">
        <v>8.8999999999999996E-2</v>
      </c>
      <c r="BR365" s="1">
        <v>18</v>
      </c>
      <c r="BS365" s="10">
        <v>-1.4999999999999999E-2</v>
      </c>
      <c r="BU365" s="5">
        <v>0.16400000000000001</v>
      </c>
      <c r="BV365" s="1">
        <v>24</v>
      </c>
      <c r="BW365" s="10">
        <v>6.0000000000000012E-2</v>
      </c>
      <c r="BY365" s="5">
        <v>0.105</v>
      </c>
      <c r="BZ365" s="1">
        <v>4</v>
      </c>
      <c r="CA365" s="10">
        <v>1.0000000000000009E-3</v>
      </c>
      <c r="CC365" s="5">
        <v>7.0999999999999994E-2</v>
      </c>
      <c r="CD365" s="1">
        <v>9</v>
      </c>
      <c r="CE365" s="10">
        <v>-3.3000000000000002E-2</v>
      </c>
      <c r="CG365" s="5">
        <v>0.13</v>
      </c>
      <c r="CH365" s="1">
        <v>38</v>
      </c>
      <c r="CI365" s="10">
        <v>2.6000000000000009E-2</v>
      </c>
      <c r="CK365" s="5">
        <v>9.4E-2</v>
      </c>
      <c r="CL365" s="1">
        <v>37</v>
      </c>
      <c r="CM365" s="10">
        <v>-9.999999999999995E-3</v>
      </c>
      <c r="CO365" s="10"/>
      <c r="CQ365" s="10"/>
    </row>
    <row r="366" spans="1:95" x14ac:dyDescent="0.35">
      <c r="A366" s="4" t="s">
        <v>26</v>
      </c>
      <c r="B366" s="5">
        <v>1.4E-2</v>
      </c>
      <c r="C366" s="1">
        <v>12</v>
      </c>
      <c r="E366" s="5">
        <v>2.1000000000000001E-2</v>
      </c>
      <c r="F366" s="1">
        <v>7</v>
      </c>
      <c r="G366" s="10">
        <f t="shared" si="238"/>
        <v>7.000000000000001E-3</v>
      </c>
      <c r="I366" s="5">
        <v>1.2999999999999999E-2</v>
      </c>
      <c r="J366" s="1">
        <v>4</v>
      </c>
      <c r="K366" s="10">
        <f t="shared" si="239"/>
        <v>-1.0000000000000009E-3</v>
      </c>
      <c r="M366" s="5">
        <v>4.0000000000000001E-3</v>
      </c>
      <c r="N366" s="1">
        <v>1</v>
      </c>
      <c r="O366" s="10">
        <f t="shared" si="240"/>
        <v>-0.01</v>
      </c>
      <c r="Q366" s="5">
        <v>1.7000000000000001E-2</v>
      </c>
      <c r="R366" s="1">
        <v>5</v>
      </c>
      <c r="S366" s="10">
        <f t="shared" si="241"/>
        <v>3.0000000000000009E-3</v>
      </c>
      <c r="U366" s="5">
        <v>8.9999999999999993E-3</v>
      </c>
      <c r="V366" s="1">
        <v>4</v>
      </c>
      <c r="W366" s="10">
        <f t="shared" si="242"/>
        <v>-5.000000000000001E-3</v>
      </c>
      <c r="Y366" s="5">
        <v>1.2E-2</v>
      </c>
      <c r="Z366" s="1">
        <v>4</v>
      </c>
      <c r="AA366" s="10">
        <f t="shared" si="243"/>
        <v>-2E-3</v>
      </c>
      <c r="AC366" s="5">
        <v>1.4999999999999999E-2</v>
      </c>
      <c r="AD366" s="1">
        <v>4</v>
      </c>
      <c r="AE366" s="10">
        <f t="shared" si="244"/>
        <v>9.9999999999999915E-4</v>
      </c>
      <c r="AG366" s="5">
        <v>1.0999999999999999E-2</v>
      </c>
      <c r="AH366" s="1">
        <v>2</v>
      </c>
      <c r="AI366" s="10">
        <f t="shared" si="245"/>
        <v>-3.0000000000000009E-3</v>
      </c>
      <c r="AK366" s="5">
        <v>3.0000000000000001E-3</v>
      </c>
      <c r="AL366" s="1">
        <v>1</v>
      </c>
      <c r="AM366" s="10">
        <f t="shared" si="246"/>
        <v>-1.0999999999999999E-2</v>
      </c>
      <c r="AO366" s="5">
        <v>7.0000000000000001E-3</v>
      </c>
      <c r="AP366" s="1">
        <v>3</v>
      </c>
      <c r="AQ366" s="10">
        <f t="shared" si="247"/>
        <v>-7.0000000000000001E-3</v>
      </c>
      <c r="AS366" s="5">
        <v>7.0000000000000001E-3</v>
      </c>
      <c r="AT366" s="1">
        <v>4</v>
      </c>
      <c r="AU366" s="10">
        <f t="shared" si="248"/>
        <v>-7.0000000000000001E-3</v>
      </c>
      <c r="AW366" s="5">
        <v>4.0000000000000001E-3</v>
      </c>
      <c r="AX366" s="1">
        <v>1</v>
      </c>
      <c r="AY366" s="10">
        <f t="shared" si="249"/>
        <v>-0.01</v>
      </c>
      <c r="BA366" s="5">
        <v>0.01</v>
      </c>
      <c r="BB366" s="1">
        <v>4</v>
      </c>
      <c r="BC366" s="10">
        <f t="shared" si="250"/>
        <v>-4.0000000000000001E-3</v>
      </c>
      <c r="BE366" s="5">
        <v>5.0000000000000001E-3</v>
      </c>
      <c r="BF366" s="1">
        <v>1</v>
      </c>
      <c r="BG366" s="10">
        <f t="shared" si="251"/>
        <v>-9.0000000000000011E-3</v>
      </c>
      <c r="BI366" s="5">
        <v>4.0000000000000001E-3</v>
      </c>
      <c r="BJ366" s="1">
        <v>1</v>
      </c>
      <c r="BK366" s="10">
        <v>-0.01</v>
      </c>
      <c r="BM366" s="5">
        <v>1.2999999999999999E-2</v>
      </c>
      <c r="BN366" s="1">
        <v>4</v>
      </c>
      <c r="BO366" s="10">
        <v>-1.0000000000000009E-3</v>
      </c>
      <c r="BQ366" s="5">
        <v>1.4999999999999999E-2</v>
      </c>
      <c r="BR366" s="1">
        <v>3</v>
      </c>
      <c r="BS366" s="10">
        <v>9.9999999999999915E-4</v>
      </c>
      <c r="BU366" s="5">
        <v>2.7E-2</v>
      </c>
      <c r="BV366" s="1">
        <v>4</v>
      </c>
      <c r="BW366" s="10">
        <v>1.2999999999999999E-2</v>
      </c>
      <c r="BY366" s="5">
        <v>5.2999999999999999E-2</v>
      </c>
      <c r="BZ366" s="1">
        <v>2</v>
      </c>
      <c r="CA366" s="10">
        <v>3.9E-2</v>
      </c>
      <c r="CC366" s="5">
        <v>1.6E-2</v>
      </c>
      <c r="CD366" s="1">
        <v>2</v>
      </c>
      <c r="CE366" s="10">
        <v>2E-3</v>
      </c>
      <c r="CG366" s="5">
        <v>1.7000000000000001E-2</v>
      </c>
      <c r="CH366" s="1">
        <v>5</v>
      </c>
      <c r="CI366" s="10">
        <v>3.0000000000000009E-3</v>
      </c>
      <c r="CK366" s="5">
        <v>8.0000000000000002E-3</v>
      </c>
      <c r="CL366" s="1">
        <v>3</v>
      </c>
      <c r="CM366" s="10">
        <v>-6.0000000000000001E-3</v>
      </c>
      <c r="CO366" s="10"/>
      <c r="CQ366" s="10"/>
    </row>
    <row r="367" spans="1:95" x14ac:dyDescent="0.35">
      <c r="A367" s="4" t="s">
        <v>42</v>
      </c>
      <c r="B367" s="5" t="s">
        <v>78</v>
      </c>
      <c r="C367" s="1">
        <v>887</v>
      </c>
      <c r="E367" s="5" t="s">
        <v>78</v>
      </c>
      <c r="F367" s="1">
        <v>341</v>
      </c>
      <c r="I367" s="5" t="s">
        <v>78</v>
      </c>
      <c r="J367" s="1">
        <v>313</v>
      </c>
      <c r="M367" s="5" t="s">
        <v>78</v>
      </c>
      <c r="N367" s="1">
        <v>233</v>
      </c>
      <c r="Q367" s="5" t="s">
        <v>78</v>
      </c>
      <c r="R367" s="1">
        <v>291</v>
      </c>
      <c r="U367" s="5" t="s">
        <v>78</v>
      </c>
      <c r="V367" s="1">
        <v>432</v>
      </c>
      <c r="Y367" s="5" t="s">
        <v>78</v>
      </c>
      <c r="Z367" s="16">
        <v>339</v>
      </c>
      <c r="AC367" s="5" t="s">
        <v>78</v>
      </c>
      <c r="AD367" s="16">
        <v>275</v>
      </c>
      <c r="AG367" s="5" t="s">
        <v>78</v>
      </c>
      <c r="AH367" s="16">
        <v>181</v>
      </c>
      <c r="AK367" s="5" t="s">
        <v>78</v>
      </c>
      <c r="AL367" s="1">
        <v>362</v>
      </c>
      <c r="AO367" s="5" t="s">
        <v>78</v>
      </c>
      <c r="AP367" s="1">
        <v>422</v>
      </c>
      <c r="AS367" s="5" t="s">
        <v>78</v>
      </c>
      <c r="AT367" s="16">
        <v>538</v>
      </c>
      <c r="AW367" s="5" t="s">
        <v>78</v>
      </c>
      <c r="AX367" s="16">
        <v>274</v>
      </c>
      <c r="BA367" s="5" t="s">
        <v>78</v>
      </c>
      <c r="BB367" s="1">
        <v>421</v>
      </c>
      <c r="BE367" s="5" t="s">
        <v>78</v>
      </c>
      <c r="BF367" s="1">
        <v>220</v>
      </c>
      <c r="BI367" s="5" t="s">
        <v>78</v>
      </c>
      <c r="BJ367" s="16">
        <v>238</v>
      </c>
      <c r="BM367" s="5" t="s">
        <v>78</v>
      </c>
      <c r="BN367" s="16">
        <v>299</v>
      </c>
      <c r="BQ367" s="5" t="s">
        <v>78</v>
      </c>
      <c r="BR367" s="16">
        <v>202</v>
      </c>
      <c r="BU367" s="5" t="s">
        <v>78</v>
      </c>
      <c r="BV367" s="16">
        <v>146</v>
      </c>
      <c r="BY367" s="5" t="s">
        <v>78</v>
      </c>
      <c r="BZ367" s="16">
        <v>38</v>
      </c>
      <c r="CC367" s="5" t="s">
        <v>78</v>
      </c>
      <c r="CD367" s="16">
        <v>126</v>
      </c>
      <c r="CG367" s="5" t="s">
        <v>78</v>
      </c>
      <c r="CH367" s="16">
        <v>292</v>
      </c>
      <c r="CK367" s="5" t="s">
        <v>78</v>
      </c>
      <c r="CL367" s="16">
        <v>393</v>
      </c>
      <c r="CO367" s="10"/>
      <c r="CP367" s="29"/>
    </row>
    <row r="368" spans="1:95" x14ac:dyDescent="0.35">
      <c r="A368" s="4" t="s">
        <v>11</v>
      </c>
      <c r="B368" s="5"/>
      <c r="E368" s="5"/>
      <c r="I368" s="5"/>
      <c r="M368" s="5"/>
      <c r="Q368" s="5"/>
      <c r="U368" s="5"/>
      <c r="Y368" s="5"/>
      <c r="AC368" s="5"/>
      <c r="AG368" s="5"/>
      <c r="AK368" s="5"/>
      <c r="AO368" s="5"/>
      <c r="AS368" s="5"/>
      <c r="AW368" s="5"/>
      <c r="BA368" s="5"/>
      <c r="BE368" s="5"/>
      <c r="BI368" s="5"/>
      <c r="BM368" s="5"/>
      <c r="BQ368" s="5"/>
      <c r="BU368" s="5"/>
      <c r="BY368" s="5"/>
      <c r="CC368" s="5"/>
      <c r="CG368" s="5"/>
      <c r="CK368" s="5"/>
      <c r="CO368" s="10"/>
    </row>
    <row r="369" spans="1:95" x14ac:dyDescent="0.35">
      <c r="A369" s="4" t="s">
        <v>11</v>
      </c>
      <c r="B369" s="5"/>
      <c r="E369" s="5"/>
      <c r="I369" s="5"/>
      <c r="M369" s="5"/>
      <c r="Q369" s="5"/>
      <c r="U369" s="5"/>
      <c r="Y369" s="5"/>
      <c r="AC369" s="5"/>
      <c r="AG369" s="5"/>
      <c r="AK369" s="5"/>
      <c r="AO369" s="5"/>
      <c r="AS369" s="5"/>
      <c r="AW369" s="5"/>
      <c r="BA369" s="5"/>
      <c r="BE369" s="5"/>
      <c r="BI369" s="5"/>
      <c r="BM369" s="5"/>
      <c r="BQ369" s="5"/>
      <c r="BU369" s="5"/>
      <c r="BY369" s="5"/>
      <c r="CC369" s="5"/>
      <c r="CG369" s="5"/>
      <c r="CK369" s="5"/>
      <c r="CO369" s="10"/>
    </row>
    <row r="370" spans="1:95" ht="52.5" x14ac:dyDescent="0.4">
      <c r="A370" s="3" t="s">
        <v>228</v>
      </c>
      <c r="B370" s="5"/>
      <c r="E370" s="5"/>
      <c r="I370" s="5"/>
      <c r="M370" s="5"/>
      <c r="Q370" s="5"/>
      <c r="U370" s="5"/>
      <c r="Y370" s="5"/>
      <c r="AC370" s="5"/>
      <c r="AG370" s="5"/>
      <c r="AK370" s="5"/>
      <c r="AO370" s="5"/>
      <c r="AS370" s="5"/>
      <c r="AW370" s="5"/>
      <c r="BA370" s="5"/>
      <c r="BE370" s="5"/>
      <c r="BI370" s="5"/>
      <c r="BM370" s="5"/>
      <c r="BQ370" s="5"/>
      <c r="BU370" s="5"/>
      <c r="BY370" s="5"/>
      <c r="CC370" s="5"/>
      <c r="CG370" s="5"/>
      <c r="CK370" s="5"/>
      <c r="CO370" s="10"/>
    </row>
    <row r="371" spans="1:95" ht="13.15" x14ac:dyDescent="0.4">
      <c r="A371" s="7" t="s">
        <v>42</v>
      </c>
      <c r="B371" s="7" t="s">
        <v>13</v>
      </c>
      <c r="C371" s="7" t="s">
        <v>14</v>
      </c>
      <c r="E371" s="7" t="s">
        <v>13</v>
      </c>
      <c r="F371" s="7" t="s">
        <v>14</v>
      </c>
      <c r="G371" s="9" t="s">
        <v>400</v>
      </c>
      <c r="I371" s="7" t="s">
        <v>13</v>
      </c>
      <c r="J371" s="7" t="s">
        <v>14</v>
      </c>
      <c r="K371" s="9" t="s">
        <v>400</v>
      </c>
      <c r="M371" s="7" t="s">
        <v>13</v>
      </c>
      <c r="N371" s="7" t="s">
        <v>14</v>
      </c>
      <c r="O371" s="9" t="s">
        <v>400</v>
      </c>
      <c r="Q371" s="7" t="s">
        <v>13</v>
      </c>
      <c r="R371" s="7" t="s">
        <v>14</v>
      </c>
      <c r="S371" s="9" t="s">
        <v>400</v>
      </c>
      <c r="U371" s="7" t="s">
        <v>13</v>
      </c>
      <c r="V371" s="7" t="s">
        <v>14</v>
      </c>
      <c r="W371" s="9" t="s">
        <v>400</v>
      </c>
      <c r="Y371" s="7" t="s">
        <v>13</v>
      </c>
      <c r="Z371" s="7" t="s">
        <v>14</v>
      </c>
      <c r="AA371" s="9" t="s">
        <v>400</v>
      </c>
      <c r="AC371" s="7" t="s">
        <v>13</v>
      </c>
      <c r="AD371" s="7" t="s">
        <v>14</v>
      </c>
      <c r="AE371" s="9" t="s">
        <v>400</v>
      </c>
      <c r="AG371" s="7" t="s">
        <v>13</v>
      </c>
      <c r="AH371" s="7" t="s">
        <v>14</v>
      </c>
      <c r="AI371" s="9" t="s">
        <v>400</v>
      </c>
      <c r="AK371" s="7" t="s">
        <v>13</v>
      </c>
      <c r="AL371" s="7" t="s">
        <v>14</v>
      </c>
      <c r="AM371" s="9" t="s">
        <v>400</v>
      </c>
      <c r="AO371" s="7" t="s">
        <v>13</v>
      </c>
      <c r="AP371" s="7" t="s">
        <v>14</v>
      </c>
      <c r="AQ371" s="9" t="s">
        <v>400</v>
      </c>
      <c r="AS371" s="7" t="s">
        <v>13</v>
      </c>
      <c r="AT371" s="7" t="s">
        <v>14</v>
      </c>
      <c r="AU371" s="9" t="s">
        <v>400</v>
      </c>
      <c r="AW371" s="7" t="s">
        <v>13</v>
      </c>
      <c r="AX371" s="7" t="s">
        <v>14</v>
      </c>
      <c r="AY371" s="9" t="s">
        <v>400</v>
      </c>
      <c r="BA371" s="7" t="s">
        <v>13</v>
      </c>
      <c r="BB371" s="7" t="s">
        <v>14</v>
      </c>
      <c r="BC371" s="9" t="s">
        <v>400</v>
      </c>
      <c r="BE371" s="7" t="s">
        <v>13</v>
      </c>
      <c r="BF371" s="7" t="s">
        <v>14</v>
      </c>
      <c r="BG371" s="9" t="s">
        <v>400</v>
      </c>
      <c r="BI371" s="7" t="s">
        <v>13</v>
      </c>
      <c r="BJ371" s="7" t="s">
        <v>14</v>
      </c>
      <c r="BK371" s="9" t="s">
        <v>400</v>
      </c>
      <c r="BM371" s="7" t="s">
        <v>13</v>
      </c>
      <c r="BN371" s="7" t="s">
        <v>14</v>
      </c>
      <c r="BO371" s="9" t="s">
        <v>400</v>
      </c>
      <c r="BQ371" s="7" t="s">
        <v>13</v>
      </c>
      <c r="BR371" s="7" t="s">
        <v>14</v>
      </c>
      <c r="BS371" s="9" t="s">
        <v>400</v>
      </c>
      <c r="BU371" s="7" t="s">
        <v>13</v>
      </c>
      <c r="BV371" s="7" t="s">
        <v>14</v>
      </c>
      <c r="BW371" s="9" t="s">
        <v>400</v>
      </c>
      <c r="BY371" s="7" t="s">
        <v>13</v>
      </c>
      <c r="BZ371" s="7" t="s">
        <v>14</v>
      </c>
      <c r="CA371" s="9" t="s">
        <v>400</v>
      </c>
      <c r="CC371" s="7" t="s">
        <v>13</v>
      </c>
      <c r="CD371" s="7" t="s">
        <v>14</v>
      </c>
      <c r="CE371" s="9" t="s">
        <v>400</v>
      </c>
      <c r="CG371" s="7" t="s">
        <v>13</v>
      </c>
      <c r="CH371" s="7" t="s">
        <v>14</v>
      </c>
      <c r="CI371" s="9" t="s">
        <v>400</v>
      </c>
      <c r="CK371" s="7" t="s">
        <v>13</v>
      </c>
      <c r="CL371" s="7" t="s">
        <v>14</v>
      </c>
      <c r="CM371" s="9" t="s">
        <v>400</v>
      </c>
      <c r="CO371" s="13" t="s">
        <v>13</v>
      </c>
      <c r="CP371" s="13" t="s">
        <v>14</v>
      </c>
      <c r="CQ371" s="9" t="s">
        <v>400</v>
      </c>
    </row>
    <row r="372" spans="1:95" x14ac:dyDescent="0.35">
      <c r="A372" s="4" t="s">
        <v>229</v>
      </c>
      <c r="B372" s="5">
        <v>0.41399999999999998</v>
      </c>
      <c r="C372" s="1">
        <v>366</v>
      </c>
      <c r="E372" s="5">
        <v>0.34899999999999998</v>
      </c>
      <c r="F372" s="1">
        <v>119</v>
      </c>
      <c r="G372" s="10">
        <f>E372-$B372</f>
        <v>-6.5000000000000002E-2</v>
      </c>
      <c r="I372" s="5">
        <v>0.40899999999999997</v>
      </c>
      <c r="J372" s="1">
        <v>126</v>
      </c>
      <c r="K372" s="10">
        <f>I372-$B372</f>
        <v>-5.0000000000000044E-3</v>
      </c>
      <c r="M372" s="5">
        <v>0.51700000000000002</v>
      </c>
      <c r="N372" s="1">
        <v>121</v>
      </c>
      <c r="O372" s="10">
        <f>M372-$B372</f>
        <v>0.10300000000000004</v>
      </c>
      <c r="Q372" s="5">
        <v>0.495</v>
      </c>
      <c r="R372" s="1">
        <v>143</v>
      </c>
      <c r="S372" s="10">
        <f>Q372-$B372</f>
        <v>8.1000000000000016E-2</v>
      </c>
      <c r="U372" s="5">
        <v>0.437</v>
      </c>
      <c r="V372" s="1">
        <v>187</v>
      </c>
      <c r="W372" s="10">
        <f>U372-$B372</f>
        <v>2.300000000000002E-2</v>
      </c>
      <c r="Y372" s="5">
        <v>0.47599999999999998</v>
      </c>
      <c r="Z372" s="1">
        <v>161</v>
      </c>
      <c r="AA372" s="10">
        <f>Y372-$B372</f>
        <v>6.2E-2</v>
      </c>
      <c r="AC372" s="5">
        <v>0.43099999999999999</v>
      </c>
      <c r="AD372" s="1">
        <v>118</v>
      </c>
      <c r="AE372" s="10">
        <f>AC372-$B372</f>
        <v>1.7000000000000015E-2</v>
      </c>
      <c r="AG372" s="5">
        <v>0.55600000000000005</v>
      </c>
      <c r="AH372" s="1">
        <v>100</v>
      </c>
      <c r="AI372" s="10">
        <f>AG372-$B372</f>
        <v>0.14200000000000007</v>
      </c>
      <c r="AK372" s="5">
        <v>0.44800000000000001</v>
      </c>
      <c r="AL372" s="1">
        <v>161</v>
      </c>
      <c r="AM372" s="10">
        <f>AK372-$B372</f>
        <v>3.400000000000003E-2</v>
      </c>
      <c r="AO372" s="5">
        <v>0.46400000000000002</v>
      </c>
      <c r="AP372" s="1">
        <v>196</v>
      </c>
      <c r="AQ372" s="10">
        <f>AO372-$B372</f>
        <v>5.0000000000000044E-2</v>
      </c>
      <c r="AS372" s="5">
        <v>0.45300000000000001</v>
      </c>
      <c r="AT372" s="1">
        <v>244</v>
      </c>
      <c r="AU372" s="10">
        <f>AS372-$B372</f>
        <v>3.9000000000000035E-2</v>
      </c>
      <c r="AW372" s="5">
        <v>0.55700000000000005</v>
      </c>
      <c r="AX372" s="1">
        <v>152</v>
      </c>
      <c r="AY372" s="10">
        <f>AW372-$B372</f>
        <v>0.14300000000000007</v>
      </c>
      <c r="BA372" s="5">
        <v>0.47199999999999998</v>
      </c>
      <c r="BB372" s="1">
        <v>197</v>
      </c>
      <c r="BC372" s="10">
        <f>BA372-$B372</f>
        <v>5.7999999999999996E-2</v>
      </c>
      <c r="BE372" s="5">
        <v>0.56200000000000006</v>
      </c>
      <c r="BF372" s="1">
        <v>123</v>
      </c>
      <c r="BG372" s="10">
        <f>BE372-$B372</f>
        <v>0.14800000000000008</v>
      </c>
      <c r="BI372" s="5">
        <v>0.40799999999999997</v>
      </c>
      <c r="BJ372" s="1">
        <v>97</v>
      </c>
      <c r="BK372" s="10">
        <v>-6.0000000000000053E-3</v>
      </c>
      <c r="BM372" s="5">
        <v>0.443</v>
      </c>
      <c r="BN372" s="1">
        <v>131</v>
      </c>
      <c r="BO372" s="10">
        <v>2.9000000000000026E-2</v>
      </c>
      <c r="BQ372" s="5">
        <v>0.45300000000000001</v>
      </c>
      <c r="BR372" s="1">
        <v>92</v>
      </c>
      <c r="BS372" s="10">
        <v>3.9000000000000035E-2</v>
      </c>
      <c r="BU372" s="5">
        <v>0.317</v>
      </c>
      <c r="BV372" s="1">
        <v>46</v>
      </c>
      <c r="BW372" s="10">
        <v>-9.6999999999999975E-2</v>
      </c>
      <c r="BY372" s="5">
        <v>0.28899999999999998</v>
      </c>
      <c r="BZ372" s="1">
        <v>11</v>
      </c>
      <c r="CA372" s="10">
        <v>-0.125</v>
      </c>
      <c r="CC372" s="5">
        <v>0.376</v>
      </c>
      <c r="CD372" s="1">
        <v>47</v>
      </c>
      <c r="CE372" s="10">
        <v>-3.7999999999999978E-2</v>
      </c>
      <c r="CG372" s="5">
        <v>0.39600000000000002</v>
      </c>
      <c r="CH372" s="1">
        <v>116</v>
      </c>
      <c r="CI372" s="10">
        <v>-1.799999999999996E-2</v>
      </c>
      <c r="CK372" s="5">
        <v>0.46300000000000002</v>
      </c>
      <c r="CL372" s="1">
        <v>180</v>
      </c>
      <c r="CM372" s="10">
        <v>4.9000000000000044E-2</v>
      </c>
      <c r="CO372" s="41" t="s">
        <v>486</v>
      </c>
      <c r="CP372" s="41"/>
      <c r="CQ372" s="41"/>
    </row>
    <row r="373" spans="1:95" x14ac:dyDescent="0.35">
      <c r="A373" s="4" t="s">
        <v>230</v>
      </c>
      <c r="B373" s="5">
        <v>0.38800000000000001</v>
      </c>
      <c r="C373" s="1">
        <v>343</v>
      </c>
      <c r="E373" s="5">
        <v>0.36399999999999999</v>
      </c>
      <c r="F373" s="1">
        <v>124</v>
      </c>
      <c r="G373" s="10">
        <f>E373-$B373</f>
        <v>-2.4000000000000021E-2</v>
      </c>
      <c r="I373" s="5">
        <v>0.41599999999999998</v>
      </c>
      <c r="J373" s="1">
        <v>128</v>
      </c>
      <c r="K373" s="10">
        <f>I373-$B373</f>
        <v>2.7999999999999969E-2</v>
      </c>
      <c r="M373" s="5">
        <v>0.38900000000000001</v>
      </c>
      <c r="N373" s="1">
        <v>91</v>
      </c>
      <c r="O373" s="10">
        <f>M373-$B373</f>
        <v>1.0000000000000009E-3</v>
      </c>
      <c r="Q373" s="5">
        <v>0.39100000000000001</v>
      </c>
      <c r="R373" s="1">
        <v>113</v>
      </c>
      <c r="S373" s="10">
        <f>Q373-$B373</f>
        <v>3.0000000000000027E-3</v>
      </c>
      <c r="U373" s="5">
        <v>0.41799999999999998</v>
      </c>
      <c r="V373" s="1">
        <v>179</v>
      </c>
      <c r="W373" s="10">
        <f>U373-$B373</f>
        <v>2.9999999999999971E-2</v>
      </c>
      <c r="Y373" s="5">
        <v>0.39600000000000002</v>
      </c>
      <c r="Z373" s="1">
        <v>134</v>
      </c>
      <c r="AA373" s="10">
        <f>Y373-$B373</f>
        <v>8.0000000000000071E-3</v>
      </c>
      <c r="AC373" s="5">
        <v>0.41599999999999998</v>
      </c>
      <c r="AD373" s="1">
        <v>114</v>
      </c>
      <c r="AE373" s="10">
        <f>AC373-$B373</f>
        <v>2.7999999999999969E-2</v>
      </c>
      <c r="AG373" s="5">
        <v>0.34399999999999997</v>
      </c>
      <c r="AH373" s="1">
        <v>62</v>
      </c>
      <c r="AI373" s="10">
        <f>AG373-$B373</f>
        <v>-4.4000000000000039E-2</v>
      </c>
      <c r="AK373" s="5">
        <v>0.42299999999999999</v>
      </c>
      <c r="AL373" s="1">
        <v>152</v>
      </c>
      <c r="AM373" s="10">
        <f>AK373-$B373</f>
        <v>3.4999999999999976E-2</v>
      </c>
      <c r="AO373" s="5">
        <v>0.4</v>
      </c>
      <c r="AP373" s="1">
        <v>169</v>
      </c>
      <c r="AQ373" s="10">
        <f>AO373-$B373</f>
        <v>1.2000000000000011E-2</v>
      </c>
      <c r="AS373" s="5">
        <v>0.39100000000000001</v>
      </c>
      <c r="AT373" s="1">
        <v>211</v>
      </c>
      <c r="AU373" s="10">
        <f>AS373-$B373</f>
        <v>3.0000000000000027E-3</v>
      </c>
      <c r="AW373" s="5">
        <v>0.32200000000000001</v>
      </c>
      <c r="AX373" s="1">
        <v>88</v>
      </c>
      <c r="AY373" s="10">
        <f>AW373-$B373</f>
        <v>-6.6000000000000003E-2</v>
      </c>
      <c r="BA373" s="5">
        <v>0.39800000000000002</v>
      </c>
      <c r="BB373" s="1">
        <v>166</v>
      </c>
      <c r="BC373" s="10">
        <f>BA373-$B373</f>
        <v>1.0000000000000009E-2</v>
      </c>
      <c r="BE373" s="5">
        <v>0.33800000000000002</v>
      </c>
      <c r="BF373" s="1">
        <v>74</v>
      </c>
      <c r="BG373" s="10">
        <f>BE373-$B373</f>
        <v>-4.9999999999999989E-2</v>
      </c>
      <c r="BI373" s="5">
        <v>0.41599999999999998</v>
      </c>
      <c r="BJ373" s="1">
        <v>99</v>
      </c>
      <c r="BK373" s="10">
        <v>2.7999999999999969E-2</v>
      </c>
      <c r="BM373" s="5">
        <v>0.39500000000000002</v>
      </c>
      <c r="BN373" s="1">
        <v>117</v>
      </c>
      <c r="BO373" s="10">
        <v>7.0000000000000062E-3</v>
      </c>
      <c r="BQ373" s="5">
        <v>0.36499999999999999</v>
      </c>
      <c r="BR373" s="1">
        <v>74</v>
      </c>
      <c r="BS373" s="10">
        <v>-2.300000000000002E-2</v>
      </c>
      <c r="BU373" s="5">
        <v>0.35899999999999999</v>
      </c>
      <c r="BV373" s="1">
        <v>52</v>
      </c>
      <c r="BW373" s="10">
        <v>-2.9000000000000026E-2</v>
      </c>
      <c r="BY373" s="5">
        <v>0.52600000000000002</v>
      </c>
      <c r="BZ373" s="1">
        <v>20</v>
      </c>
      <c r="CA373" s="10">
        <v>0.13800000000000001</v>
      </c>
      <c r="CC373" s="5">
        <v>0.44</v>
      </c>
      <c r="CD373" s="1">
        <v>55</v>
      </c>
      <c r="CE373" s="10">
        <v>5.1999999999999991E-2</v>
      </c>
      <c r="CG373" s="5">
        <v>0.34100000000000003</v>
      </c>
      <c r="CH373" s="1">
        <v>100</v>
      </c>
      <c r="CI373" s="10">
        <v>-4.6999999999999986E-2</v>
      </c>
      <c r="CK373" s="5">
        <v>0.378</v>
      </c>
      <c r="CL373" s="1">
        <v>147</v>
      </c>
      <c r="CM373" s="10">
        <v>-1.0000000000000009E-2</v>
      </c>
      <c r="CO373" s="41"/>
      <c r="CP373" s="41"/>
      <c r="CQ373" s="41"/>
    </row>
    <row r="374" spans="1:95" x14ac:dyDescent="0.35">
      <c r="A374" s="4" t="s">
        <v>231</v>
      </c>
      <c r="B374" s="5">
        <v>0.126</v>
      </c>
      <c r="C374" s="1">
        <v>111</v>
      </c>
      <c r="E374" s="5">
        <v>0.182</v>
      </c>
      <c r="F374" s="1">
        <v>62</v>
      </c>
      <c r="G374" s="10">
        <f>E374-$B374</f>
        <v>5.5999999999999994E-2</v>
      </c>
      <c r="I374" s="5">
        <v>0.10100000000000001</v>
      </c>
      <c r="J374" s="1">
        <v>31</v>
      </c>
      <c r="K374" s="10">
        <f>I374-$B374</f>
        <v>-2.4999999999999994E-2</v>
      </c>
      <c r="M374" s="5">
        <v>7.6999999999999999E-2</v>
      </c>
      <c r="N374" s="1">
        <v>18</v>
      </c>
      <c r="O374" s="10">
        <f>M374-$B374</f>
        <v>-4.9000000000000002E-2</v>
      </c>
      <c r="Q374" s="5">
        <v>7.2999999999999995E-2</v>
      </c>
      <c r="R374" s="1">
        <v>21</v>
      </c>
      <c r="S374" s="10">
        <f>Q374-$B374</f>
        <v>-5.3000000000000005E-2</v>
      </c>
      <c r="U374" s="5">
        <v>9.8000000000000004E-2</v>
      </c>
      <c r="V374" s="1">
        <v>42</v>
      </c>
      <c r="W374" s="10">
        <f>U374-$B374</f>
        <v>-2.7999999999999997E-2</v>
      </c>
      <c r="Y374" s="5">
        <v>9.8000000000000004E-2</v>
      </c>
      <c r="Z374" s="1">
        <v>33</v>
      </c>
      <c r="AA374" s="10">
        <f>Y374-$B374</f>
        <v>-2.7999999999999997E-2</v>
      </c>
      <c r="AC374" s="5">
        <v>0.109</v>
      </c>
      <c r="AD374" s="1">
        <v>30</v>
      </c>
      <c r="AE374" s="10">
        <f>AC374-$B374</f>
        <v>-1.7000000000000001E-2</v>
      </c>
      <c r="AG374" s="5">
        <v>6.0999999999999999E-2</v>
      </c>
      <c r="AH374" s="1">
        <v>11</v>
      </c>
      <c r="AI374" s="10">
        <f>AG374-$B374</f>
        <v>-6.5000000000000002E-2</v>
      </c>
      <c r="AK374" s="5">
        <v>7.8E-2</v>
      </c>
      <c r="AL374" s="1">
        <v>28</v>
      </c>
      <c r="AM374" s="10">
        <f>AK374-$B374</f>
        <v>-4.8000000000000001E-2</v>
      </c>
      <c r="AO374" s="5">
        <v>9.5000000000000001E-2</v>
      </c>
      <c r="AP374" s="1">
        <v>40</v>
      </c>
      <c r="AQ374" s="10">
        <f>AO374-$B374</f>
        <v>-3.1E-2</v>
      </c>
      <c r="AS374" s="5">
        <v>9.6000000000000002E-2</v>
      </c>
      <c r="AT374" s="1">
        <v>52</v>
      </c>
      <c r="AU374" s="10">
        <f>AS374-$B374</f>
        <v>-0.03</v>
      </c>
      <c r="AW374" s="5">
        <v>8.7999999999999995E-2</v>
      </c>
      <c r="AX374" s="1">
        <v>24</v>
      </c>
      <c r="AY374" s="10">
        <f>AW374-$B374</f>
        <v>-3.8000000000000006E-2</v>
      </c>
      <c r="BA374" s="5">
        <v>7.6999999999999999E-2</v>
      </c>
      <c r="BB374" s="1">
        <v>32</v>
      </c>
      <c r="BC374" s="10">
        <f>BA374-$B374</f>
        <v>-4.9000000000000002E-2</v>
      </c>
      <c r="BE374" s="5">
        <v>6.4000000000000001E-2</v>
      </c>
      <c r="BF374" s="1">
        <v>14</v>
      </c>
      <c r="BG374" s="10">
        <f>BE374-$B374</f>
        <v>-6.2E-2</v>
      </c>
      <c r="BI374" s="5">
        <v>0.122</v>
      </c>
      <c r="BJ374" s="1">
        <v>29</v>
      </c>
      <c r="BK374" s="10">
        <v>-4.0000000000000036E-3</v>
      </c>
      <c r="BM374" s="5">
        <v>0.115</v>
      </c>
      <c r="BN374" s="1">
        <v>34</v>
      </c>
      <c r="BO374" s="10">
        <v>-1.0999999999999996E-2</v>
      </c>
      <c r="BQ374" s="5">
        <v>0.13300000000000001</v>
      </c>
      <c r="BR374" s="1">
        <v>27</v>
      </c>
      <c r="BS374" s="10">
        <v>7.0000000000000062E-3</v>
      </c>
      <c r="BU374" s="5">
        <v>0.14499999999999999</v>
      </c>
      <c r="BV374" s="1">
        <v>21</v>
      </c>
      <c r="BW374" s="10">
        <v>1.8999999999999989E-2</v>
      </c>
      <c r="BY374" s="5">
        <v>0.105</v>
      </c>
      <c r="BZ374" s="1">
        <v>4</v>
      </c>
      <c r="CA374" s="10">
        <v>-2.1000000000000005E-2</v>
      </c>
      <c r="CC374" s="5">
        <v>0.12</v>
      </c>
      <c r="CD374" s="1">
        <v>15</v>
      </c>
      <c r="CE374" s="10">
        <v>-6.0000000000000053E-3</v>
      </c>
      <c r="CG374" s="5">
        <v>0.16</v>
      </c>
      <c r="CH374" s="1">
        <v>47</v>
      </c>
      <c r="CI374" s="10">
        <v>3.4000000000000002E-2</v>
      </c>
      <c r="CK374" s="5">
        <v>0.113</v>
      </c>
      <c r="CL374" s="1">
        <v>44</v>
      </c>
      <c r="CM374" s="10">
        <v>-1.2999999999999998E-2</v>
      </c>
      <c r="CO374" s="41"/>
      <c r="CP374" s="41"/>
      <c r="CQ374" s="41"/>
    </row>
    <row r="375" spans="1:95" x14ac:dyDescent="0.35">
      <c r="A375" s="4" t="s">
        <v>232</v>
      </c>
      <c r="B375" s="5">
        <v>6.8000000000000005E-2</v>
      </c>
      <c r="C375" s="1">
        <v>60</v>
      </c>
      <c r="E375" s="5">
        <v>0.10299999999999999</v>
      </c>
      <c r="F375" s="1">
        <v>35</v>
      </c>
      <c r="G375" s="10">
        <f>E375-$B375</f>
        <v>3.4999999999999989E-2</v>
      </c>
      <c r="I375" s="5">
        <v>7.0999999999999994E-2</v>
      </c>
      <c r="J375" s="1">
        <v>22</v>
      </c>
      <c r="K375" s="10">
        <f>I375-$B375</f>
        <v>2.9999999999999888E-3</v>
      </c>
      <c r="M375" s="5">
        <v>1.2999999999999999E-2</v>
      </c>
      <c r="N375" s="1">
        <v>3</v>
      </c>
      <c r="O375" s="10">
        <f>M375-$B375</f>
        <v>-5.5000000000000007E-2</v>
      </c>
      <c r="Q375" s="5">
        <v>3.5000000000000003E-2</v>
      </c>
      <c r="R375" s="1">
        <v>10</v>
      </c>
      <c r="S375" s="10">
        <f>Q375-$B375</f>
        <v>-3.3000000000000002E-2</v>
      </c>
      <c r="U375" s="5">
        <v>4.3999999999999997E-2</v>
      </c>
      <c r="V375" s="1">
        <v>19</v>
      </c>
      <c r="W375" s="10">
        <f>U375-$B375</f>
        <v>-2.4000000000000007E-2</v>
      </c>
      <c r="Y375" s="5">
        <v>2.7E-2</v>
      </c>
      <c r="Z375" s="1">
        <v>9</v>
      </c>
      <c r="AA375" s="10">
        <f>Y375-$B375</f>
        <v>-4.1000000000000009E-2</v>
      </c>
      <c r="AC375" s="5">
        <v>4.3999999999999997E-2</v>
      </c>
      <c r="AD375" s="1">
        <v>12</v>
      </c>
      <c r="AE375" s="10">
        <f>AC375-$B375</f>
        <v>-2.4000000000000007E-2</v>
      </c>
      <c r="AG375" s="5">
        <v>3.9E-2</v>
      </c>
      <c r="AH375" s="1">
        <v>7</v>
      </c>
      <c r="AI375" s="10">
        <f>AG375-$B375</f>
        <v>-2.9000000000000005E-2</v>
      </c>
      <c r="AK375" s="5">
        <v>0.05</v>
      </c>
      <c r="AL375" s="1">
        <v>18</v>
      </c>
      <c r="AM375" s="10">
        <f>AK375-$B375</f>
        <v>-1.8000000000000002E-2</v>
      </c>
      <c r="AO375" s="5">
        <v>3.7999999999999999E-2</v>
      </c>
      <c r="AP375" s="1">
        <v>16</v>
      </c>
      <c r="AQ375" s="10">
        <f>AO375-$B375</f>
        <v>-3.0000000000000006E-2</v>
      </c>
      <c r="AS375" s="5">
        <v>5.8000000000000003E-2</v>
      </c>
      <c r="AT375" s="1">
        <v>31</v>
      </c>
      <c r="AU375" s="10">
        <f>AS375-$B375</f>
        <v>-1.0000000000000002E-2</v>
      </c>
      <c r="AW375" s="5">
        <v>2.9000000000000001E-2</v>
      </c>
      <c r="AX375" s="1">
        <v>8</v>
      </c>
      <c r="AY375" s="10">
        <f>AW375-$B375</f>
        <v>-3.9000000000000007E-2</v>
      </c>
      <c r="BA375" s="5">
        <v>0.05</v>
      </c>
      <c r="BB375" s="1">
        <v>21</v>
      </c>
      <c r="BC375" s="10">
        <f>BA375-$B375</f>
        <v>-1.8000000000000002E-2</v>
      </c>
      <c r="BE375" s="5">
        <v>3.2000000000000001E-2</v>
      </c>
      <c r="BF375" s="1">
        <v>7</v>
      </c>
      <c r="BG375" s="10">
        <f>BE375-$B375</f>
        <v>-3.6000000000000004E-2</v>
      </c>
      <c r="BI375" s="5">
        <v>5.5E-2</v>
      </c>
      <c r="BJ375" s="1">
        <v>13</v>
      </c>
      <c r="BK375" s="10">
        <v>-1.3000000000000005E-2</v>
      </c>
      <c r="BM375" s="5">
        <v>4.1000000000000002E-2</v>
      </c>
      <c r="BN375" s="1">
        <v>12</v>
      </c>
      <c r="BO375" s="10">
        <v>-2.7000000000000003E-2</v>
      </c>
      <c r="BQ375" s="5">
        <v>4.9000000000000002E-2</v>
      </c>
      <c r="BR375" s="1">
        <v>10</v>
      </c>
      <c r="BS375" s="10">
        <v>-1.9000000000000003E-2</v>
      </c>
      <c r="BU375" s="5">
        <v>0.17199999999999999</v>
      </c>
      <c r="BV375" s="1">
        <v>25</v>
      </c>
      <c r="BW375" s="10">
        <v>0.10399999999999998</v>
      </c>
      <c r="BY375" s="5">
        <v>7.9000000000000001E-2</v>
      </c>
      <c r="BZ375" s="1">
        <v>3</v>
      </c>
      <c r="CA375" s="10">
        <v>1.0999999999999996E-2</v>
      </c>
      <c r="CC375" s="5">
        <v>6.4000000000000001E-2</v>
      </c>
      <c r="CD375" s="1">
        <v>8</v>
      </c>
      <c r="CE375" s="10">
        <v>-4.0000000000000036E-3</v>
      </c>
      <c r="CG375" s="5">
        <v>9.9000000000000005E-2</v>
      </c>
      <c r="CH375" s="1">
        <v>29</v>
      </c>
      <c r="CI375" s="10">
        <v>3.1E-2</v>
      </c>
      <c r="CK375" s="5">
        <v>4.1000000000000002E-2</v>
      </c>
      <c r="CL375" s="1">
        <v>16</v>
      </c>
      <c r="CM375" s="10">
        <v>-2.7000000000000003E-2</v>
      </c>
      <c r="CO375" s="10"/>
      <c r="CQ375" s="10"/>
    </row>
    <row r="376" spans="1:95" x14ac:dyDescent="0.35">
      <c r="A376" s="4" t="s">
        <v>26</v>
      </c>
      <c r="B376" s="5">
        <v>3.0000000000000001E-3</v>
      </c>
      <c r="C376" s="1">
        <v>3</v>
      </c>
      <c r="E376" s="5">
        <v>3.0000000000000001E-3</v>
      </c>
      <c r="F376" s="1">
        <v>1</v>
      </c>
      <c r="G376" s="10">
        <f>E376-$B376</f>
        <v>0</v>
      </c>
      <c r="I376" s="5">
        <v>3.0000000000000001E-3</v>
      </c>
      <c r="J376" s="1">
        <v>1</v>
      </c>
      <c r="K376" s="10">
        <f>I376-$B376</f>
        <v>0</v>
      </c>
      <c r="M376" s="5">
        <v>4.0000000000000001E-3</v>
      </c>
      <c r="N376" s="1">
        <v>1</v>
      </c>
      <c r="O376" s="10">
        <f>M376-$B376</f>
        <v>1E-3</v>
      </c>
      <c r="Q376" s="5">
        <v>7.0000000000000001E-3</v>
      </c>
      <c r="R376" s="1">
        <v>2</v>
      </c>
      <c r="S376" s="10">
        <f>Q376-$B376</f>
        <v>4.0000000000000001E-3</v>
      </c>
      <c r="U376" s="5">
        <v>2E-3</v>
      </c>
      <c r="V376" s="1">
        <v>1</v>
      </c>
      <c r="W376" s="10">
        <f>U376-$B376</f>
        <v>-1E-3</v>
      </c>
      <c r="Y376" s="5">
        <v>3.0000000000000001E-3</v>
      </c>
      <c r="Z376" s="1">
        <v>1</v>
      </c>
      <c r="AA376" s="10">
        <f>Y376-$B376</f>
        <v>0</v>
      </c>
      <c r="AC376" s="5">
        <v>0</v>
      </c>
      <c r="AD376" s="1">
        <v>0</v>
      </c>
      <c r="AE376" s="10">
        <f>AC376-$B376</f>
        <v>-3.0000000000000001E-3</v>
      </c>
      <c r="AG376" s="5">
        <v>0</v>
      </c>
      <c r="AH376" s="1">
        <v>0</v>
      </c>
      <c r="AI376" s="10">
        <f>AG376-$B376</f>
        <v>-3.0000000000000001E-3</v>
      </c>
      <c r="AK376" s="5">
        <v>0</v>
      </c>
      <c r="AL376" s="1">
        <v>0</v>
      </c>
      <c r="AM376" s="10">
        <f>AK376-$B376</f>
        <v>-3.0000000000000001E-3</v>
      </c>
      <c r="AO376" s="5">
        <v>2E-3</v>
      </c>
      <c r="AP376" s="1">
        <v>1</v>
      </c>
      <c r="AQ376" s="10">
        <f>AO376-$B376</f>
        <v>-1E-3</v>
      </c>
      <c r="AS376" s="5">
        <v>2E-3</v>
      </c>
      <c r="AT376" s="1">
        <v>1</v>
      </c>
      <c r="AU376" s="10">
        <f>AS376-$B376</f>
        <v>-1E-3</v>
      </c>
      <c r="AW376" s="5">
        <v>4.0000000000000001E-3</v>
      </c>
      <c r="AX376" s="1">
        <v>1</v>
      </c>
      <c r="AY376" s="10">
        <f>AW376-$B376</f>
        <v>1E-3</v>
      </c>
      <c r="BA376" s="5">
        <v>2E-3</v>
      </c>
      <c r="BB376" s="1">
        <v>1</v>
      </c>
      <c r="BC376" s="10">
        <f>BA376-$B376</f>
        <v>-1E-3</v>
      </c>
      <c r="BE376" s="5">
        <v>5.0000000000000001E-3</v>
      </c>
      <c r="BF376" s="1">
        <v>1</v>
      </c>
      <c r="BG376" s="10">
        <f>BE376-$B376</f>
        <v>2E-3</v>
      </c>
      <c r="BI376" s="5">
        <v>0</v>
      </c>
      <c r="BJ376" s="1">
        <v>0</v>
      </c>
      <c r="BK376" s="10">
        <v>-3.0000000000000001E-3</v>
      </c>
      <c r="BM376" s="5">
        <v>7.0000000000000001E-3</v>
      </c>
      <c r="BN376" s="1">
        <v>2</v>
      </c>
      <c r="BO376" s="10">
        <v>4.0000000000000001E-3</v>
      </c>
      <c r="BQ376" s="5">
        <v>0</v>
      </c>
      <c r="BR376" s="1">
        <v>0</v>
      </c>
      <c r="BS376" s="10">
        <v>-3.0000000000000001E-3</v>
      </c>
      <c r="BU376" s="5">
        <v>7.0000000000000001E-3</v>
      </c>
      <c r="BV376" s="1">
        <v>1</v>
      </c>
      <c r="BW376" s="10">
        <v>4.0000000000000001E-3</v>
      </c>
      <c r="BY376" s="5">
        <v>0</v>
      </c>
      <c r="BZ376" s="1">
        <v>0</v>
      </c>
      <c r="CA376" s="10">
        <v>-3.0000000000000001E-3</v>
      </c>
      <c r="CC376" s="5">
        <v>0</v>
      </c>
      <c r="CD376" s="1">
        <v>0</v>
      </c>
      <c r="CE376" s="10">
        <v>-3.0000000000000001E-3</v>
      </c>
      <c r="CG376" s="5">
        <v>3.0000000000000001E-3</v>
      </c>
      <c r="CH376" s="1">
        <v>1</v>
      </c>
      <c r="CI376" s="10">
        <v>0</v>
      </c>
      <c r="CK376" s="5">
        <v>5.0000000000000001E-3</v>
      </c>
      <c r="CL376" s="1">
        <v>2</v>
      </c>
      <c r="CM376" s="10">
        <v>2E-3</v>
      </c>
      <c r="CO376" s="10"/>
      <c r="CQ376" s="10"/>
    </row>
    <row r="377" spans="1:95" x14ac:dyDescent="0.35">
      <c r="A377" s="4" t="s">
        <v>42</v>
      </c>
      <c r="B377" s="5" t="s">
        <v>78</v>
      </c>
      <c r="C377" s="1">
        <v>883</v>
      </c>
      <c r="E377" s="5" t="s">
        <v>78</v>
      </c>
      <c r="F377" s="1">
        <v>341</v>
      </c>
      <c r="I377" s="5" t="s">
        <v>78</v>
      </c>
      <c r="J377" s="1">
        <v>308</v>
      </c>
      <c r="M377" s="5" t="s">
        <v>78</v>
      </c>
      <c r="N377" s="1">
        <v>234</v>
      </c>
      <c r="Q377" s="5" t="s">
        <v>78</v>
      </c>
      <c r="R377" s="1">
        <v>289</v>
      </c>
      <c r="U377" s="5" t="s">
        <v>78</v>
      </c>
      <c r="V377" s="1">
        <v>428</v>
      </c>
      <c r="Y377" s="5" t="s">
        <v>78</v>
      </c>
      <c r="Z377" s="16">
        <v>338</v>
      </c>
      <c r="AC377" s="5" t="s">
        <v>78</v>
      </c>
      <c r="AD377" s="16">
        <v>274</v>
      </c>
      <c r="AG377" s="5" t="s">
        <v>78</v>
      </c>
      <c r="AH377" s="16">
        <v>180</v>
      </c>
      <c r="AK377" s="5" t="s">
        <v>78</v>
      </c>
      <c r="AL377" s="1">
        <v>359</v>
      </c>
      <c r="AO377" s="5" t="s">
        <v>78</v>
      </c>
      <c r="AP377" s="1">
        <v>422</v>
      </c>
      <c r="AS377" s="5" t="s">
        <v>78</v>
      </c>
      <c r="AT377" s="16">
        <v>539</v>
      </c>
      <c r="AW377" s="5" t="s">
        <v>78</v>
      </c>
      <c r="AX377" s="16">
        <v>273</v>
      </c>
      <c r="BA377" s="5" t="s">
        <v>78</v>
      </c>
      <c r="BB377" s="1">
        <v>417</v>
      </c>
      <c r="BE377" s="5" t="s">
        <v>78</v>
      </c>
      <c r="BF377" s="1">
        <v>219</v>
      </c>
      <c r="BI377" s="5" t="s">
        <v>78</v>
      </c>
      <c r="BJ377" s="16">
        <v>238</v>
      </c>
      <c r="BM377" s="5" t="s">
        <v>78</v>
      </c>
      <c r="BN377" s="16">
        <v>296</v>
      </c>
      <c r="BQ377" s="5" t="s">
        <v>78</v>
      </c>
      <c r="BR377" s="16">
        <v>203</v>
      </c>
      <c r="BU377" s="5" t="s">
        <v>78</v>
      </c>
      <c r="BV377" s="16">
        <v>145</v>
      </c>
      <c r="BY377" s="5" t="s">
        <v>78</v>
      </c>
      <c r="BZ377" s="16">
        <v>38</v>
      </c>
      <c r="CC377" s="5" t="s">
        <v>78</v>
      </c>
      <c r="CD377" s="16">
        <v>125</v>
      </c>
      <c r="CG377" s="5" t="s">
        <v>78</v>
      </c>
      <c r="CH377" s="16">
        <v>293</v>
      </c>
      <c r="CK377" s="5" t="s">
        <v>78</v>
      </c>
      <c r="CL377" s="16">
        <v>389</v>
      </c>
      <c r="CO377" s="10"/>
      <c r="CP377" s="29"/>
    </row>
    <row r="378" spans="1:95" x14ac:dyDescent="0.35">
      <c r="A378" s="4" t="s">
        <v>11</v>
      </c>
      <c r="B378" s="5"/>
      <c r="E378" s="5"/>
      <c r="I378" s="5"/>
      <c r="M378" s="5"/>
      <c r="Q378" s="5"/>
      <c r="U378" s="5"/>
      <c r="Y378" s="5"/>
      <c r="AC378" s="5"/>
      <c r="AG378" s="5"/>
      <c r="AK378" s="5"/>
      <c r="AO378" s="5"/>
      <c r="AS378" s="5"/>
      <c r="AW378" s="5"/>
      <c r="BA378" s="5"/>
      <c r="BE378" s="5"/>
      <c r="BI378" s="5"/>
      <c r="BM378" s="5"/>
      <c r="BQ378" s="5"/>
      <c r="BU378" s="5"/>
      <c r="BY378" s="5"/>
      <c r="CC378" s="5"/>
      <c r="CG378" s="5"/>
      <c r="CK378" s="5"/>
      <c r="CO378" s="10"/>
    </row>
    <row r="379" spans="1:95" x14ac:dyDescent="0.35">
      <c r="A379" s="4" t="s">
        <v>11</v>
      </c>
      <c r="B379" s="5"/>
      <c r="E379" s="5"/>
      <c r="I379" s="5"/>
      <c r="M379" s="5"/>
      <c r="Q379" s="5"/>
      <c r="U379" s="5"/>
      <c r="Y379" s="5"/>
      <c r="AC379" s="5"/>
      <c r="AG379" s="5"/>
      <c r="AK379" s="5"/>
      <c r="AO379" s="5"/>
      <c r="AS379" s="5"/>
      <c r="AW379" s="5"/>
      <c r="BA379" s="5"/>
      <c r="BE379" s="5"/>
      <c r="BI379" s="5"/>
      <c r="BM379" s="5"/>
      <c r="BQ379" s="5"/>
      <c r="BU379" s="5"/>
      <c r="BY379" s="5"/>
      <c r="CC379" s="5"/>
      <c r="CG379" s="5"/>
      <c r="CK379" s="5"/>
      <c r="CO379" s="10"/>
    </row>
    <row r="380" spans="1:95" ht="13.15" x14ac:dyDescent="0.4">
      <c r="A380" s="3" t="s">
        <v>414</v>
      </c>
      <c r="B380" s="5"/>
      <c r="E380" s="5"/>
      <c r="I380" s="5"/>
      <c r="M380" s="5"/>
      <c r="Q380" s="5"/>
      <c r="U380" s="5"/>
      <c r="Y380" s="5"/>
      <c r="AC380" s="5"/>
      <c r="AG380" s="5"/>
      <c r="AK380" s="5"/>
      <c r="AO380" s="5"/>
      <c r="AS380" s="5"/>
      <c r="AW380" s="5"/>
      <c r="BA380" s="5"/>
      <c r="BE380" s="5"/>
      <c r="BI380" s="5"/>
      <c r="BM380" s="5"/>
      <c r="BQ380" s="5"/>
      <c r="BU380" s="5"/>
      <c r="BY380" s="5"/>
      <c r="CC380" s="5"/>
      <c r="CG380" s="5"/>
      <c r="CK380" s="5"/>
      <c r="CO380" s="10"/>
    </row>
    <row r="381" spans="1:95" ht="13.15" x14ac:dyDescent="0.4">
      <c r="A381" s="7" t="s">
        <v>42</v>
      </c>
      <c r="B381" s="7" t="s">
        <v>13</v>
      </c>
      <c r="C381" s="7" t="s">
        <v>14</v>
      </c>
      <c r="E381" s="7" t="s">
        <v>13</v>
      </c>
      <c r="F381" s="7" t="s">
        <v>14</v>
      </c>
      <c r="G381" s="9" t="s">
        <v>400</v>
      </c>
      <c r="I381" s="7" t="s">
        <v>13</v>
      </c>
      <c r="J381" s="7" t="s">
        <v>14</v>
      </c>
      <c r="K381" s="9" t="s">
        <v>400</v>
      </c>
      <c r="M381" s="7" t="s">
        <v>13</v>
      </c>
      <c r="N381" s="7" t="s">
        <v>14</v>
      </c>
      <c r="O381" s="9" t="s">
        <v>400</v>
      </c>
      <c r="Q381" s="7" t="s">
        <v>13</v>
      </c>
      <c r="R381" s="7" t="s">
        <v>14</v>
      </c>
      <c r="S381" s="9" t="s">
        <v>400</v>
      </c>
      <c r="U381" s="7" t="s">
        <v>13</v>
      </c>
      <c r="V381" s="7" t="s">
        <v>14</v>
      </c>
      <c r="W381" s="9" t="s">
        <v>400</v>
      </c>
      <c r="Y381" s="7" t="s">
        <v>13</v>
      </c>
      <c r="Z381" s="7" t="s">
        <v>14</v>
      </c>
      <c r="AA381" s="9" t="s">
        <v>400</v>
      </c>
      <c r="AC381" s="7" t="s">
        <v>13</v>
      </c>
      <c r="AD381" s="7" t="s">
        <v>14</v>
      </c>
      <c r="AE381" s="9" t="s">
        <v>400</v>
      </c>
      <c r="AG381" s="7" t="s">
        <v>13</v>
      </c>
      <c r="AH381" s="7" t="s">
        <v>14</v>
      </c>
      <c r="AI381" s="9" t="s">
        <v>400</v>
      </c>
      <c r="AK381" s="7" t="s">
        <v>13</v>
      </c>
      <c r="AL381" s="7" t="s">
        <v>14</v>
      </c>
      <c r="AM381" s="9" t="s">
        <v>400</v>
      </c>
      <c r="AO381" s="7" t="s">
        <v>13</v>
      </c>
      <c r="AP381" s="7" t="s">
        <v>14</v>
      </c>
      <c r="AQ381" s="9" t="s">
        <v>400</v>
      </c>
      <c r="AS381" s="7" t="s">
        <v>13</v>
      </c>
      <c r="AT381" s="7" t="s">
        <v>14</v>
      </c>
      <c r="AU381" s="9" t="s">
        <v>400</v>
      </c>
      <c r="AW381" s="7" t="s">
        <v>13</v>
      </c>
      <c r="AX381" s="7" t="s">
        <v>14</v>
      </c>
      <c r="AY381" s="9" t="s">
        <v>400</v>
      </c>
      <c r="BA381" s="7" t="s">
        <v>13</v>
      </c>
      <c r="BB381" s="7" t="s">
        <v>14</v>
      </c>
      <c r="BC381" s="9" t="s">
        <v>400</v>
      </c>
      <c r="BE381" s="7" t="s">
        <v>13</v>
      </c>
      <c r="BF381" s="7" t="s">
        <v>14</v>
      </c>
      <c r="BG381" s="9" t="s">
        <v>400</v>
      </c>
      <c r="BI381" s="7" t="s">
        <v>13</v>
      </c>
      <c r="BJ381" s="7" t="s">
        <v>14</v>
      </c>
      <c r="BK381" s="9" t="s">
        <v>400</v>
      </c>
      <c r="BM381" s="7" t="s">
        <v>13</v>
      </c>
      <c r="BN381" s="7" t="s">
        <v>14</v>
      </c>
      <c r="BO381" s="9" t="s">
        <v>400</v>
      </c>
      <c r="BQ381" s="7" t="s">
        <v>13</v>
      </c>
      <c r="BR381" s="7" t="s">
        <v>14</v>
      </c>
      <c r="BS381" s="9" t="s">
        <v>400</v>
      </c>
      <c r="BU381" s="7" t="s">
        <v>13</v>
      </c>
      <c r="BV381" s="7" t="s">
        <v>14</v>
      </c>
      <c r="BW381" s="9" t="s">
        <v>400</v>
      </c>
      <c r="BY381" s="7" t="s">
        <v>13</v>
      </c>
      <c r="BZ381" s="7" t="s">
        <v>14</v>
      </c>
      <c r="CA381" s="9" t="s">
        <v>400</v>
      </c>
      <c r="CC381" s="7" t="s">
        <v>13</v>
      </c>
      <c r="CD381" s="7" t="s">
        <v>14</v>
      </c>
      <c r="CE381" s="9" t="s">
        <v>400</v>
      </c>
      <c r="CG381" s="7" t="s">
        <v>13</v>
      </c>
      <c r="CH381" s="7" t="s">
        <v>14</v>
      </c>
      <c r="CI381" s="9" t="s">
        <v>400</v>
      </c>
      <c r="CK381" s="7" t="s">
        <v>13</v>
      </c>
      <c r="CL381" s="7" t="s">
        <v>14</v>
      </c>
      <c r="CM381" s="9" t="s">
        <v>400</v>
      </c>
      <c r="CO381" s="13" t="s">
        <v>13</v>
      </c>
      <c r="CP381" s="13" t="s">
        <v>14</v>
      </c>
      <c r="CQ381" s="9" t="s">
        <v>400</v>
      </c>
    </row>
    <row r="382" spans="1:95" x14ac:dyDescent="0.35">
      <c r="A382" s="4" t="s">
        <v>234</v>
      </c>
      <c r="B382" s="5">
        <v>0.253</v>
      </c>
      <c r="C382" s="1">
        <v>244</v>
      </c>
      <c r="E382" s="5">
        <v>0.249</v>
      </c>
      <c r="F382" s="1">
        <v>86</v>
      </c>
      <c r="G382" s="10">
        <f>E382-$B382</f>
        <v>-4.0000000000000036E-3</v>
      </c>
      <c r="I382" s="5">
        <v>0.31</v>
      </c>
      <c r="J382" s="1">
        <v>101</v>
      </c>
      <c r="K382" s="10">
        <f>I382-$B382</f>
        <v>5.6999999999999995E-2</v>
      </c>
      <c r="M382" s="5">
        <v>0.19500000000000001</v>
      </c>
      <c r="N382" s="1">
        <v>57</v>
      </c>
      <c r="O382" s="10">
        <f>M382-$B382</f>
        <v>-5.7999999999999996E-2</v>
      </c>
      <c r="Q382" s="5">
        <v>0.22</v>
      </c>
      <c r="R382" s="1">
        <v>74</v>
      </c>
      <c r="S382" s="10">
        <f>Q382-$B382</f>
        <v>-3.3000000000000002E-2</v>
      </c>
      <c r="U382" s="5">
        <v>0.23799999999999999</v>
      </c>
      <c r="V382" s="1">
        <v>114</v>
      </c>
      <c r="W382" s="10">
        <f>U382-$B382</f>
        <v>-1.5000000000000013E-2</v>
      </c>
      <c r="Y382" s="5">
        <v>0.248</v>
      </c>
      <c r="Z382" s="1">
        <v>96</v>
      </c>
      <c r="AA382" s="10">
        <f>Y382-$B382</f>
        <v>-5.0000000000000044E-3</v>
      </c>
      <c r="AC382" s="5">
        <v>0.26700000000000002</v>
      </c>
      <c r="AD382" s="1">
        <v>85</v>
      </c>
      <c r="AE382" s="10">
        <f>AC382-$B382</f>
        <v>1.4000000000000012E-2</v>
      </c>
      <c r="AG382" s="5">
        <v>0.222</v>
      </c>
      <c r="AH382" s="1">
        <v>46</v>
      </c>
      <c r="AI382" s="10">
        <f>AG382-$B382</f>
        <v>-3.1E-2</v>
      </c>
      <c r="AK382" s="5">
        <v>0.24299999999999999</v>
      </c>
      <c r="AL382" s="1">
        <v>95</v>
      </c>
      <c r="AM382" s="10">
        <f>AK382-$B382</f>
        <v>-1.0000000000000009E-2</v>
      </c>
      <c r="AO382" s="5">
        <v>0.247</v>
      </c>
      <c r="AP382" s="1">
        <v>116</v>
      </c>
      <c r="AQ382" s="10">
        <f>AO382-$B382</f>
        <v>-6.0000000000000053E-3</v>
      </c>
      <c r="AS382" s="5">
        <v>0.26800000000000002</v>
      </c>
      <c r="AT382" s="1">
        <v>158</v>
      </c>
      <c r="AU382" s="10">
        <f>AS382-$B382</f>
        <v>1.5000000000000013E-2</v>
      </c>
      <c r="AW382" s="5">
        <v>0.23799999999999999</v>
      </c>
      <c r="AX382" s="1">
        <v>74</v>
      </c>
      <c r="AY382" s="10">
        <f>AW382-$B382</f>
        <v>-1.5000000000000013E-2</v>
      </c>
      <c r="BA382" s="5">
        <v>0.23799999999999999</v>
      </c>
      <c r="BB382" s="1">
        <v>112</v>
      </c>
      <c r="BC382" s="10">
        <f>BA382-$B382</f>
        <v>-1.5000000000000013E-2</v>
      </c>
      <c r="BE382" s="5">
        <v>0.23699999999999999</v>
      </c>
      <c r="BF382" s="1">
        <v>63</v>
      </c>
      <c r="BG382" s="10">
        <f>BE382-$B382</f>
        <v>-1.6000000000000014E-2</v>
      </c>
      <c r="BI382" s="5">
        <v>1</v>
      </c>
      <c r="BJ382" s="1">
        <v>244</v>
      </c>
      <c r="BK382" s="10">
        <v>0.747</v>
      </c>
      <c r="BM382" s="5">
        <v>0</v>
      </c>
      <c r="BN382" s="1">
        <v>0</v>
      </c>
      <c r="BO382" s="10">
        <v>-0.253</v>
      </c>
      <c r="BQ382" s="5">
        <v>0</v>
      </c>
      <c r="BR382" s="1">
        <v>0</v>
      </c>
      <c r="BS382" s="10">
        <v>-0.253</v>
      </c>
      <c r="BU382" s="5">
        <v>0</v>
      </c>
      <c r="BV382" s="1">
        <v>0</v>
      </c>
      <c r="BW382" s="10">
        <v>-0.253</v>
      </c>
      <c r="BY382" s="5">
        <v>0.27500000000000002</v>
      </c>
      <c r="BZ382" s="1">
        <v>11</v>
      </c>
      <c r="CA382" s="10">
        <v>2.200000000000002E-2</v>
      </c>
      <c r="CC382" s="5">
        <v>0.30299999999999999</v>
      </c>
      <c r="CD382" s="1">
        <v>40</v>
      </c>
      <c r="CE382" s="10">
        <v>4.9999999999999989E-2</v>
      </c>
      <c r="CG382" s="5">
        <v>0.26200000000000001</v>
      </c>
      <c r="CH382" s="1">
        <v>77</v>
      </c>
      <c r="CI382" s="10">
        <v>9.000000000000008E-3</v>
      </c>
      <c r="CK382" s="5">
        <v>0.27</v>
      </c>
      <c r="CL382" s="1">
        <v>110</v>
      </c>
      <c r="CM382" s="10">
        <v>1.7000000000000015E-2</v>
      </c>
      <c r="CO382" s="10">
        <v>8.7999999999999995E-2</v>
      </c>
      <c r="CP382" s="24">
        <v>5</v>
      </c>
      <c r="CQ382" s="10">
        <v>-0.16500000000000001</v>
      </c>
    </row>
    <row r="383" spans="1:95" x14ac:dyDescent="0.35">
      <c r="A383" s="4" t="s">
        <v>235</v>
      </c>
      <c r="B383" s="5">
        <v>0.33200000000000002</v>
      </c>
      <c r="C383" s="1">
        <v>320</v>
      </c>
      <c r="E383" s="5">
        <v>0.214</v>
      </c>
      <c r="F383" s="1">
        <v>74</v>
      </c>
      <c r="G383" s="10">
        <f>E383-$B383</f>
        <v>-0.11800000000000002</v>
      </c>
      <c r="I383" s="5">
        <v>0.34399999999999997</v>
      </c>
      <c r="J383" s="1">
        <v>112</v>
      </c>
      <c r="K383" s="10">
        <f>I383-$B383</f>
        <v>1.1999999999999955E-2</v>
      </c>
      <c r="M383" s="5">
        <v>0.45900000000000002</v>
      </c>
      <c r="N383" s="1">
        <v>134</v>
      </c>
      <c r="O383" s="10">
        <f>M383-$B383</f>
        <v>0.127</v>
      </c>
      <c r="Q383" s="5">
        <v>0.372</v>
      </c>
      <c r="R383" s="1">
        <v>125</v>
      </c>
      <c r="S383" s="10">
        <f>Q383-$B383</f>
        <v>3.999999999999998E-2</v>
      </c>
      <c r="U383" s="5">
        <v>0.36099999999999999</v>
      </c>
      <c r="V383" s="1">
        <v>173</v>
      </c>
      <c r="W383" s="10">
        <f>U383-$B383</f>
        <v>2.899999999999997E-2</v>
      </c>
      <c r="Y383" s="5">
        <v>0.33900000000000002</v>
      </c>
      <c r="Z383" s="1">
        <v>131</v>
      </c>
      <c r="AA383" s="10">
        <f>Y383-$B383</f>
        <v>7.0000000000000062E-3</v>
      </c>
      <c r="AC383" s="5">
        <v>0.33</v>
      </c>
      <c r="AD383" s="1">
        <v>105</v>
      </c>
      <c r="AE383" s="10">
        <f>AC383-$B383</f>
        <v>-2.0000000000000018E-3</v>
      </c>
      <c r="AG383" s="5">
        <v>0.38200000000000001</v>
      </c>
      <c r="AH383" s="1">
        <v>79</v>
      </c>
      <c r="AI383" s="10">
        <f>AG383-$B383</f>
        <v>4.9999999999999989E-2</v>
      </c>
      <c r="AK383" s="5">
        <v>0.44</v>
      </c>
      <c r="AL383" s="1">
        <v>172</v>
      </c>
      <c r="AM383" s="10">
        <f>AK383-$B383</f>
        <v>0.10799999999999998</v>
      </c>
      <c r="AO383" s="5">
        <v>0.4</v>
      </c>
      <c r="AP383" s="1">
        <v>188</v>
      </c>
      <c r="AQ383" s="10">
        <f>AO383-$B383</f>
        <v>6.8000000000000005E-2</v>
      </c>
      <c r="AS383" s="5">
        <v>0.33600000000000002</v>
      </c>
      <c r="AT383" s="1">
        <v>198</v>
      </c>
      <c r="AU383" s="10">
        <f>AS383-$B383</f>
        <v>4.0000000000000036E-3</v>
      </c>
      <c r="AW383" s="5">
        <v>0.37</v>
      </c>
      <c r="AX383" s="1">
        <v>115</v>
      </c>
      <c r="AY383" s="10">
        <f>AW383-$B383</f>
        <v>3.7999999999999978E-2</v>
      </c>
      <c r="BA383" s="5">
        <v>0.38700000000000001</v>
      </c>
      <c r="BB383" s="1">
        <v>182</v>
      </c>
      <c r="BC383" s="10">
        <f>BA383-$B383</f>
        <v>5.4999999999999993E-2</v>
      </c>
      <c r="BE383" s="5">
        <v>0.432</v>
      </c>
      <c r="BF383" s="1">
        <v>115</v>
      </c>
      <c r="BG383" s="10">
        <f>BE383-$B383</f>
        <v>9.9999999999999978E-2</v>
      </c>
      <c r="BI383" s="5">
        <v>0</v>
      </c>
      <c r="BJ383" s="1">
        <v>0</v>
      </c>
      <c r="BK383" s="10">
        <v>-0.33200000000000002</v>
      </c>
      <c r="BM383" s="5">
        <v>1</v>
      </c>
      <c r="BN383" s="1">
        <v>320</v>
      </c>
      <c r="BO383" s="10">
        <v>0.66799999999999993</v>
      </c>
      <c r="BQ383" s="5">
        <v>0</v>
      </c>
      <c r="BR383" s="1">
        <v>0</v>
      </c>
      <c r="BS383" s="10">
        <v>-0.33200000000000002</v>
      </c>
      <c r="BU383" s="5">
        <v>0</v>
      </c>
      <c r="BV383" s="1">
        <v>0</v>
      </c>
      <c r="BW383" s="10">
        <v>-0.33200000000000002</v>
      </c>
      <c r="BY383" s="5">
        <v>0.17499999999999999</v>
      </c>
      <c r="BZ383" s="1">
        <v>7</v>
      </c>
      <c r="CA383" s="10">
        <v>-0.15700000000000003</v>
      </c>
      <c r="CC383" s="5">
        <v>0.29499999999999998</v>
      </c>
      <c r="CD383" s="1">
        <v>39</v>
      </c>
      <c r="CE383" s="10">
        <v>-3.7000000000000033E-2</v>
      </c>
      <c r="CG383" s="5">
        <v>0.36099999999999999</v>
      </c>
      <c r="CH383" s="1">
        <v>106</v>
      </c>
      <c r="CI383" s="10">
        <v>2.899999999999997E-2</v>
      </c>
      <c r="CK383" s="5">
        <v>0.35399999999999998</v>
      </c>
      <c r="CL383" s="1">
        <v>144</v>
      </c>
      <c r="CM383" s="10">
        <v>2.1999999999999964E-2</v>
      </c>
      <c r="CO383" s="10">
        <v>0.28100000000000003</v>
      </c>
      <c r="CP383" s="24">
        <v>16</v>
      </c>
      <c r="CQ383" s="10">
        <v>-5.099999999999999E-2</v>
      </c>
    </row>
    <row r="384" spans="1:95" x14ac:dyDescent="0.35">
      <c r="A384" s="4" t="s">
        <v>236</v>
      </c>
      <c r="B384" s="5">
        <v>0.22</v>
      </c>
      <c r="C384" s="1">
        <v>212</v>
      </c>
      <c r="E384" s="5">
        <v>0.30099999999999999</v>
      </c>
      <c r="F384" s="1">
        <v>104</v>
      </c>
      <c r="G384" s="10">
        <f>E384-$B384</f>
        <v>8.0999999999999989E-2</v>
      </c>
      <c r="I384" s="5">
        <v>0.20599999999999999</v>
      </c>
      <c r="J384" s="1">
        <v>67</v>
      </c>
      <c r="K384" s="10">
        <f>I384-$B384</f>
        <v>-1.4000000000000012E-2</v>
      </c>
      <c r="M384" s="5">
        <v>0.14000000000000001</v>
      </c>
      <c r="N384" s="1">
        <v>41</v>
      </c>
      <c r="O384" s="10">
        <f>M384-$B384</f>
        <v>-7.9999999999999988E-2</v>
      </c>
      <c r="Q384" s="5">
        <v>0.21099999999999999</v>
      </c>
      <c r="R384" s="1">
        <v>71</v>
      </c>
      <c r="S384" s="10">
        <f>Q384-$B384</f>
        <v>-9.000000000000008E-3</v>
      </c>
      <c r="U384" s="5">
        <v>0.20300000000000001</v>
      </c>
      <c r="V384" s="1">
        <v>97</v>
      </c>
      <c r="W384" s="10">
        <f>U384-$B384</f>
        <v>-1.6999999999999987E-2</v>
      </c>
      <c r="Y384" s="5">
        <v>0.22</v>
      </c>
      <c r="Z384" s="1">
        <v>85</v>
      </c>
      <c r="AA384" s="10">
        <f>Y384-$B384</f>
        <v>0</v>
      </c>
      <c r="AC384" s="5">
        <v>0.20399999999999999</v>
      </c>
      <c r="AD384" s="1">
        <v>65</v>
      </c>
      <c r="AE384" s="10">
        <f>AC384-$B384</f>
        <v>-1.6000000000000014E-2</v>
      </c>
      <c r="AG384" s="5">
        <v>0.193</v>
      </c>
      <c r="AH384" s="1">
        <v>40</v>
      </c>
      <c r="AI384" s="10">
        <f>AG384-$B384</f>
        <v>-2.6999999999999996E-2</v>
      </c>
      <c r="AK384" s="5">
        <v>0.20499999999999999</v>
      </c>
      <c r="AL384" s="1">
        <v>80</v>
      </c>
      <c r="AM384" s="10">
        <f>AK384-$B384</f>
        <v>-1.5000000000000013E-2</v>
      </c>
      <c r="AO384" s="5">
        <v>0.2</v>
      </c>
      <c r="AP384" s="1">
        <v>94</v>
      </c>
      <c r="AQ384" s="10">
        <f>AO384-$B384</f>
        <v>-1.999999999999999E-2</v>
      </c>
      <c r="AS384" s="5">
        <v>0.22600000000000001</v>
      </c>
      <c r="AT384" s="1">
        <v>133</v>
      </c>
      <c r="AU384" s="10">
        <f>AS384-$B384</f>
        <v>6.0000000000000053E-3</v>
      </c>
      <c r="AW384" s="5">
        <v>0.20300000000000001</v>
      </c>
      <c r="AX384" s="1">
        <v>63</v>
      </c>
      <c r="AY384" s="10">
        <f>AW384-$B384</f>
        <v>-1.6999999999999987E-2</v>
      </c>
      <c r="BA384" s="5">
        <v>0.19600000000000001</v>
      </c>
      <c r="BB384" s="1">
        <v>92</v>
      </c>
      <c r="BC384" s="10">
        <f>BA384-$B384</f>
        <v>-2.3999999999999994E-2</v>
      </c>
      <c r="BE384" s="5">
        <v>0.16200000000000001</v>
      </c>
      <c r="BF384" s="1">
        <v>43</v>
      </c>
      <c r="BG384" s="10">
        <f>BE384-$B384</f>
        <v>-5.7999999999999996E-2</v>
      </c>
      <c r="BI384" s="5">
        <v>0</v>
      </c>
      <c r="BJ384" s="1">
        <v>0</v>
      </c>
      <c r="BK384" s="10">
        <v>-0.22</v>
      </c>
      <c r="BM384" s="5">
        <v>0</v>
      </c>
      <c r="BN384" s="1">
        <v>0</v>
      </c>
      <c r="BO384" s="10">
        <v>-0.22</v>
      </c>
      <c r="BQ384" s="5">
        <v>1</v>
      </c>
      <c r="BR384" s="1">
        <v>212</v>
      </c>
      <c r="BS384" s="10">
        <v>0.78</v>
      </c>
      <c r="BU384" s="5">
        <v>0</v>
      </c>
      <c r="BV384" s="1">
        <v>0</v>
      </c>
      <c r="BW384" s="10">
        <v>-0.22</v>
      </c>
      <c r="BY384" s="5">
        <v>0.27500000000000002</v>
      </c>
      <c r="BZ384" s="1">
        <v>11</v>
      </c>
      <c r="CA384" s="10">
        <v>5.5000000000000021E-2</v>
      </c>
      <c r="CC384" s="5">
        <v>0.22700000000000001</v>
      </c>
      <c r="CD384" s="1">
        <v>30</v>
      </c>
      <c r="CE384" s="10">
        <v>7.0000000000000062E-3</v>
      </c>
      <c r="CG384" s="5">
        <v>0.218</v>
      </c>
      <c r="CH384" s="1">
        <v>64</v>
      </c>
      <c r="CI384" s="10">
        <v>-2.0000000000000018E-3</v>
      </c>
      <c r="CK384" s="5">
        <v>0.22900000000000001</v>
      </c>
      <c r="CL384" s="1">
        <v>93</v>
      </c>
      <c r="CM384" s="10">
        <v>9.000000000000008E-3</v>
      </c>
      <c r="CO384" s="10">
        <v>7.0000000000000007E-2</v>
      </c>
      <c r="CP384" s="24">
        <v>4</v>
      </c>
      <c r="CQ384" s="10">
        <v>-0.15</v>
      </c>
    </row>
    <row r="385" spans="1:95" x14ac:dyDescent="0.35">
      <c r="A385" s="4" t="s">
        <v>237</v>
      </c>
      <c r="B385" s="5">
        <v>0.19400000000000001</v>
      </c>
      <c r="C385" s="1">
        <v>187</v>
      </c>
      <c r="E385" s="5">
        <v>0.23499999999999999</v>
      </c>
      <c r="F385" s="1">
        <v>81</v>
      </c>
      <c r="G385" s="10">
        <f>E385-$B385</f>
        <v>4.0999999999999981E-2</v>
      </c>
      <c r="I385" s="5">
        <v>0.14099999999999999</v>
      </c>
      <c r="J385" s="1">
        <v>46</v>
      </c>
      <c r="K385" s="10">
        <f>I385-$B385</f>
        <v>-5.3000000000000019E-2</v>
      </c>
      <c r="M385" s="5">
        <v>0.20499999999999999</v>
      </c>
      <c r="N385" s="1">
        <v>60</v>
      </c>
      <c r="O385" s="10">
        <f>M385-$B385</f>
        <v>1.0999999999999982E-2</v>
      </c>
      <c r="Q385" s="5">
        <v>0.19600000000000001</v>
      </c>
      <c r="R385" s="1">
        <v>66</v>
      </c>
      <c r="S385" s="10">
        <f>Q385-$B385</f>
        <v>2.0000000000000018E-3</v>
      </c>
      <c r="U385" s="5">
        <v>0.19800000000000001</v>
      </c>
      <c r="V385" s="1">
        <v>95</v>
      </c>
      <c r="W385" s="10">
        <f>U385-$B385</f>
        <v>4.0000000000000036E-3</v>
      </c>
      <c r="Y385" s="5">
        <v>0.19400000000000001</v>
      </c>
      <c r="Z385" s="1">
        <v>75</v>
      </c>
      <c r="AA385" s="10">
        <f>Y385-$B385</f>
        <v>0</v>
      </c>
      <c r="AC385" s="5">
        <v>0.19800000000000001</v>
      </c>
      <c r="AD385" s="1">
        <v>63</v>
      </c>
      <c r="AE385" s="10">
        <f>AC385-$B385</f>
        <v>4.0000000000000036E-3</v>
      </c>
      <c r="AG385" s="5">
        <v>0.20300000000000001</v>
      </c>
      <c r="AH385" s="1">
        <v>42</v>
      </c>
      <c r="AI385" s="10">
        <f>AG385-$B385</f>
        <v>9.000000000000008E-3</v>
      </c>
      <c r="AK385" s="5">
        <v>0.113</v>
      </c>
      <c r="AL385" s="1">
        <v>44</v>
      </c>
      <c r="AM385" s="10">
        <f>AK385-$B385</f>
        <v>-8.1000000000000003E-2</v>
      </c>
      <c r="AO385" s="5">
        <v>0.153</v>
      </c>
      <c r="AP385" s="1">
        <v>72</v>
      </c>
      <c r="AQ385" s="10">
        <f>AO385-$B385</f>
        <v>-4.1000000000000009E-2</v>
      </c>
      <c r="AS385" s="5">
        <v>0.17</v>
      </c>
      <c r="AT385" s="1">
        <v>100</v>
      </c>
      <c r="AU385" s="10">
        <f>AS385-$B385</f>
        <v>-2.3999999999999994E-2</v>
      </c>
      <c r="AW385" s="5">
        <v>0.19</v>
      </c>
      <c r="AX385" s="1">
        <v>59</v>
      </c>
      <c r="AY385" s="10">
        <f>AW385-$B385</f>
        <v>-4.0000000000000036E-3</v>
      </c>
      <c r="BA385" s="5">
        <v>0.17899999999999999</v>
      </c>
      <c r="BB385" s="1">
        <v>84</v>
      </c>
      <c r="BC385" s="10">
        <f>BA385-$B385</f>
        <v>-1.5000000000000013E-2</v>
      </c>
      <c r="BE385" s="5">
        <v>0.16900000000000001</v>
      </c>
      <c r="BF385" s="1">
        <v>45</v>
      </c>
      <c r="BG385" s="10">
        <f>BE385-$B385</f>
        <v>-2.4999999999999994E-2</v>
      </c>
      <c r="BI385" s="5">
        <v>0</v>
      </c>
      <c r="BJ385" s="1">
        <v>0</v>
      </c>
      <c r="BK385" s="10">
        <v>-0.19400000000000001</v>
      </c>
      <c r="BM385" s="5">
        <v>0</v>
      </c>
      <c r="BN385" s="1">
        <v>0</v>
      </c>
      <c r="BO385" s="10">
        <v>-0.19400000000000001</v>
      </c>
      <c r="BQ385" s="5">
        <v>0</v>
      </c>
      <c r="BR385" s="1">
        <v>0</v>
      </c>
      <c r="BS385" s="10">
        <v>-0.19400000000000001</v>
      </c>
      <c r="BU385" s="5">
        <v>1</v>
      </c>
      <c r="BV385" s="1">
        <v>187</v>
      </c>
      <c r="BW385" s="10">
        <v>0.80600000000000005</v>
      </c>
      <c r="BY385" s="5">
        <v>0.27500000000000002</v>
      </c>
      <c r="BZ385" s="1">
        <v>11</v>
      </c>
      <c r="CA385" s="10">
        <v>8.1000000000000016E-2</v>
      </c>
      <c r="CC385" s="5">
        <v>0.17399999999999999</v>
      </c>
      <c r="CD385" s="1">
        <v>23</v>
      </c>
      <c r="CE385" s="10">
        <v>-2.0000000000000018E-2</v>
      </c>
      <c r="CG385" s="5">
        <v>0.16</v>
      </c>
      <c r="CH385" s="1">
        <v>47</v>
      </c>
      <c r="CI385" s="10">
        <v>-3.4000000000000002E-2</v>
      </c>
      <c r="CK385" s="5">
        <v>0.14699999999999999</v>
      </c>
      <c r="CL385" s="1">
        <v>60</v>
      </c>
      <c r="CM385" s="10">
        <v>-4.7000000000000014E-2</v>
      </c>
      <c r="CO385" s="10">
        <v>0.56100000000000005</v>
      </c>
      <c r="CP385" s="24">
        <v>32</v>
      </c>
      <c r="CQ385" s="10">
        <v>0.36700000000000005</v>
      </c>
    </row>
    <row r="386" spans="1:95" x14ac:dyDescent="0.35">
      <c r="A386" s="4" t="s">
        <v>11</v>
      </c>
      <c r="B386" s="5"/>
      <c r="E386" s="5"/>
      <c r="I386" s="5"/>
      <c r="M386" s="5"/>
      <c r="Q386" s="5"/>
      <c r="U386" s="5"/>
      <c r="Y386" s="5"/>
      <c r="AC386" s="5"/>
      <c r="AG386" s="5"/>
      <c r="AK386" s="5"/>
      <c r="AO386" s="5"/>
      <c r="AS386" s="5"/>
      <c r="AW386" s="5"/>
      <c r="BA386" s="5"/>
      <c r="BE386" s="5"/>
      <c r="BI386" s="5"/>
      <c r="BM386" s="5"/>
      <c r="BQ386" s="5"/>
      <c r="BU386" s="5"/>
      <c r="BY386" s="5"/>
      <c r="CC386" s="5"/>
      <c r="CG386" s="5"/>
      <c r="CK386" s="5"/>
      <c r="CO386" s="10"/>
    </row>
    <row r="387" spans="1:95" x14ac:dyDescent="0.35">
      <c r="A387" s="4" t="s">
        <v>11</v>
      </c>
      <c r="B387" s="5"/>
      <c r="E387" s="5"/>
      <c r="I387" s="5"/>
      <c r="M387" s="5"/>
      <c r="Q387" s="5"/>
      <c r="U387" s="5"/>
      <c r="Y387" s="5"/>
      <c r="AC387" s="5"/>
      <c r="AG387" s="5"/>
      <c r="AK387" s="5"/>
      <c r="AO387" s="5"/>
      <c r="AS387" s="5"/>
      <c r="AW387" s="5"/>
      <c r="BA387" s="5"/>
      <c r="BE387" s="5"/>
      <c r="BI387" s="5"/>
      <c r="BM387" s="5"/>
      <c r="BQ387" s="5"/>
      <c r="BU387" s="5"/>
      <c r="BY387" s="5"/>
      <c r="CC387" s="5"/>
      <c r="CG387" s="5"/>
      <c r="CK387" s="5"/>
      <c r="CO387" s="10"/>
    </row>
    <row r="388" spans="1:95" ht="13.15" x14ac:dyDescent="0.4">
      <c r="A388" s="3" t="s">
        <v>238</v>
      </c>
      <c r="B388" s="5"/>
      <c r="E388" s="5"/>
      <c r="I388" s="5"/>
      <c r="M388" s="5"/>
      <c r="Q388" s="5"/>
      <c r="U388" s="5"/>
      <c r="Y388" s="5"/>
      <c r="AC388" s="5"/>
      <c r="AG388" s="5"/>
      <c r="AK388" s="5"/>
      <c r="AO388" s="5"/>
      <c r="AS388" s="5"/>
      <c r="AW388" s="5"/>
      <c r="BA388" s="5"/>
      <c r="BE388" s="5"/>
      <c r="BI388" s="5"/>
      <c r="BM388" s="5"/>
      <c r="BQ388" s="5"/>
      <c r="BU388" s="5"/>
      <c r="BY388" s="5"/>
      <c r="CC388" s="5"/>
      <c r="CG388" s="5"/>
      <c r="CK388" s="5"/>
      <c r="CO388" s="10"/>
    </row>
    <row r="389" spans="1:95" ht="13.15" x14ac:dyDescent="0.4">
      <c r="A389" s="7" t="s">
        <v>42</v>
      </c>
      <c r="B389" s="7" t="s">
        <v>13</v>
      </c>
      <c r="C389" s="7" t="s">
        <v>14</v>
      </c>
      <c r="E389" s="7" t="s">
        <v>13</v>
      </c>
      <c r="F389" s="7" t="s">
        <v>14</v>
      </c>
      <c r="G389" s="9" t="s">
        <v>400</v>
      </c>
      <c r="I389" s="7" t="s">
        <v>13</v>
      </c>
      <c r="J389" s="7" t="s">
        <v>14</v>
      </c>
      <c r="K389" s="9" t="s">
        <v>400</v>
      </c>
      <c r="M389" s="7" t="s">
        <v>13</v>
      </c>
      <c r="N389" s="7" t="s">
        <v>14</v>
      </c>
      <c r="O389" s="9" t="s">
        <v>400</v>
      </c>
      <c r="Q389" s="7" t="s">
        <v>13</v>
      </c>
      <c r="R389" s="7" t="s">
        <v>14</v>
      </c>
      <c r="S389" s="9" t="s">
        <v>400</v>
      </c>
      <c r="U389" s="7" t="s">
        <v>13</v>
      </c>
      <c r="V389" s="7" t="s">
        <v>14</v>
      </c>
      <c r="W389" s="9" t="s">
        <v>400</v>
      </c>
      <c r="Y389" s="7" t="s">
        <v>13</v>
      </c>
      <c r="Z389" s="7" t="s">
        <v>14</v>
      </c>
      <c r="AA389" s="9" t="s">
        <v>400</v>
      </c>
      <c r="AC389" s="7" t="s">
        <v>13</v>
      </c>
      <c r="AD389" s="7" t="s">
        <v>14</v>
      </c>
      <c r="AE389" s="9" t="s">
        <v>400</v>
      </c>
      <c r="AG389" s="7" t="s">
        <v>13</v>
      </c>
      <c r="AH389" s="7" t="s">
        <v>14</v>
      </c>
      <c r="AI389" s="9" t="s">
        <v>400</v>
      </c>
      <c r="AK389" s="7" t="s">
        <v>13</v>
      </c>
      <c r="AL389" s="7" t="s">
        <v>14</v>
      </c>
      <c r="AM389" s="9" t="s">
        <v>400</v>
      </c>
      <c r="AO389" s="7" t="s">
        <v>13</v>
      </c>
      <c r="AP389" s="7" t="s">
        <v>14</v>
      </c>
      <c r="AQ389" s="9" t="s">
        <v>400</v>
      </c>
      <c r="AS389" s="7" t="s">
        <v>13</v>
      </c>
      <c r="AT389" s="7" t="s">
        <v>14</v>
      </c>
      <c r="AU389" s="9" t="s">
        <v>400</v>
      </c>
      <c r="AW389" s="7" t="s">
        <v>13</v>
      </c>
      <c r="AX389" s="7" t="s">
        <v>14</v>
      </c>
      <c r="AY389" s="9" t="s">
        <v>400</v>
      </c>
      <c r="BA389" s="7" t="s">
        <v>13</v>
      </c>
      <c r="BB389" s="7" t="s">
        <v>14</v>
      </c>
      <c r="BC389" s="9" t="s">
        <v>400</v>
      </c>
      <c r="BE389" s="7" t="s">
        <v>13</v>
      </c>
      <c r="BF389" s="7" t="s">
        <v>14</v>
      </c>
      <c r="BG389" s="9" t="s">
        <v>400</v>
      </c>
      <c r="BI389" s="7" t="s">
        <v>13</v>
      </c>
      <c r="BJ389" s="7" t="s">
        <v>14</v>
      </c>
      <c r="BK389" s="9" t="s">
        <v>400</v>
      </c>
      <c r="BM389" s="7" t="s">
        <v>13</v>
      </c>
      <c r="BN389" s="7" t="s">
        <v>14</v>
      </c>
      <c r="BO389" s="9" t="s">
        <v>400</v>
      </c>
      <c r="BQ389" s="7" t="s">
        <v>13</v>
      </c>
      <c r="BR389" s="7" t="s">
        <v>14</v>
      </c>
      <c r="BS389" s="9" t="s">
        <v>400</v>
      </c>
      <c r="BU389" s="7" t="s">
        <v>13</v>
      </c>
      <c r="BV389" s="7" t="s">
        <v>14</v>
      </c>
      <c r="BW389" s="9" t="s">
        <v>400</v>
      </c>
      <c r="BY389" s="7" t="s">
        <v>13</v>
      </c>
      <c r="BZ389" s="7" t="s">
        <v>14</v>
      </c>
      <c r="CA389" s="9" t="s">
        <v>400</v>
      </c>
      <c r="CC389" s="7" t="s">
        <v>13</v>
      </c>
      <c r="CD389" s="7" t="s">
        <v>14</v>
      </c>
      <c r="CE389" s="9" t="s">
        <v>400</v>
      </c>
      <c r="CG389" s="7" t="s">
        <v>13</v>
      </c>
      <c r="CH389" s="7" t="s">
        <v>14</v>
      </c>
      <c r="CI389" s="9" t="s">
        <v>400</v>
      </c>
      <c r="CK389" s="7" t="s">
        <v>13</v>
      </c>
      <c r="CL389" s="7" t="s">
        <v>14</v>
      </c>
      <c r="CM389" s="9" t="s">
        <v>400</v>
      </c>
      <c r="CO389" s="13" t="s">
        <v>13</v>
      </c>
      <c r="CP389" s="13" t="s">
        <v>14</v>
      </c>
      <c r="CQ389" s="9" t="s">
        <v>400</v>
      </c>
    </row>
    <row r="390" spans="1:95" x14ac:dyDescent="0.35">
      <c r="A390" s="4" t="s">
        <v>239</v>
      </c>
      <c r="B390" s="5">
        <v>0.2</v>
      </c>
      <c r="C390" s="1">
        <v>193</v>
      </c>
      <c r="E390" s="5">
        <v>0.189</v>
      </c>
      <c r="F390" s="1">
        <v>65</v>
      </c>
      <c r="G390" s="10">
        <f t="shared" ref="G390:G395" si="252">E390-$B390</f>
        <v>-1.100000000000001E-2</v>
      </c>
      <c r="I390" s="5">
        <v>0.248</v>
      </c>
      <c r="J390" s="1">
        <v>81</v>
      </c>
      <c r="K390" s="10">
        <f t="shared" ref="K390:K395" si="253">I390-$B390</f>
        <v>4.7999999999999987E-2</v>
      </c>
      <c r="M390" s="5">
        <v>0.161</v>
      </c>
      <c r="N390" s="1">
        <v>47</v>
      </c>
      <c r="O390" s="10">
        <f t="shared" ref="O390:O395" si="254">M390-$B390</f>
        <v>-3.9000000000000007E-2</v>
      </c>
      <c r="Q390" s="5">
        <v>0.17599999999999999</v>
      </c>
      <c r="R390" s="1">
        <v>59</v>
      </c>
      <c r="S390" s="10">
        <f t="shared" ref="S390:S395" si="255">Q390-$B390</f>
        <v>-2.4000000000000021E-2</v>
      </c>
      <c r="U390" s="5">
        <v>0.19400000000000001</v>
      </c>
      <c r="V390" s="1">
        <v>93</v>
      </c>
      <c r="W390" s="10">
        <f t="shared" ref="W390:W395" si="256">U390-$B390</f>
        <v>-6.0000000000000053E-3</v>
      </c>
      <c r="Y390" s="5">
        <v>0.19700000000000001</v>
      </c>
      <c r="Z390" s="1">
        <v>76</v>
      </c>
      <c r="AA390" s="10">
        <f t="shared" ref="AA390:AA395" si="257">Y390-$B390</f>
        <v>-3.0000000000000027E-3</v>
      </c>
      <c r="AC390" s="5">
        <v>0.192</v>
      </c>
      <c r="AD390" s="1">
        <v>61</v>
      </c>
      <c r="AE390" s="10">
        <f t="shared" ref="AE390:AE395" si="258">AC390-$B390</f>
        <v>-8.0000000000000071E-3</v>
      </c>
      <c r="AG390" s="5">
        <v>0.16500000000000001</v>
      </c>
      <c r="AH390" s="1">
        <v>34</v>
      </c>
      <c r="AI390" s="10">
        <f t="shared" ref="AI390:AI395" si="259">AG390-$B390</f>
        <v>-3.5000000000000003E-2</v>
      </c>
      <c r="AK390" s="5">
        <v>0.19900000000000001</v>
      </c>
      <c r="AL390" s="1">
        <v>78</v>
      </c>
      <c r="AM390" s="10">
        <f t="shared" ref="AM390:AM395" si="260">AK390-$B390</f>
        <v>-1.0000000000000009E-3</v>
      </c>
      <c r="AO390" s="5">
        <v>0.189</v>
      </c>
      <c r="AP390" s="1">
        <v>89</v>
      </c>
      <c r="AQ390" s="10">
        <f t="shared" ref="AQ390:AQ395" si="261">AO390-$B390</f>
        <v>-1.100000000000001E-2</v>
      </c>
      <c r="AS390" s="5">
        <v>0.20499999999999999</v>
      </c>
      <c r="AT390" s="1">
        <v>121</v>
      </c>
      <c r="AU390" s="10">
        <f t="shared" ref="AU390:AU395" si="262">AS390-$B390</f>
        <v>4.9999999999999767E-3</v>
      </c>
      <c r="AW390" s="5">
        <v>0.19600000000000001</v>
      </c>
      <c r="AX390" s="1">
        <v>61</v>
      </c>
      <c r="AY390" s="10">
        <f t="shared" ref="AY390:AY395" si="263">AW390-$B390</f>
        <v>-4.0000000000000036E-3</v>
      </c>
      <c r="BA390" s="5">
        <v>0.20799999999999999</v>
      </c>
      <c r="BB390" s="1">
        <v>98</v>
      </c>
      <c r="BC390" s="10">
        <f t="shared" ref="BC390:BC395" si="264">BA390-$B390</f>
        <v>7.9999999999999793E-3</v>
      </c>
      <c r="BE390" s="5">
        <v>0.214</v>
      </c>
      <c r="BF390" s="1">
        <v>57</v>
      </c>
      <c r="BG390" s="10">
        <f t="shared" ref="BG390:BG395" si="265">BE390-$B390</f>
        <v>1.3999999999999985E-2</v>
      </c>
      <c r="BI390" s="5">
        <v>0.63500000000000001</v>
      </c>
      <c r="BJ390" s="1">
        <v>155</v>
      </c>
      <c r="BK390" s="10">
        <v>0.435</v>
      </c>
      <c r="BM390" s="5">
        <v>0.11899999999999999</v>
      </c>
      <c r="BN390" s="1">
        <v>38</v>
      </c>
      <c r="BO390" s="10">
        <v>-8.1000000000000016E-2</v>
      </c>
      <c r="BQ390" s="5">
        <v>0</v>
      </c>
      <c r="BR390" s="1">
        <v>0</v>
      </c>
      <c r="BS390" s="10">
        <v>-0.2</v>
      </c>
      <c r="BU390" s="5">
        <v>0</v>
      </c>
      <c r="BV390" s="1">
        <v>0</v>
      </c>
      <c r="BW390" s="10">
        <v>-0.2</v>
      </c>
      <c r="BY390" s="5">
        <v>0.22500000000000001</v>
      </c>
      <c r="BZ390" s="1">
        <v>9</v>
      </c>
      <c r="CA390" s="10">
        <v>2.4999999999999994E-2</v>
      </c>
      <c r="CC390" s="5">
        <v>0.22700000000000001</v>
      </c>
      <c r="CD390" s="1">
        <v>30</v>
      </c>
      <c r="CE390" s="10">
        <v>2.6999999999999996E-2</v>
      </c>
      <c r="CG390" s="5">
        <v>0.22700000000000001</v>
      </c>
      <c r="CH390" s="1">
        <v>67</v>
      </c>
      <c r="CI390" s="10">
        <v>2.6999999999999996E-2</v>
      </c>
      <c r="CK390" s="5">
        <v>0.2</v>
      </c>
      <c r="CL390" s="1">
        <v>81</v>
      </c>
      <c r="CM390" s="10">
        <v>0</v>
      </c>
      <c r="CO390" s="10">
        <v>7.0000000000000007E-2</v>
      </c>
      <c r="CP390" s="24">
        <v>4</v>
      </c>
      <c r="CQ390" s="10">
        <v>-0.13</v>
      </c>
    </row>
    <row r="391" spans="1:95" x14ac:dyDescent="0.35">
      <c r="A391" s="4" t="s">
        <v>240</v>
      </c>
      <c r="B391" s="5">
        <v>0.22500000000000001</v>
      </c>
      <c r="C391" s="1">
        <v>217</v>
      </c>
      <c r="E391" s="5">
        <v>0.16600000000000001</v>
      </c>
      <c r="F391" s="1">
        <v>57</v>
      </c>
      <c r="G391" s="10">
        <f t="shared" si="252"/>
        <v>-5.8999999999999997E-2</v>
      </c>
      <c r="I391" s="5">
        <v>0.25700000000000001</v>
      </c>
      <c r="J391" s="1">
        <v>84</v>
      </c>
      <c r="K391" s="10">
        <f t="shared" si="253"/>
        <v>3.2000000000000001E-2</v>
      </c>
      <c r="M391" s="5">
        <v>0.26</v>
      </c>
      <c r="N391" s="1">
        <v>76</v>
      </c>
      <c r="O391" s="10">
        <f t="shared" si="254"/>
        <v>3.5000000000000003E-2</v>
      </c>
      <c r="Q391" s="5">
        <v>0.27400000000000002</v>
      </c>
      <c r="R391" s="1">
        <v>92</v>
      </c>
      <c r="S391" s="10">
        <f t="shared" si="255"/>
        <v>4.9000000000000016E-2</v>
      </c>
      <c r="U391" s="5">
        <v>0.24199999999999999</v>
      </c>
      <c r="V391" s="1">
        <v>116</v>
      </c>
      <c r="W391" s="10">
        <f t="shared" si="256"/>
        <v>1.6999999999999987E-2</v>
      </c>
      <c r="Y391" s="5">
        <v>0.22900000000000001</v>
      </c>
      <c r="Z391" s="1">
        <v>88</v>
      </c>
      <c r="AA391" s="10">
        <f t="shared" si="257"/>
        <v>4.0000000000000036E-3</v>
      </c>
      <c r="AC391" s="5">
        <v>0.24199999999999999</v>
      </c>
      <c r="AD391" s="1">
        <v>77</v>
      </c>
      <c r="AE391" s="10">
        <f t="shared" si="258"/>
        <v>1.6999999999999987E-2</v>
      </c>
      <c r="AG391" s="5">
        <v>0.27200000000000002</v>
      </c>
      <c r="AH391" s="1">
        <v>56</v>
      </c>
      <c r="AI391" s="10">
        <f t="shared" si="259"/>
        <v>4.7000000000000014E-2</v>
      </c>
      <c r="AK391" s="5">
        <v>0.27400000000000002</v>
      </c>
      <c r="AL391" s="1">
        <v>107</v>
      </c>
      <c r="AM391" s="10">
        <f t="shared" si="260"/>
        <v>4.9000000000000016E-2</v>
      </c>
      <c r="AO391" s="5">
        <v>0.26400000000000001</v>
      </c>
      <c r="AP391" s="1">
        <v>124</v>
      </c>
      <c r="AQ391" s="10">
        <f t="shared" si="261"/>
        <v>3.9000000000000007E-2</v>
      </c>
      <c r="AS391" s="5">
        <v>0.23899999999999999</v>
      </c>
      <c r="AT391" s="1">
        <v>141</v>
      </c>
      <c r="AU391" s="10">
        <f t="shared" si="262"/>
        <v>1.3999999999999985E-2</v>
      </c>
      <c r="AW391" s="5">
        <v>0.25700000000000001</v>
      </c>
      <c r="AX391" s="1">
        <v>80</v>
      </c>
      <c r="AY391" s="10">
        <f t="shared" si="263"/>
        <v>3.2000000000000001E-2</v>
      </c>
      <c r="BA391" s="5">
        <v>0.23599999999999999</v>
      </c>
      <c r="BB391" s="1">
        <v>111</v>
      </c>
      <c r="BC391" s="10">
        <f t="shared" si="264"/>
        <v>1.0999999999999982E-2</v>
      </c>
      <c r="BE391" s="5">
        <v>0.25900000000000001</v>
      </c>
      <c r="BF391" s="1">
        <v>69</v>
      </c>
      <c r="BG391" s="10">
        <f t="shared" si="265"/>
        <v>3.4000000000000002E-2</v>
      </c>
      <c r="BI391" s="5">
        <v>0.36499999999999999</v>
      </c>
      <c r="BJ391" s="1">
        <v>89</v>
      </c>
      <c r="BK391" s="10">
        <v>0.13999999999999999</v>
      </c>
      <c r="BM391" s="5">
        <v>0.40300000000000002</v>
      </c>
      <c r="BN391" s="1">
        <v>128</v>
      </c>
      <c r="BO391" s="10">
        <v>0.17800000000000002</v>
      </c>
      <c r="BQ391" s="5">
        <v>0</v>
      </c>
      <c r="BR391" s="1">
        <v>0</v>
      </c>
      <c r="BS391" s="10">
        <v>-0.22500000000000001</v>
      </c>
      <c r="BU391" s="5">
        <v>0</v>
      </c>
      <c r="BV391" s="1">
        <v>0</v>
      </c>
      <c r="BW391" s="10">
        <v>-0.22500000000000001</v>
      </c>
      <c r="BY391" s="5">
        <v>0.125</v>
      </c>
      <c r="BZ391" s="1">
        <v>5</v>
      </c>
      <c r="CA391" s="10">
        <v>-0.1</v>
      </c>
      <c r="CC391" s="5">
        <v>0.22</v>
      </c>
      <c r="CD391" s="1">
        <v>29</v>
      </c>
      <c r="CE391" s="10">
        <v>-5.0000000000000044E-3</v>
      </c>
      <c r="CG391" s="5">
        <v>0.224</v>
      </c>
      <c r="CH391" s="1">
        <v>66</v>
      </c>
      <c r="CI391" s="10">
        <v>-1.0000000000000009E-3</v>
      </c>
      <c r="CK391" s="5">
        <v>0.26800000000000002</v>
      </c>
      <c r="CL391" s="1">
        <v>109</v>
      </c>
      <c r="CM391" s="10">
        <v>4.300000000000001E-2</v>
      </c>
      <c r="CO391" s="10">
        <v>8.7999999999999995E-2</v>
      </c>
      <c r="CP391" s="24">
        <v>5</v>
      </c>
      <c r="CQ391" s="10">
        <v>-0.13700000000000001</v>
      </c>
    </row>
    <row r="392" spans="1:95" x14ac:dyDescent="0.35">
      <c r="A392" s="4" t="s">
        <v>241</v>
      </c>
      <c r="B392" s="5">
        <v>0.221</v>
      </c>
      <c r="C392" s="1">
        <v>213</v>
      </c>
      <c r="E392" s="5">
        <v>0.20100000000000001</v>
      </c>
      <c r="F392" s="1">
        <v>69</v>
      </c>
      <c r="G392" s="10">
        <f t="shared" si="252"/>
        <v>-1.999999999999999E-2</v>
      </c>
      <c r="I392" s="5">
        <v>0.223</v>
      </c>
      <c r="J392" s="1">
        <v>73</v>
      </c>
      <c r="K392" s="10">
        <f t="shared" si="253"/>
        <v>2.0000000000000018E-3</v>
      </c>
      <c r="M392" s="5">
        <v>0.24299999999999999</v>
      </c>
      <c r="N392" s="1">
        <v>71</v>
      </c>
      <c r="O392" s="10">
        <f t="shared" si="254"/>
        <v>2.1999999999999992E-2</v>
      </c>
      <c r="Q392" s="5">
        <v>0.20499999999999999</v>
      </c>
      <c r="R392" s="1">
        <v>69</v>
      </c>
      <c r="S392" s="10">
        <f t="shared" si="255"/>
        <v>-1.6000000000000014E-2</v>
      </c>
      <c r="U392" s="5">
        <v>0.20899999999999999</v>
      </c>
      <c r="V392" s="1">
        <v>100</v>
      </c>
      <c r="W392" s="10">
        <f t="shared" si="256"/>
        <v>-1.2000000000000011E-2</v>
      </c>
      <c r="Y392" s="5">
        <v>0.223</v>
      </c>
      <c r="Z392" s="1">
        <v>86</v>
      </c>
      <c r="AA392" s="10">
        <f t="shared" si="257"/>
        <v>2.0000000000000018E-3</v>
      </c>
      <c r="AC392" s="5">
        <v>0.21099999999999999</v>
      </c>
      <c r="AD392" s="1">
        <v>67</v>
      </c>
      <c r="AE392" s="10">
        <f t="shared" si="258"/>
        <v>-1.0000000000000009E-2</v>
      </c>
      <c r="AG392" s="5">
        <v>0.20899999999999999</v>
      </c>
      <c r="AH392" s="1">
        <v>43</v>
      </c>
      <c r="AI392" s="10">
        <f t="shared" si="259"/>
        <v>-1.2000000000000011E-2</v>
      </c>
      <c r="AK392" s="5">
        <v>0.25800000000000001</v>
      </c>
      <c r="AL392" s="1">
        <v>101</v>
      </c>
      <c r="AM392" s="10">
        <f t="shared" si="260"/>
        <v>3.7000000000000005E-2</v>
      </c>
      <c r="AO392" s="5">
        <v>0.247</v>
      </c>
      <c r="AP392" s="1">
        <v>116</v>
      </c>
      <c r="AQ392" s="10">
        <f t="shared" si="261"/>
        <v>2.5999999999999995E-2</v>
      </c>
      <c r="AS392" s="5">
        <v>0.22900000000000001</v>
      </c>
      <c r="AT392" s="1">
        <v>135</v>
      </c>
      <c r="AU392" s="10">
        <f t="shared" si="262"/>
        <v>8.0000000000000071E-3</v>
      </c>
      <c r="AW392" s="5">
        <v>0.19900000000000001</v>
      </c>
      <c r="AX392" s="1">
        <v>62</v>
      </c>
      <c r="AY392" s="10">
        <f t="shared" si="263"/>
        <v>-2.1999999999999992E-2</v>
      </c>
      <c r="BA392" s="5">
        <v>0.24</v>
      </c>
      <c r="BB392" s="1">
        <v>113</v>
      </c>
      <c r="BC392" s="10">
        <f t="shared" si="264"/>
        <v>1.8999999999999989E-2</v>
      </c>
      <c r="BE392" s="5">
        <v>0.23300000000000001</v>
      </c>
      <c r="BF392" s="1">
        <v>62</v>
      </c>
      <c r="BG392" s="10">
        <f t="shared" si="265"/>
        <v>1.2000000000000011E-2</v>
      </c>
      <c r="BI392" s="5">
        <v>0</v>
      </c>
      <c r="BJ392" s="1">
        <v>0</v>
      </c>
      <c r="BK392" s="10">
        <v>-0.221</v>
      </c>
      <c r="BM392" s="5">
        <v>0.36799999999999999</v>
      </c>
      <c r="BN392" s="1">
        <v>117</v>
      </c>
      <c r="BO392" s="10">
        <v>0.14699999999999999</v>
      </c>
      <c r="BQ392" s="5">
        <v>0.443</v>
      </c>
      <c r="BR392" s="1">
        <v>94</v>
      </c>
      <c r="BS392" s="10">
        <v>0.222</v>
      </c>
      <c r="BU392" s="5">
        <v>0</v>
      </c>
      <c r="BV392" s="1">
        <v>0</v>
      </c>
      <c r="BW392" s="10">
        <v>-0.221</v>
      </c>
      <c r="BY392" s="5">
        <v>0.2</v>
      </c>
      <c r="BZ392" s="1">
        <v>8</v>
      </c>
      <c r="CA392" s="10">
        <v>-2.0999999999999991E-2</v>
      </c>
      <c r="CC392" s="5">
        <v>0.20499999999999999</v>
      </c>
      <c r="CD392" s="1">
        <v>27</v>
      </c>
      <c r="CE392" s="10">
        <v>-1.6000000000000014E-2</v>
      </c>
      <c r="CG392" s="5">
        <v>0.224</v>
      </c>
      <c r="CH392" s="1">
        <v>66</v>
      </c>
      <c r="CI392" s="10">
        <v>3.0000000000000027E-3</v>
      </c>
      <c r="CK392" s="5">
        <v>0.22900000000000001</v>
      </c>
      <c r="CL392" s="1">
        <v>93</v>
      </c>
      <c r="CM392" s="10">
        <v>8.0000000000000071E-3</v>
      </c>
      <c r="CO392" s="10">
        <v>0.17499999999999999</v>
      </c>
      <c r="CP392" s="24">
        <v>10</v>
      </c>
      <c r="CQ392" s="10">
        <v>-4.6000000000000013E-2</v>
      </c>
    </row>
    <row r="393" spans="1:95" x14ac:dyDescent="0.35">
      <c r="A393" s="4" t="s">
        <v>242</v>
      </c>
      <c r="B393" s="5">
        <v>0.153</v>
      </c>
      <c r="C393" s="1">
        <v>147</v>
      </c>
      <c r="E393" s="5">
        <v>0.19800000000000001</v>
      </c>
      <c r="F393" s="1">
        <v>68</v>
      </c>
      <c r="G393" s="10">
        <f t="shared" si="252"/>
        <v>4.5000000000000012E-2</v>
      </c>
      <c r="I393" s="5">
        <v>0.13100000000000001</v>
      </c>
      <c r="J393" s="1">
        <v>43</v>
      </c>
      <c r="K393" s="10">
        <f t="shared" si="253"/>
        <v>-2.1999999999999992E-2</v>
      </c>
      <c r="M393" s="5">
        <v>0.123</v>
      </c>
      <c r="N393" s="1">
        <v>36</v>
      </c>
      <c r="O393" s="10">
        <f t="shared" si="254"/>
        <v>-0.03</v>
      </c>
      <c r="Q393" s="5">
        <v>0.14599999999999999</v>
      </c>
      <c r="R393" s="1">
        <v>49</v>
      </c>
      <c r="S393" s="10">
        <f t="shared" si="255"/>
        <v>-7.0000000000000062E-3</v>
      </c>
      <c r="U393" s="5">
        <v>0.154</v>
      </c>
      <c r="V393" s="1">
        <v>74</v>
      </c>
      <c r="W393" s="10">
        <f t="shared" si="256"/>
        <v>1.0000000000000009E-3</v>
      </c>
      <c r="Y393" s="5">
        <v>0.151</v>
      </c>
      <c r="Z393" s="1">
        <v>58</v>
      </c>
      <c r="AA393" s="10">
        <f t="shared" si="257"/>
        <v>-2.0000000000000018E-3</v>
      </c>
      <c r="AC393" s="5">
        <v>0.151</v>
      </c>
      <c r="AD393" s="1">
        <v>48</v>
      </c>
      <c r="AE393" s="10">
        <f t="shared" si="258"/>
        <v>-2.0000000000000018E-3</v>
      </c>
      <c r="AG393" s="5">
        <v>0.14599999999999999</v>
      </c>
      <c r="AH393" s="1">
        <v>30</v>
      </c>
      <c r="AI393" s="10">
        <f t="shared" si="259"/>
        <v>-7.0000000000000062E-3</v>
      </c>
      <c r="AK393" s="5">
        <v>0.151</v>
      </c>
      <c r="AL393" s="1">
        <v>59</v>
      </c>
      <c r="AM393" s="10">
        <f t="shared" si="260"/>
        <v>-2.0000000000000018E-3</v>
      </c>
      <c r="AO393" s="5">
        <v>0.14000000000000001</v>
      </c>
      <c r="AP393" s="1">
        <v>66</v>
      </c>
      <c r="AQ393" s="10">
        <f t="shared" si="261"/>
        <v>-1.2999999999999984E-2</v>
      </c>
      <c r="AS393" s="5">
        <v>0.154</v>
      </c>
      <c r="AT393" s="1">
        <v>91</v>
      </c>
      <c r="AU393" s="10">
        <f t="shared" si="262"/>
        <v>1.0000000000000009E-3</v>
      </c>
      <c r="AW393" s="5">
        <v>0.151</v>
      </c>
      <c r="AX393" s="1">
        <v>47</v>
      </c>
      <c r="AY393" s="10">
        <f t="shared" si="263"/>
        <v>-2.0000000000000018E-3</v>
      </c>
      <c r="BA393" s="5">
        <v>0.13200000000000001</v>
      </c>
      <c r="BB393" s="1">
        <v>62</v>
      </c>
      <c r="BC393" s="10">
        <f t="shared" si="264"/>
        <v>-2.0999999999999991E-2</v>
      </c>
      <c r="BE393" s="5">
        <v>0.11700000000000001</v>
      </c>
      <c r="BF393" s="1">
        <v>31</v>
      </c>
      <c r="BG393" s="10">
        <f t="shared" si="265"/>
        <v>-3.599999999999999E-2</v>
      </c>
      <c r="BI393" s="5">
        <v>0</v>
      </c>
      <c r="BJ393" s="1">
        <v>0</v>
      </c>
      <c r="BK393" s="10">
        <v>-0.153</v>
      </c>
      <c r="BM393" s="5">
        <v>9.0999999999999998E-2</v>
      </c>
      <c r="BN393" s="1">
        <v>29</v>
      </c>
      <c r="BO393" s="10">
        <v>-6.2E-2</v>
      </c>
      <c r="BQ393" s="5">
        <v>0.55700000000000005</v>
      </c>
      <c r="BR393" s="1">
        <v>118</v>
      </c>
      <c r="BS393" s="10">
        <v>0.40400000000000003</v>
      </c>
      <c r="BU393" s="5">
        <v>0</v>
      </c>
      <c r="BV393" s="1">
        <v>0</v>
      </c>
      <c r="BW393" s="10">
        <v>-0.153</v>
      </c>
      <c r="BY393" s="5">
        <v>0.17499999999999999</v>
      </c>
      <c r="BZ393" s="1">
        <v>7</v>
      </c>
      <c r="CA393" s="10">
        <v>2.1999999999999992E-2</v>
      </c>
      <c r="CC393" s="5">
        <v>0.17399999999999999</v>
      </c>
      <c r="CD393" s="1">
        <v>23</v>
      </c>
      <c r="CE393" s="10">
        <v>2.0999999999999991E-2</v>
      </c>
      <c r="CG393" s="5">
        <v>0.156</v>
      </c>
      <c r="CH393" s="1">
        <v>46</v>
      </c>
      <c r="CI393" s="10">
        <v>3.0000000000000027E-3</v>
      </c>
      <c r="CK393" s="5">
        <v>0.15</v>
      </c>
      <c r="CL393" s="1">
        <v>61</v>
      </c>
      <c r="CM393" s="10">
        <v>-3.0000000000000027E-3</v>
      </c>
      <c r="CO393" s="10">
        <v>8.7999999999999995E-2</v>
      </c>
      <c r="CP393" s="24">
        <v>5</v>
      </c>
      <c r="CQ393" s="10">
        <v>-6.5000000000000002E-2</v>
      </c>
    </row>
    <row r="394" spans="1:95" x14ac:dyDescent="0.35">
      <c r="A394" s="4" t="s">
        <v>243</v>
      </c>
      <c r="B394" s="5">
        <v>0.115</v>
      </c>
      <c r="C394" s="1">
        <v>111</v>
      </c>
      <c r="E394" s="5">
        <v>0.14199999999999999</v>
      </c>
      <c r="F394" s="1">
        <v>49</v>
      </c>
      <c r="G394" s="10">
        <f t="shared" si="252"/>
        <v>2.6999999999999982E-2</v>
      </c>
      <c r="I394" s="5">
        <v>9.5000000000000001E-2</v>
      </c>
      <c r="J394" s="1">
        <v>31</v>
      </c>
      <c r="K394" s="10">
        <f t="shared" si="253"/>
        <v>-2.0000000000000004E-2</v>
      </c>
      <c r="M394" s="5">
        <v>0.106</v>
      </c>
      <c r="N394" s="1">
        <v>31</v>
      </c>
      <c r="O394" s="10">
        <f t="shared" si="254"/>
        <v>-9.000000000000008E-3</v>
      </c>
      <c r="Q394" s="5">
        <v>0.11</v>
      </c>
      <c r="R394" s="1">
        <v>37</v>
      </c>
      <c r="S394" s="10">
        <f t="shared" si="255"/>
        <v>-5.0000000000000044E-3</v>
      </c>
      <c r="U394" s="5">
        <v>0.106</v>
      </c>
      <c r="V394" s="1">
        <v>51</v>
      </c>
      <c r="W394" s="10">
        <f t="shared" si="256"/>
        <v>-9.000000000000008E-3</v>
      </c>
      <c r="Y394" s="5">
        <v>0.104</v>
      </c>
      <c r="Z394" s="1">
        <v>40</v>
      </c>
      <c r="AA394" s="10">
        <f t="shared" si="257"/>
        <v>-1.100000000000001E-2</v>
      </c>
      <c r="AC394" s="5">
        <v>0.11600000000000001</v>
      </c>
      <c r="AD394" s="1">
        <v>37</v>
      </c>
      <c r="AE394" s="10">
        <f t="shared" si="258"/>
        <v>1.0000000000000009E-3</v>
      </c>
      <c r="AG394" s="5">
        <v>0.11700000000000001</v>
      </c>
      <c r="AH394" s="1">
        <v>24</v>
      </c>
      <c r="AI394" s="10">
        <f t="shared" si="259"/>
        <v>2.0000000000000018E-3</v>
      </c>
      <c r="AK394" s="5">
        <v>5.8999999999999997E-2</v>
      </c>
      <c r="AL394" s="1">
        <v>23</v>
      </c>
      <c r="AM394" s="10">
        <f t="shared" si="260"/>
        <v>-5.6000000000000008E-2</v>
      </c>
      <c r="AO394" s="5">
        <v>9.4E-2</v>
      </c>
      <c r="AP394" s="1">
        <v>44</v>
      </c>
      <c r="AQ394" s="10">
        <f t="shared" si="261"/>
        <v>-2.1000000000000005E-2</v>
      </c>
      <c r="AS394" s="5">
        <v>0.1</v>
      </c>
      <c r="AT394" s="1">
        <v>59</v>
      </c>
      <c r="AU394" s="10">
        <f t="shared" si="262"/>
        <v>-1.4999999999999999E-2</v>
      </c>
      <c r="AW394" s="5">
        <v>8.6999999999999994E-2</v>
      </c>
      <c r="AX394" s="1">
        <v>27</v>
      </c>
      <c r="AY394" s="10">
        <f t="shared" si="263"/>
        <v>-2.8000000000000011E-2</v>
      </c>
      <c r="BA394" s="5">
        <v>0.106</v>
      </c>
      <c r="BB394" s="1">
        <v>50</v>
      </c>
      <c r="BC394" s="10">
        <f t="shared" si="264"/>
        <v>-9.000000000000008E-3</v>
      </c>
      <c r="BE394" s="5">
        <v>8.5999999999999993E-2</v>
      </c>
      <c r="BF394" s="1">
        <v>23</v>
      </c>
      <c r="BG394" s="10">
        <f t="shared" si="265"/>
        <v>-2.9000000000000012E-2</v>
      </c>
      <c r="BI394" s="5">
        <v>0</v>
      </c>
      <c r="BJ394" s="1">
        <v>0</v>
      </c>
      <c r="BK394" s="10">
        <v>-0.115</v>
      </c>
      <c r="BM394" s="5">
        <v>1.9E-2</v>
      </c>
      <c r="BN394" s="1">
        <v>6</v>
      </c>
      <c r="BO394" s="10">
        <v>-9.6000000000000002E-2</v>
      </c>
      <c r="BQ394" s="5">
        <v>0</v>
      </c>
      <c r="BR394" s="1">
        <v>0</v>
      </c>
      <c r="BS394" s="10">
        <v>-0.115</v>
      </c>
      <c r="BU394" s="5">
        <v>0.56100000000000005</v>
      </c>
      <c r="BV394" s="1">
        <v>105</v>
      </c>
      <c r="BW394" s="10">
        <v>0.44600000000000006</v>
      </c>
      <c r="BY394" s="5">
        <v>0.17499999999999999</v>
      </c>
      <c r="BZ394" s="1">
        <v>7</v>
      </c>
      <c r="CA394" s="10">
        <v>5.9999999999999984E-2</v>
      </c>
      <c r="CC394" s="5">
        <v>0.114</v>
      </c>
      <c r="CD394" s="1">
        <v>15</v>
      </c>
      <c r="CE394" s="10">
        <v>-1.0000000000000009E-3</v>
      </c>
      <c r="CG394" s="5">
        <v>0.11899999999999999</v>
      </c>
      <c r="CH394" s="1">
        <v>35</v>
      </c>
      <c r="CI394" s="10">
        <v>3.9999999999999897E-3</v>
      </c>
      <c r="CK394" s="5">
        <v>0.10100000000000001</v>
      </c>
      <c r="CL394" s="1">
        <v>41</v>
      </c>
      <c r="CM394" s="10">
        <v>-1.3999999999999999E-2</v>
      </c>
      <c r="CO394" s="10">
        <v>0.21099999999999999</v>
      </c>
      <c r="CP394" s="24">
        <v>12</v>
      </c>
      <c r="CQ394" s="10">
        <v>9.5999999999999988E-2</v>
      </c>
    </row>
    <row r="395" spans="1:95" x14ac:dyDescent="0.35">
      <c r="A395" s="4" t="s">
        <v>244</v>
      </c>
      <c r="B395" s="5">
        <v>8.5000000000000006E-2</v>
      </c>
      <c r="C395" s="1">
        <v>82</v>
      </c>
      <c r="E395" s="5">
        <v>0.105</v>
      </c>
      <c r="F395" s="1">
        <v>36</v>
      </c>
      <c r="G395" s="10">
        <f t="shared" si="252"/>
        <v>1.999999999999999E-2</v>
      </c>
      <c r="I395" s="5">
        <v>4.5999999999999999E-2</v>
      </c>
      <c r="J395" s="1">
        <v>15</v>
      </c>
      <c r="K395" s="10">
        <f t="shared" si="253"/>
        <v>-3.9000000000000007E-2</v>
      </c>
      <c r="M395" s="5">
        <v>0.106</v>
      </c>
      <c r="N395" s="1">
        <v>31</v>
      </c>
      <c r="O395" s="10">
        <f t="shared" si="254"/>
        <v>2.0999999999999991E-2</v>
      </c>
      <c r="Q395" s="5">
        <v>8.8999999999999996E-2</v>
      </c>
      <c r="R395" s="1">
        <v>30</v>
      </c>
      <c r="S395" s="10">
        <f t="shared" si="255"/>
        <v>3.9999999999999897E-3</v>
      </c>
      <c r="U395" s="5">
        <v>9.4E-2</v>
      </c>
      <c r="V395" s="1">
        <v>45</v>
      </c>
      <c r="W395" s="10">
        <f t="shared" si="256"/>
        <v>8.9999999999999941E-3</v>
      </c>
      <c r="Y395" s="5">
        <v>9.6000000000000002E-2</v>
      </c>
      <c r="Z395" s="1">
        <v>37</v>
      </c>
      <c r="AA395" s="10">
        <f t="shared" si="257"/>
        <v>1.0999999999999996E-2</v>
      </c>
      <c r="AC395" s="5">
        <v>8.7999999999999995E-2</v>
      </c>
      <c r="AD395" s="1">
        <v>28</v>
      </c>
      <c r="AE395" s="10">
        <f t="shared" si="258"/>
        <v>2.9999999999999888E-3</v>
      </c>
      <c r="AG395" s="5">
        <v>9.1999999999999998E-2</v>
      </c>
      <c r="AH395" s="1">
        <v>19</v>
      </c>
      <c r="AI395" s="10">
        <f t="shared" si="259"/>
        <v>6.9999999999999923E-3</v>
      </c>
      <c r="AK395" s="5">
        <v>5.8999999999999997E-2</v>
      </c>
      <c r="AL395" s="1">
        <v>23</v>
      </c>
      <c r="AM395" s="10">
        <f t="shared" si="260"/>
        <v>-2.6000000000000009E-2</v>
      </c>
      <c r="AO395" s="5">
        <v>6.6000000000000003E-2</v>
      </c>
      <c r="AP395" s="1">
        <v>31</v>
      </c>
      <c r="AQ395" s="10">
        <f t="shared" si="261"/>
        <v>-1.9000000000000003E-2</v>
      </c>
      <c r="AS395" s="5">
        <v>7.2999999999999995E-2</v>
      </c>
      <c r="AT395" s="1">
        <v>43</v>
      </c>
      <c r="AU395" s="10">
        <f t="shared" si="262"/>
        <v>-1.2000000000000011E-2</v>
      </c>
      <c r="AW395" s="5">
        <v>0.109</v>
      </c>
      <c r="AX395" s="1">
        <v>34</v>
      </c>
      <c r="AY395" s="10">
        <f t="shared" si="263"/>
        <v>2.3999999999999994E-2</v>
      </c>
      <c r="BA395" s="5">
        <v>7.9000000000000001E-2</v>
      </c>
      <c r="BB395" s="1">
        <v>37</v>
      </c>
      <c r="BC395" s="10">
        <f t="shared" si="264"/>
        <v>-6.0000000000000053E-3</v>
      </c>
      <c r="BE395" s="5">
        <v>0.09</v>
      </c>
      <c r="BF395" s="1">
        <v>24</v>
      </c>
      <c r="BG395" s="10">
        <f t="shared" si="265"/>
        <v>4.9999999999999906E-3</v>
      </c>
      <c r="BI395" s="5">
        <v>0</v>
      </c>
      <c r="BJ395" s="1">
        <v>0</v>
      </c>
      <c r="BK395" s="10">
        <v>-8.5000000000000006E-2</v>
      </c>
      <c r="BM395" s="5">
        <v>0</v>
      </c>
      <c r="BN395" s="1">
        <v>0</v>
      </c>
      <c r="BO395" s="10">
        <v>-8.5000000000000006E-2</v>
      </c>
      <c r="BQ395" s="5">
        <v>0</v>
      </c>
      <c r="BR395" s="1">
        <v>0</v>
      </c>
      <c r="BS395" s="10">
        <v>-8.5000000000000006E-2</v>
      </c>
      <c r="BU395" s="5">
        <v>0.439</v>
      </c>
      <c r="BV395" s="1">
        <v>82</v>
      </c>
      <c r="BW395" s="10">
        <v>0.35399999999999998</v>
      </c>
      <c r="BY395" s="5">
        <v>0.1</v>
      </c>
      <c r="BZ395" s="1">
        <v>4</v>
      </c>
      <c r="CA395" s="10">
        <v>1.4999999999999999E-2</v>
      </c>
      <c r="CC395" s="5">
        <v>6.0999999999999999E-2</v>
      </c>
      <c r="CD395" s="1">
        <v>8</v>
      </c>
      <c r="CE395" s="10">
        <v>-2.4000000000000007E-2</v>
      </c>
      <c r="CG395" s="5">
        <v>5.0999999999999997E-2</v>
      </c>
      <c r="CH395" s="1">
        <v>15</v>
      </c>
      <c r="CI395" s="10">
        <v>-3.4000000000000009E-2</v>
      </c>
      <c r="CK395" s="5">
        <v>5.1999999999999998E-2</v>
      </c>
      <c r="CL395" s="1">
        <v>21</v>
      </c>
      <c r="CM395" s="10">
        <v>-3.3000000000000008E-2</v>
      </c>
      <c r="CO395" s="10">
        <v>0.36799999999999999</v>
      </c>
      <c r="CP395" s="24">
        <v>21</v>
      </c>
      <c r="CQ395" s="10">
        <v>0.28299999999999997</v>
      </c>
    </row>
    <row r="396" spans="1:95" x14ac:dyDescent="0.35">
      <c r="A396" s="4" t="s">
        <v>42</v>
      </c>
      <c r="B396" s="5" t="s">
        <v>78</v>
      </c>
      <c r="C396" s="1">
        <v>963</v>
      </c>
      <c r="E396" s="5" t="s">
        <v>78</v>
      </c>
      <c r="F396" s="1">
        <v>344</v>
      </c>
      <c r="I396" s="5" t="s">
        <v>78</v>
      </c>
      <c r="J396" s="1">
        <v>327</v>
      </c>
      <c r="M396" s="5" t="s">
        <v>78</v>
      </c>
      <c r="N396" s="1">
        <v>292</v>
      </c>
      <c r="Q396" s="5" t="s">
        <v>78</v>
      </c>
      <c r="R396" s="1">
        <v>336</v>
      </c>
      <c r="U396" s="5" t="s">
        <v>78</v>
      </c>
      <c r="V396" s="1">
        <v>479</v>
      </c>
      <c r="Y396" s="5" t="s">
        <v>78</v>
      </c>
      <c r="Z396" s="16">
        <v>385</v>
      </c>
      <c r="AC396" s="5" t="s">
        <v>78</v>
      </c>
      <c r="AD396" s="16">
        <v>318</v>
      </c>
      <c r="AG396" s="5" t="s">
        <v>78</v>
      </c>
      <c r="AH396" s="16">
        <v>206</v>
      </c>
      <c r="AK396" s="5" t="s">
        <v>78</v>
      </c>
      <c r="AL396" s="1">
        <v>391</v>
      </c>
      <c r="AO396" s="5" t="s">
        <v>78</v>
      </c>
      <c r="AP396" s="1">
        <v>470</v>
      </c>
      <c r="AS396" s="5" t="s">
        <v>78</v>
      </c>
      <c r="AT396" s="16">
        <v>590</v>
      </c>
      <c r="AW396" s="5" t="s">
        <v>78</v>
      </c>
      <c r="AX396" s="16">
        <v>311</v>
      </c>
      <c r="BA396" s="5" t="s">
        <v>78</v>
      </c>
      <c r="BB396" s="1">
        <v>471</v>
      </c>
      <c r="BE396" s="5" t="s">
        <v>78</v>
      </c>
      <c r="BF396" s="1">
        <v>266</v>
      </c>
      <c r="BI396" s="5" t="s">
        <v>78</v>
      </c>
      <c r="BJ396" s="16">
        <v>244</v>
      </c>
      <c r="BM396" s="5" t="s">
        <v>78</v>
      </c>
      <c r="BN396" s="16">
        <v>318</v>
      </c>
      <c r="BQ396" s="5" t="s">
        <v>78</v>
      </c>
      <c r="BR396" s="16">
        <v>212</v>
      </c>
      <c r="BU396" s="5" t="s">
        <v>78</v>
      </c>
      <c r="BV396" s="16">
        <v>187</v>
      </c>
      <c r="BY396" s="5" t="s">
        <v>78</v>
      </c>
      <c r="BZ396" s="16">
        <v>40</v>
      </c>
      <c r="CC396" s="5" t="s">
        <v>78</v>
      </c>
      <c r="CD396" s="16">
        <v>132</v>
      </c>
      <c r="CG396" s="5" t="s">
        <v>78</v>
      </c>
      <c r="CH396" s="16">
        <v>295</v>
      </c>
      <c r="CK396" s="5" t="s">
        <v>78</v>
      </c>
      <c r="CL396" s="16">
        <v>406</v>
      </c>
      <c r="CO396" s="10" t="s">
        <v>78</v>
      </c>
      <c r="CP396" s="29">
        <v>57</v>
      </c>
    </row>
    <row r="397" spans="1:95" x14ac:dyDescent="0.35">
      <c r="A397" s="4" t="s">
        <v>11</v>
      </c>
      <c r="B397" s="5"/>
      <c r="E397" s="5"/>
      <c r="I397" s="5"/>
      <c r="M397" s="5"/>
      <c r="Q397" s="5"/>
      <c r="U397" s="5"/>
      <c r="Y397" s="5"/>
      <c r="AC397" s="5"/>
      <c r="AG397" s="5"/>
      <c r="AK397" s="5"/>
      <c r="AO397" s="5"/>
      <c r="AS397" s="5"/>
      <c r="AW397" s="5"/>
      <c r="BA397" s="5"/>
      <c r="BE397" s="5"/>
      <c r="BI397" s="5"/>
      <c r="BM397" s="5"/>
      <c r="BQ397" s="5"/>
      <c r="BU397" s="5"/>
      <c r="BY397" s="5"/>
      <c r="CC397" s="5"/>
      <c r="CG397" s="5"/>
      <c r="CK397" s="5"/>
      <c r="CO397" s="10"/>
    </row>
    <row r="398" spans="1:95" x14ac:dyDescent="0.35">
      <c r="A398" s="4" t="s">
        <v>11</v>
      </c>
      <c r="B398" s="5"/>
      <c r="E398" s="5"/>
      <c r="I398" s="5"/>
      <c r="M398" s="5"/>
      <c r="Q398" s="5"/>
      <c r="U398" s="5"/>
      <c r="Y398" s="5"/>
      <c r="AC398" s="5"/>
      <c r="AG398" s="5"/>
      <c r="AK398" s="5"/>
      <c r="AO398" s="5"/>
      <c r="AS398" s="5"/>
      <c r="AW398" s="5"/>
      <c r="BA398" s="5"/>
      <c r="BE398" s="5"/>
      <c r="BI398" s="5"/>
      <c r="BM398" s="5"/>
      <c r="BQ398" s="5"/>
      <c r="BU398" s="5"/>
      <c r="BY398" s="5"/>
      <c r="CC398" s="5"/>
      <c r="CG398" s="5"/>
      <c r="CK398" s="5"/>
      <c r="CO398" s="10"/>
    </row>
    <row r="399" spans="1:95" ht="13.15" x14ac:dyDescent="0.4">
      <c r="A399" s="3" t="s">
        <v>245</v>
      </c>
      <c r="B399" s="5"/>
      <c r="E399" s="5"/>
      <c r="I399" s="5"/>
      <c r="M399" s="5"/>
      <c r="Q399" s="5"/>
      <c r="U399" s="5"/>
      <c r="Y399" s="5"/>
      <c r="AC399" s="5"/>
      <c r="AG399" s="5"/>
      <c r="AK399" s="5"/>
      <c r="AO399" s="5"/>
      <c r="AS399" s="5"/>
      <c r="AW399" s="5"/>
      <c r="BA399" s="5"/>
      <c r="BE399" s="5"/>
      <c r="BI399" s="5"/>
      <c r="BM399" s="5"/>
      <c r="BQ399" s="5"/>
      <c r="BU399" s="5"/>
      <c r="BY399" s="5"/>
      <c r="CC399" s="5"/>
      <c r="CG399" s="5"/>
      <c r="CK399" s="5"/>
      <c r="CO399" s="10"/>
    </row>
    <row r="400" spans="1:95" ht="13.15" x14ac:dyDescent="0.4">
      <c r="A400" s="7" t="s">
        <v>42</v>
      </c>
      <c r="B400" s="7" t="s">
        <v>13</v>
      </c>
      <c r="C400" s="7" t="s">
        <v>14</v>
      </c>
      <c r="E400" s="7" t="s">
        <v>13</v>
      </c>
      <c r="F400" s="7" t="s">
        <v>14</v>
      </c>
      <c r="G400" s="9" t="s">
        <v>400</v>
      </c>
      <c r="I400" s="7" t="s">
        <v>13</v>
      </c>
      <c r="J400" s="7" t="s">
        <v>14</v>
      </c>
      <c r="K400" s="9" t="s">
        <v>400</v>
      </c>
      <c r="M400" s="7" t="s">
        <v>13</v>
      </c>
      <c r="N400" s="7" t="s">
        <v>14</v>
      </c>
      <c r="O400" s="9" t="s">
        <v>400</v>
      </c>
      <c r="Q400" s="7" t="s">
        <v>13</v>
      </c>
      <c r="R400" s="7" t="s">
        <v>14</v>
      </c>
      <c r="S400" s="9" t="s">
        <v>400</v>
      </c>
      <c r="U400" s="7" t="s">
        <v>13</v>
      </c>
      <c r="V400" s="7" t="s">
        <v>14</v>
      </c>
      <c r="W400" s="9" t="s">
        <v>400</v>
      </c>
      <c r="Y400" s="7" t="s">
        <v>13</v>
      </c>
      <c r="Z400" s="7" t="s">
        <v>14</v>
      </c>
      <c r="AA400" s="9" t="s">
        <v>400</v>
      </c>
      <c r="AC400" s="7" t="s">
        <v>13</v>
      </c>
      <c r="AD400" s="7" t="s">
        <v>14</v>
      </c>
      <c r="AE400" s="9" t="s">
        <v>400</v>
      </c>
      <c r="AG400" s="7" t="s">
        <v>13</v>
      </c>
      <c r="AH400" s="7" t="s">
        <v>14</v>
      </c>
      <c r="AI400" s="9" t="s">
        <v>400</v>
      </c>
      <c r="AK400" s="7" t="s">
        <v>13</v>
      </c>
      <c r="AL400" s="7" t="s">
        <v>14</v>
      </c>
      <c r="AM400" s="9" t="s">
        <v>400</v>
      </c>
      <c r="AO400" s="7" t="s">
        <v>13</v>
      </c>
      <c r="AP400" s="7" t="s">
        <v>14</v>
      </c>
      <c r="AQ400" s="9" t="s">
        <v>400</v>
      </c>
      <c r="AS400" s="7" t="s">
        <v>13</v>
      </c>
      <c r="AT400" s="7" t="s">
        <v>14</v>
      </c>
      <c r="AU400" s="9" t="s">
        <v>400</v>
      </c>
      <c r="AW400" s="7" t="s">
        <v>13</v>
      </c>
      <c r="AX400" s="7" t="s">
        <v>14</v>
      </c>
      <c r="AY400" s="9" t="s">
        <v>400</v>
      </c>
      <c r="BA400" s="7" t="s">
        <v>13</v>
      </c>
      <c r="BB400" s="7" t="s">
        <v>14</v>
      </c>
      <c r="BC400" s="9" t="s">
        <v>400</v>
      </c>
      <c r="BE400" s="7" t="s">
        <v>13</v>
      </c>
      <c r="BF400" s="7" t="s">
        <v>14</v>
      </c>
      <c r="BG400" s="9" t="s">
        <v>400</v>
      </c>
      <c r="BI400" s="7" t="s">
        <v>13</v>
      </c>
      <c r="BJ400" s="7" t="s">
        <v>14</v>
      </c>
      <c r="BK400" s="9" t="s">
        <v>400</v>
      </c>
      <c r="BM400" s="7" t="s">
        <v>13</v>
      </c>
      <c r="BN400" s="7" t="s">
        <v>14</v>
      </c>
      <c r="BO400" s="9" t="s">
        <v>400</v>
      </c>
      <c r="BQ400" s="7" t="s">
        <v>13</v>
      </c>
      <c r="BR400" s="7" t="s">
        <v>14</v>
      </c>
      <c r="BS400" s="9" t="s">
        <v>400</v>
      </c>
      <c r="BU400" s="7" t="s">
        <v>13</v>
      </c>
      <c r="BV400" s="7" t="s">
        <v>14</v>
      </c>
      <c r="BW400" s="9" t="s">
        <v>400</v>
      </c>
      <c r="BY400" s="7" t="s">
        <v>13</v>
      </c>
      <c r="BZ400" s="7" t="s">
        <v>14</v>
      </c>
      <c r="CA400" s="9" t="s">
        <v>400</v>
      </c>
      <c r="CC400" s="7" t="s">
        <v>13</v>
      </c>
      <c r="CD400" s="7" t="s">
        <v>14</v>
      </c>
      <c r="CE400" s="9" t="s">
        <v>400</v>
      </c>
      <c r="CG400" s="7" t="s">
        <v>13</v>
      </c>
      <c r="CH400" s="7" t="s">
        <v>14</v>
      </c>
      <c r="CI400" s="9" t="s">
        <v>400</v>
      </c>
      <c r="CK400" s="7" t="s">
        <v>13</v>
      </c>
      <c r="CL400" s="7" t="s">
        <v>14</v>
      </c>
      <c r="CM400" s="9" t="s">
        <v>400</v>
      </c>
      <c r="CO400" s="13" t="s">
        <v>13</v>
      </c>
      <c r="CP400" s="13" t="s">
        <v>14</v>
      </c>
      <c r="CQ400" s="9" t="s">
        <v>400</v>
      </c>
    </row>
    <row r="401" spans="1:95" x14ac:dyDescent="0.35">
      <c r="A401" s="4" t="s">
        <v>246</v>
      </c>
      <c r="B401" s="5">
        <v>0.41599999999999998</v>
      </c>
      <c r="C401" s="1">
        <v>400</v>
      </c>
      <c r="E401" s="5">
        <v>0.40100000000000002</v>
      </c>
      <c r="F401" s="1">
        <v>138</v>
      </c>
      <c r="G401" s="10">
        <f t="shared" ref="G401:G410" si="266">E401-$B401</f>
        <v>-1.4999999999999958E-2</v>
      </c>
      <c r="I401" s="5">
        <v>0.442</v>
      </c>
      <c r="J401" s="1">
        <v>144</v>
      </c>
      <c r="K401" s="10">
        <f t="shared" ref="K401:K410" si="267">I401-$B401</f>
        <v>2.6000000000000023E-2</v>
      </c>
      <c r="M401" s="5">
        <v>0.40500000000000003</v>
      </c>
      <c r="N401" s="1">
        <v>118</v>
      </c>
      <c r="O401" s="10">
        <f t="shared" ref="O401:O410" si="268">M401-$B401</f>
        <v>-1.0999999999999954E-2</v>
      </c>
      <c r="Q401" s="5">
        <v>0.436</v>
      </c>
      <c r="R401" s="1">
        <v>146</v>
      </c>
      <c r="S401" s="10">
        <f t="shared" ref="S401:S410" si="269">Q401-$B401</f>
        <v>2.0000000000000018E-2</v>
      </c>
      <c r="U401" s="5">
        <v>0.45</v>
      </c>
      <c r="V401" s="1">
        <v>215</v>
      </c>
      <c r="W401" s="10">
        <f t="shared" ref="W401:W410" si="270">U401-$B401</f>
        <v>3.400000000000003E-2</v>
      </c>
      <c r="Y401" s="5">
        <v>0.42099999999999999</v>
      </c>
      <c r="Z401" s="1">
        <v>163</v>
      </c>
      <c r="AA401" s="10">
        <f t="shared" ref="AA401:AA410" si="271">Y401-$B401</f>
        <v>5.0000000000000044E-3</v>
      </c>
      <c r="AC401" s="5">
        <v>0.33600000000000002</v>
      </c>
      <c r="AD401" s="1">
        <v>107</v>
      </c>
      <c r="AE401" s="10">
        <f t="shared" ref="AE401:AE410" si="272">AC401-$B401</f>
        <v>-7.999999999999996E-2</v>
      </c>
      <c r="AG401" s="5">
        <v>0.39300000000000002</v>
      </c>
      <c r="AH401" s="1">
        <v>81</v>
      </c>
      <c r="AI401" s="10">
        <f t="shared" ref="AI401:AI410" si="273">AG401-$B401</f>
        <v>-2.2999999999999965E-2</v>
      </c>
      <c r="AK401" s="5">
        <v>0.46899999999999997</v>
      </c>
      <c r="AL401" s="1">
        <v>183</v>
      </c>
      <c r="AM401" s="10">
        <f t="shared" ref="AM401:AM410" si="274">AK401-$B401</f>
        <v>5.2999999999999992E-2</v>
      </c>
      <c r="AO401" s="5">
        <v>0.42099999999999999</v>
      </c>
      <c r="AP401" s="1">
        <v>198</v>
      </c>
      <c r="AQ401" s="10">
        <f t="shared" ref="AQ401:AQ410" si="275">AO401-$B401</f>
        <v>5.0000000000000044E-3</v>
      </c>
      <c r="AS401" s="5">
        <v>0.43099999999999999</v>
      </c>
      <c r="AT401" s="1">
        <v>254</v>
      </c>
      <c r="AU401" s="10">
        <f t="shared" ref="AU401:AU410" si="276">AS401-$B401</f>
        <v>1.5000000000000013E-2</v>
      </c>
      <c r="AW401" s="5">
        <v>0.42799999999999999</v>
      </c>
      <c r="AX401" s="1">
        <v>133</v>
      </c>
      <c r="AY401" s="10">
        <f t="shared" ref="AY401:AY410" si="277">AW401-$B401</f>
        <v>1.2000000000000011E-2</v>
      </c>
      <c r="BA401" s="5">
        <v>0.40100000000000002</v>
      </c>
      <c r="BB401" s="1">
        <v>188</v>
      </c>
      <c r="BC401" s="10">
        <f t="shared" ref="BC401:BC410" si="278">BA401-$B401</f>
        <v>-1.4999999999999958E-2</v>
      </c>
      <c r="BE401" s="5">
        <v>0.38700000000000001</v>
      </c>
      <c r="BF401" s="1">
        <v>103</v>
      </c>
      <c r="BG401" s="10">
        <f t="shared" ref="BG401:BG410" si="279">BE401-$B401</f>
        <v>-2.899999999999997E-2</v>
      </c>
      <c r="BI401" s="5">
        <v>0.44400000000000001</v>
      </c>
      <c r="BJ401" s="1">
        <v>107</v>
      </c>
      <c r="BK401" s="10">
        <v>2.8000000000000025E-2</v>
      </c>
      <c r="BM401" s="5">
        <v>0.38900000000000001</v>
      </c>
      <c r="BN401" s="1">
        <v>124</v>
      </c>
      <c r="BO401" s="10">
        <v>-2.6999999999999968E-2</v>
      </c>
      <c r="BQ401" s="5">
        <v>0.42499999999999999</v>
      </c>
      <c r="BR401" s="1">
        <v>90</v>
      </c>
      <c r="BS401" s="10">
        <v>9.000000000000008E-3</v>
      </c>
      <c r="BU401" s="5">
        <v>0.41699999999999998</v>
      </c>
      <c r="BV401" s="1">
        <v>78</v>
      </c>
      <c r="BW401" s="10">
        <v>1.0000000000000009E-3</v>
      </c>
      <c r="BY401" s="5">
        <v>0.32500000000000001</v>
      </c>
      <c r="BZ401" s="1">
        <v>13</v>
      </c>
      <c r="CA401" s="10">
        <v>-9.099999999999997E-2</v>
      </c>
      <c r="CC401" s="5">
        <v>0.313</v>
      </c>
      <c r="CD401" s="1">
        <v>41</v>
      </c>
      <c r="CE401" s="10">
        <v>-0.10299999999999998</v>
      </c>
      <c r="CG401" s="5">
        <v>0.39300000000000002</v>
      </c>
      <c r="CH401" s="1">
        <v>116</v>
      </c>
      <c r="CI401" s="10">
        <v>-2.2999999999999965E-2</v>
      </c>
      <c r="CK401" s="5">
        <v>0.48399999999999999</v>
      </c>
      <c r="CL401" s="1">
        <v>196</v>
      </c>
      <c r="CM401" s="10">
        <v>6.8000000000000005E-2</v>
      </c>
      <c r="CO401" s="10">
        <v>0.21099999999999999</v>
      </c>
      <c r="CP401" s="24">
        <v>12</v>
      </c>
      <c r="CQ401" s="10">
        <v>-0.20499999999999999</v>
      </c>
    </row>
    <row r="402" spans="1:95" x14ac:dyDescent="0.35">
      <c r="A402" s="4" t="s">
        <v>247</v>
      </c>
      <c r="B402" s="5">
        <v>0.54</v>
      </c>
      <c r="C402" s="1">
        <v>519</v>
      </c>
      <c r="E402" s="5">
        <v>0.55500000000000005</v>
      </c>
      <c r="F402" s="1">
        <v>191</v>
      </c>
      <c r="G402" s="10">
        <f t="shared" si="266"/>
        <v>1.5000000000000013E-2</v>
      </c>
      <c r="I402" s="5">
        <v>0.52100000000000002</v>
      </c>
      <c r="J402" s="1">
        <v>170</v>
      </c>
      <c r="K402" s="10">
        <f t="shared" si="267"/>
        <v>-1.9000000000000017E-2</v>
      </c>
      <c r="M402" s="5">
        <v>0.54300000000000004</v>
      </c>
      <c r="N402" s="1">
        <v>158</v>
      </c>
      <c r="O402" s="10">
        <f t="shared" si="268"/>
        <v>3.0000000000000027E-3</v>
      </c>
      <c r="Q402" s="5">
        <v>0.52200000000000002</v>
      </c>
      <c r="R402" s="1">
        <v>175</v>
      </c>
      <c r="S402" s="10">
        <f t="shared" si="269"/>
        <v>-1.8000000000000016E-2</v>
      </c>
      <c r="U402" s="5">
        <v>0.50600000000000001</v>
      </c>
      <c r="V402" s="1">
        <v>242</v>
      </c>
      <c r="W402" s="10">
        <f t="shared" si="270"/>
        <v>-3.400000000000003E-2</v>
      </c>
      <c r="Y402" s="5">
        <v>0.53200000000000003</v>
      </c>
      <c r="Z402" s="1">
        <v>206</v>
      </c>
      <c r="AA402" s="10">
        <f t="shared" si="271"/>
        <v>-8.0000000000000071E-3</v>
      </c>
      <c r="AC402" s="5">
        <v>0.60699999999999998</v>
      </c>
      <c r="AD402" s="1">
        <v>193</v>
      </c>
      <c r="AE402" s="10">
        <f t="shared" si="272"/>
        <v>6.6999999999999948E-2</v>
      </c>
      <c r="AG402" s="5">
        <v>0.52900000000000003</v>
      </c>
      <c r="AH402" s="1">
        <v>109</v>
      </c>
      <c r="AI402" s="10">
        <f t="shared" si="273"/>
        <v>-1.100000000000001E-2</v>
      </c>
      <c r="AK402" s="5">
        <v>0.48499999999999999</v>
      </c>
      <c r="AL402" s="1">
        <v>189</v>
      </c>
      <c r="AM402" s="10">
        <f t="shared" si="274"/>
        <v>-5.5000000000000049E-2</v>
      </c>
      <c r="AO402" s="5">
        <v>0.54</v>
      </c>
      <c r="AP402" s="1">
        <v>254</v>
      </c>
      <c r="AQ402" s="10">
        <f t="shared" si="275"/>
        <v>0</v>
      </c>
      <c r="AS402" s="5">
        <v>0.53</v>
      </c>
      <c r="AT402" s="1">
        <v>312</v>
      </c>
      <c r="AU402" s="10">
        <f t="shared" si="276"/>
        <v>-1.0000000000000009E-2</v>
      </c>
      <c r="AW402" s="5">
        <v>0.51100000000000001</v>
      </c>
      <c r="AX402" s="1">
        <v>159</v>
      </c>
      <c r="AY402" s="10">
        <f t="shared" si="277"/>
        <v>-2.9000000000000026E-2</v>
      </c>
      <c r="BA402" s="5">
        <v>0.54600000000000004</v>
      </c>
      <c r="BB402" s="1">
        <v>256</v>
      </c>
      <c r="BC402" s="10">
        <f t="shared" si="278"/>
        <v>6.0000000000000053E-3</v>
      </c>
      <c r="BE402" s="5">
        <v>0.55300000000000005</v>
      </c>
      <c r="BF402" s="1">
        <v>147</v>
      </c>
      <c r="BG402" s="10">
        <f t="shared" si="279"/>
        <v>1.3000000000000012E-2</v>
      </c>
      <c r="BI402" s="5">
        <v>0.498</v>
      </c>
      <c r="BJ402" s="1">
        <v>120</v>
      </c>
      <c r="BK402" s="10">
        <v>-4.2000000000000037E-2</v>
      </c>
      <c r="BM402" s="5">
        <v>0.57699999999999996</v>
      </c>
      <c r="BN402" s="1">
        <v>184</v>
      </c>
      <c r="BO402" s="10">
        <v>3.6999999999999922E-2</v>
      </c>
      <c r="BQ402" s="5">
        <v>0.52800000000000002</v>
      </c>
      <c r="BR402" s="1">
        <v>112</v>
      </c>
      <c r="BS402" s="10">
        <v>-1.2000000000000011E-2</v>
      </c>
      <c r="BU402" s="5">
        <v>0.54500000000000004</v>
      </c>
      <c r="BV402" s="1">
        <v>102</v>
      </c>
      <c r="BW402" s="10">
        <v>5.0000000000000044E-3</v>
      </c>
      <c r="BY402" s="5">
        <v>0.67500000000000004</v>
      </c>
      <c r="BZ402" s="1">
        <v>27</v>
      </c>
      <c r="CA402" s="10">
        <v>0.13500000000000001</v>
      </c>
      <c r="CC402" s="5">
        <v>0.64900000000000002</v>
      </c>
      <c r="CD402" s="1">
        <v>85</v>
      </c>
      <c r="CE402" s="10">
        <v>0.10899999999999999</v>
      </c>
      <c r="CG402" s="5">
        <v>0.54600000000000004</v>
      </c>
      <c r="CH402" s="1">
        <v>161</v>
      </c>
      <c r="CI402" s="10">
        <v>6.0000000000000053E-3</v>
      </c>
      <c r="CK402" s="5">
        <v>0.47899999999999998</v>
      </c>
      <c r="CL402" s="1">
        <v>194</v>
      </c>
      <c r="CM402" s="10">
        <v>-6.1000000000000054E-2</v>
      </c>
      <c r="CO402" s="10">
        <v>0.71899999999999997</v>
      </c>
      <c r="CP402" s="24">
        <v>41</v>
      </c>
      <c r="CQ402" s="10">
        <v>0.17899999999999994</v>
      </c>
    </row>
    <row r="403" spans="1:95" x14ac:dyDescent="0.35">
      <c r="A403" s="4" t="s">
        <v>248</v>
      </c>
      <c r="B403" s="5">
        <v>4.0000000000000001E-3</v>
      </c>
      <c r="C403" s="1">
        <v>4</v>
      </c>
      <c r="E403" s="5">
        <v>0</v>
      </c>
      <c r="F403" s="1">
        <v>0</v>
      </c>
      <c r="G403" s="10">
        <f t="shared" si="266"/>
        <v>-4.0000000000000001E-3</v>
      </c>
      <c r="I403" s="5">
        <v>6.0000000000000001E-3</v>
      </c>
      <c r="J403" s="1">
        <v>2</v>
      </c>
      <c r="K403" s="10">
        <f t="shared" si="267"/>
        <v>2E-3</v>
      </c>
      <c r="M403" s="5">
        <v>7.0000000000000001E-3</v>
      </c>
      <c r="N403" s="1">
        <v>2</v>
      </c>
      <c r="O403" s="10">
        <f t="shared" si="268"/>
        <v>3.0000000000000001E-3</v>
      </c>
      <c r="Q403" s="5">
        <v>3.0000000000000001E-3</v>
      </c>
      <c r="R403" s="1">
        <v>1</v>
      </c>
      <c r="S403" s="10">
        <f t="shared" si="269"/>
        <v>-1E-3</v>
      </c>
      <c r="U403" s="5">
        <v>6.0000000000000001E-3</v>
      </c>
      <c r="V403" s="1">
        <v>3</v>
      </c>
      <c r="W403" s="10">
        <f t="shared" si="270"/>
        <v>2E-3</v>
      </c>
      <c r="Y403" s="5">
        <v>0</v>
      </c>
      <c r="Z403" s="1">
        <v>0</v>
      </c>
      <c r="AA403" s="10">
        <f t="shared" si="271"/>
        <v>-4.0000000000000001E-3</v>
      </c>
      <c r="AC403" s="5">
        <v>6.0000000000000001E-3</v>
      </c>
      <c r="AD403" s="1">
        <v>2</v>
      </c>
      <c r="AE403" s="10">
        <f t="shared" si="272"/>
        <v>2E-3</v>
      </c>
      <c r="AG403" s="5">
        <v>0</v>
      </c>
      <c r="AH403" s="1">
        <v>0</v>
      </c>
      <c r="AI403" s="10">
        <f t="shared" si="273"/>
        <v>-4.0000000000000001E-3</v>
      </c>
      <c r="AK403" s="5">
        <v>3.0000000000000001E-3</v>
      </c>
      <c r="AL403" s="1">
        <v>1</v>
      </c>
      <c r="AM403" s="10">
        <f t="shared" si="274"/>
        <v>-1E-3</v>
      </c>
      <c r="AO403" s="5">
        <v>4.0000000000000001E-3</v>
      </c>
      <c r="AP403" s="1">
        <v>2</v>
      </c>
      <c r="AQ403" s="10">
        <f t="shared" si="275"/>
        <v>0</v>
      </c>
      <c r="AS403" s="5">
        <v>5.0000000000000001E-3</v>
      </c>
      <c r="AT403" s="1">
        <v>3</v>
      </c>
      <c r="AU403" s="10">
        <f t="shared" si="276"/>
        <v>1E-3</v>
      </c>
      <c r="AW403" s="5">
        <v>6.0000000000000001E-3</v>
      </c>
      <c r="AX403" s="1">
        <v>2</v>
      </c>
      <c r="AY403" s="10">
        <f t="shared" si="277"/>
        <v>2E-3</v>
      </c>
      <c r="BA403" s="5">
        <v>4.0000000000000001E-3</v>
      </c>
      <c r="BB403" s="1">
        <v>2</v>
      </c>
      <c r="BC403" s="10">
        <f t="shared" si="278"/>
        <v>0</v>
      </c>
      <c r="BE403" s="5">
        <v>8.0000000000000002E-3</v>
      </c>
      <c r="BF403" s="1">
        <v>2</v>
      </c>
      <c r="BG403" s="10">
        <f t="shared" si="279"/>
        <v>4.0000000000000001E-3</v>
      </c>
      <c r="BI403" s="5">
        <v>1.2E-2</v>
      </c>
      <c r="BJ403" s="1">
        <v>3</v>
      </c>
      <c r="BK403" s="10">
        <v>8.0000000000000002E-3</v>
      </c>
      <c r="BM403" s="5">
        <v>3.0000000000000001E-3</v>
      </c>
      <c r="BN403" s="1">
        <v>1</v>
      </c>
      <c r="BO403" s="10">
        <v>-1E-3</v>
      </c>
      <c r="BQ403" s="5">
        <v>0</v>
      </c>
      <c r="BR403" s="1">
        <v>0</v>
      </c>
      <c r="BS403" s="10">
        <v>-4.0000000000000001E-3</v>
      </c>
      <c r="BU403" s="5">
        <v>0</v>
      </c>
      <c r="BV403" s="1">
        <v>0</v>
      </c>
      <c r="BW403" s="10">
        <v>-4.0000000000000001E-3</v>
      </c>
      <c r="BY403" s="5">
        <v>0</v>
      </c>
      <c r="BZ403" s="1">
        <v>0</v>
      </c>
      <c r="CA403" s="10">
        <v>-4.0000000000000001E-3</v>
      </c>
      <c r="CC403" s="5">
        <v>8.0000000000000002E-3</v>
      </c>
      <c r="CD403" s="1">
        <v>1</v>
      </c>
      <c r="CE403" s="10">
        <v>4.0000000000000001E-3</v>
      </c>
      <c r="CG403" s="5">
        <v>0.01</v>
      </c>
      <c r="CH403" s="1">
        <v>3</v>
      </c>
      <c r="CI403" s="10">
        <v>6.0000000000000001E-3</v>
      </c>
      <c r="CK403" s="5">
        <v>0</v>
      </c>
      <c r="CL403" s="1">
        <v>0</v>
      </c>
      <c r="CM403" s="10">
        <v>-4.0000000000000001E-3</v>
      </c>
      <c r="CO403" s="10">
        <v>0</v>
      </c>
      <c r="CP403" s="24">
        <v>0</v>
      </c>
      <c r="CQ403" s="10">
        <v>-4.0000000000000001E-3</v>
      </c>
    </row>
    <row r="404" spans="1:95" x14ac:dyDescent="0.35">
      <c r="A404" s="4" t="s">
        <v>249</v>
      </c>
      <c r="B404" s="5">
        <v>2.1999999999999999E-2</v>
      </c>
      <c r="C404" s="1">
        <v>21</v>
      </c>
      <c r="E404" s="5">
        <v>0.02</v>
      </c>
      <c r="F404" s="1">
        <v>7</v>
      </c>
      <c r="G404" s="10">
        <f t="shared" si="266"/>
        <v>-1.9999999999999983E-3</v>
      </c>
      <c r="I404" s="5">
        <v>1.7999999999999999E-2</v>
      </c>
      <c r="J404" s="1">
        <v>6</v>
      </c>
      <c r="K404" s="10">
        <f t="shared" si="267"/>
        <v>-4.0000000000000001E-3</v>
      </c>
      <c r="M404" s="5">
        <v>2.7E-2</v>
      </c>
      <c r="N404" s="1">
        <v>8</v>
      </c>
      <c r="O404" s="10">
        <f t="shared" si="268"/>
        <v>5.000000000000001E-3</v>
      </c>
      <c r="Q404" s="5">
        <v>2.4E-2</v>
      </c>
      <c r="R404" s="1">
        <v>8</v>
      </c>
      <c r="S404" s="10">
        <f t="shared" si="269"/>
        <v>2.0000000000000018E-3</v>
      </c>
      <c r="U404" s="5">
        <v>2.5000000000000001E-2</v>
      </c>
      <c r="V404" s="1">
        <v>12</v>
      </c>
      <c r="W404" s="10">
        <f t="shared" si="270"/>
        <v>3.0000000000000027E-3</v>
      </c>
      <c r="Y404" s="5">
        <v>1.6E-2</v>
      </c>
      <c r="Z404" s="1">
        <v>6</v>
      </c>
      <c r="AA404" s="10">
        <f t="shared" si="271"/>
        <v>-5.9999999999999984E-3</v>
      </c>
      <c r="AC404" s="5">
        <v>2.5000000000000001E-2</v>
      </c>
      <c r="AD404" s="1">
        <v>8</v>
      </c>
      <c r="AE404" s="10">
        <f t="shared" si="272"/>
        <v>3.0000000000000027E-3</v>
      </c>
      <c r="AG404" s="5">
        <v>2.9000000000000001E-2</v>
      </c>
      <c r="AH404" s="1">
        <v>6</v>
      </c>
      <c r="AI404" s="10">
        <f t="shared" si="273"/>
        <v>7.0000000000000027E-3</v>
      </c>
      <c r="AK404" s="5">
        <v>3.7999999999999999E-2</v>
      </c>
      <c r="AL404" s="1">
        <v>15</v>
      </c>
      <c r="AM404" s="10">
        <f t="shared" si="274"/>
        <v>1.6E-2</v>
      </c>
      <c r="AO404" s="5">
        <v>2.3E-2</v>
      </c>
      <c r="AP404" s="1">
        <v>11</v>
      </c>
      <c r="AQ404" s="10">
        <f t="shared" si="275"/>
        <v>1.0000000000000009E-3</v>
      </c>
      <c r="AS404" s="5">
        <v>2.7E-2</v>
      </c>
      <c r="AT404" s="1">
        <v>16</v>
      </c>
      <c r="AU404" s="10">
        <f t="shared" si="276"/>
        <v>5.000000000000001E-3</v>
      </c>
      <c r="AW404" s="5">
        <v>2.5999999999999999E-2</v>
      </c>
      <c r="AX404" s="1">
        <v>8</v>
      </c>
      <c r="AY404" s="10">
        <f t="shared" si="277"/>
        <v>4.0000000000000001E-3</v>
      </c>
      <c r="BA404" s="5">
        <v>3.4000000000000002E-2</v>
      </c>
      <c r="BB404" s="1">
        <v>16</v>
      </c>
      <c r="BC404" s="10">
        <f t="shared" si="278"/>
        <v>1.2000000000000004E-2</v>
      </c>
      <c r="BE404" s="5">
        <v>0.03</v>
      </c>
      <c r="BF404" s="1">
        <v>8</v>
      </c>
      <c r="BG404" s="10">
        <f t="shared" si="279"/>
        <v>8.0000000000000002E-3</v>
      </c>
      <c r="BI404" s="5">
        <v>3.3000000000000002E-2</v>
      </c>
      <c r="BJ404" s="1">
        <v>8</v>
      </c>
      <c r="BK404" s="10">
        <v>1.1000000000000003E-2</v>
      </c>
      <c r="BM404" s="5">
        <v>1.2999999999999999E-2</v>
      </c>
      <c r="BN404" s="1">
        <v>4</v>
      </c>
      <c r="BO404" s="10">
        <v>-8.9999999999999993E-3</v>
      </c>
      <c r="BQ404" s="5">
        <v>3.7999999999999999E-2</v>
      </c>
      <c r="BR404" s="1">
        <v>8</v>
      </c>
      <c r="BS404" s="10">
        <v>1.6E-2</v>
      </c>
      <c r="BU404" s="5">
        <v>5.0000000000000001E-3</v>
      </c>
      <c r="BV404" s="1">
        <v>1</v>
      </c>
      <c r="BW404" s="10">
        <v>-1.6999999999999998E-2</v>
      </c>
      <c r="BY404" s="5">
        <v>0</v>
      </c>
      <c r="BZ404" s="1">
        <v>0</v>
      </c>
      <c r="CA404" s="10">
        <v>-2.1999999999999999E-2</v>
      </c>
      <c r="CC404" s="5">
        <v>1.4999999999999999E-2</v>
      </c>
      <c r="CD404" s="1">
        <v>2</v>
      </c>
      <c r="CE404" s="10">
        <v>-6.9999999999999993E-3</v>
      </c>
      <c r="CG404" s="5">
        <v>3.1E-2</v>
      </c>
      <c r="CH404" s="1">
        <v>9</v>
      </c>
      <c r="CI404" s="10">
        <v>9.0000000000000011E-3</v>
      </c>
      <c r="CK404" s="5">
        <v>2.5000000000000001E-2</v>
      </c>
      <c r="CL404" s="1">
        <v>10</v>
      </c>
      <c r="CM404" s="10">
        <v>3.0000000000000027E-3</v>
      </c>
      <c r="CO404" s="10">
        <v>0</v>
      </c>
      <c r="CP404" s="24">
        <v>0</v>
      </c>
      <c r="CQ404" s="10">
        <v>-2.1999999999999999E-2</v>
      </c>
    </row>
    <row r="405" spans="1:95" x14ac:dyDescent="0.35">
      <c r="A405" s="4" t="s">
        <v>250</v>
      </c>
      <c r="B405" s="5">
        <v>1.2E-2</v>
      </c>
      <c r="C405" s="1">
        <v>12</v>
      </c>
      <c r="E405" s="5">
        <v>6.0000000000000001E-3</v>
      </c>
      <c r="F405" s="1">
        <v>2</v>
      </c>
      <c r="G405" s="10">
        <f t="shared" si="266"/>
        <v>-6.0000000000000001E-3</v>
      </c>
      <c r="I405" s="5">
        <v>1.4999999999999999E-2</v>
      </c>
      <c r="J405" s="1">
        <v>5</v>
      </c>
      <c r="K405" s="10">
        <f t="shared" si="267"/>
        <v>2.9999999999999992E-3</v>
      </c>
      <c r="M405" s="5">
        <v>1.7000000000000001E-2</v>
      </c>
      <c r="N405" s="1">
        <v>5</v>
      </c>
      <c r="O405" s="10">
        <f t="shared" si="268"/>
        <v>5.000000000000001E-3</v>
      </c>
      <c r="Q405" s="5">
        <v>1.7999999999999999E-2</v>
      </c>
      <c r="R405" s="1">
        <v>6</v>
      </c>
      <c r="S405" s="10">
        <f t="shared" si="269"/>
        <v>5.9999999999999984E-3</v>
      </c>
      <c r="U405" s="5">
        <v>6.0000000000000001E-3</v>
      </c>
      <c r="V405" s="1">
        <v>3</v>
      </c>
      <c r="W405" s="10">
        <f t="shared" si="270"/>
        <v>-6.0000000000000001E-3</v>
      </c>
      <c r="Y405" s="5">
        <v>1.2999999999999999E-2</v>
      </c>
      <c r="Z405" s="1">
        <v>5</v>
      </c>
      <c r="AA405" s="10">
        <f t="shared" si="271"/>
        <v>9.9999999999999915E-4</v>
      </c>
      <c r="AC405" s="5">
        <v>1.2999999999999999E-2</v>
      </c>
      <c r="AD405" s="1">
        <v>4</v>
      </c>
      <c r="AE405" s="10">
        <f t="shared" si="272"/>
        <v>9.9999999999999915E-4</v>
      </c>
      <c r="AG405" s="5">
        <v>1.4999999999999999E-2</v>
      </c>
      <c r="AH405" s="1">
        <v>3</v>
      </c>
      <c r="AI405" s="10">
        <f t="shared" si="273"/>
        <v>2.9999999999999992E-3</v>
      </c>
      <c r="AK405" s="5">
        <v>1.4999999999999999E-2</v>
      </c>
      <c r="AL405" s="1">
        <v>6</v>
      </c>
      <c r="AM405" s="10">
        <f t="shared" si="274"/>
        <v>2.9999999999999992E-3</v>
      </c>
      <c r="AO405" s="5">
        <v>1.0999999999999999E-2</v>
      </c>
      <c r="AP405" s="1">
        <v>5</v>
      </c>
      <c r="AQ405" s="10">
        <f t="shared" si="275"/>
        <v>-1.0000000000000009E-3</v>
      </c>
      <c r="AS405" s="5">
        <v>1.4999999999999999E-2</v>
      </c>
      <c r="AT405" s="1">
        <v>9</v>
      </c>
      <c r="AU405" s="10">
        <f t="shared" si="276"/>
        <v>2.9999999999999992E-3</v>
      </c>
      <c r="AW405" s="5">
        <v>1.6E-2</v>
      </c>
      <c r="AX405" s="1">
        <v>5</v>
      </c>
      <c r="AY405" s="10">
        <f t="shared" si="277"/>
        <v>4.0000000000000001E-3</v>
      </c>
      <c r="BA405" s="5">
        <v>1.7000000000000001E-2</v>
      </c>
      <c r="BB405" s="1">
        <v>8</v>
      </c>
      <c r="BC405" s="10">
        <f t="shared" si="278"/>
        <v>5.000000000000001E-3</v>
      </c>
      <c r="BE405" s="5">
        <v>2.5999999999999999E-2</v>
      </c>
      <c r="BF405" s="1">
        <v>7</v>
      </c>
      <c r="BG405" s="10">
        <f t="shared" si="279"/>
        <v>1.3999999999999999E-2</v>
      </c>
      <c r="BI405" s="5">
        <v>2.1000000000000001E-2</v>
      </c>
      <c r="BJ405" s="1">
        <v>5</v>
      </c>
      <c r="BK405" s="10">
        <v>9.0000000000000011E-3</v>
      </c>
      <c r="BM405" s="5">
        <v>1.2999999999999999E-2</v>
      </c>
      <c r="BN405" s="1">
        <v>4</v>
      </c>
      <c r="BO405" s="10">
        <v>9.9999999999999915E-4</v>
      </c>
      <c r="BQ405" s="5">
        <v>1.4E-2</v>
      </c>
      <c r="BR405" s="1">
        <v>3</v>
      </c>
      <c r="BS405" s="10">
        <v>2E-3</v>
      </c>
      <c r="BU405" s="5">
        <v>0</v>
      </c>
      <c r="BV405" s="1">
        <v>0</v>
      </c>
      <c r="BW405" s="10">
        <v>-1.2E-2</v>
      </c>
      <c r="BY405" s="5">
        <v>0</v>
      </c>
      <c r="BZ405" s="1">
        <v>0</v>
      </c>
      <c r="CA405" s="10">
        <v>-1.2E-2</v>
      </c>
      <c r="CC405" s="5">
        <v>1.4999999999999999E-2</v>
      </c>
      <c r="CD405" s="1">
        <v>2</v>
      </c>
      <c r="CE405" s="10">
        <v>2.9999999999999992E-3</v>
      </c>
      <c r="CG405" s="5">
        <v>0.01</v>
      </c>
      <c r="CH405" s="1">
        <v>3</v>
      </c>
      <c r="CI405" s="10">
        <v>-2E-3</v>
      </c>
      <c r="CK405" s="5">
        <v>1.4999999999999999E-2</v>
      </c>
      <c r="CL405" s="1">
        <v>6</v>
      </c>
      <c r="CM405" s="10">
        <v>2.9999999999999992E-3</v>
      </c>
      <c r="CO405" s="10">
        <v>1.7999999999999999E-2</v>
      </c>
      <c r="CP405" s="24">
        <v>1</v>
      </c>
      <c r="CQ405" s="10">
        <v>5.9999999999999984E-3</v>
      </c>
    </row>
    <row r="406" spans="1:95" x14ac:dyDescent="0.35">
      <c r="A406" s="4" t="s">
        <v>251</v>
      </c>
      <c r="B406" s="5">
        <v>1.4999999999999999E-2</v>
      </c>
      <c r="C406" s="1">
        <v>14</v>
      </c>
      <c r="E406" s="5">
        <v>8.9999999999999993E-3</v>
      </c>
      <c r="F406" s="1">
        <v>3</v>
      </c>
      <c r="G406" s="10">
        <f t="shared" si="266"/>
        <v>-6.0000000000000001E-3</v>
      </c>
      <c r="I406" s="5">
        <v>1.7999999999999999E-2</v>
      </c>
      <c r="J406" s="1">
        <v>6</v>
      </c>
      <c r="K406" s="10">
        <f t="shared" si="267"/>
        <v>2.9999999999999992E-3</v>
      </c>
      <c r="M406" s="5">
        <v>1.7000000000000001E-2</v>
      </c>
      <c r="N406" s="1">
        <v>5</v>
      </c>
      <c r="O406" s="10">
        <f t="shared" si="268"/>
        <v>2.0000000000000018E-3</v>
      </c>
      <c r="Q406" s="5">
        <v>1.2E-2</v>
      </c>
      <c r="R406" s="1">
        <v>4</v>
      </c>
      <c r="S406" s="10">
        <f t="shared" si="269"/>
        <v>-2.9999999999999992E-3</v>
      </c>
      <c r="U406" s="5">
        <v>1.7000000000000001E-2</v>
      </c>
      <c r="V406" s="1">
        <v>8</v>
      </c>
      <c r="W406" s="10">
        <f t="shared" si="270"/>
        <v>2.0000000000000018E-3</v>
      </c>
      <c r="Y406" s="5">
        <v>1.2999999999999999E-2</v>
      </c>
      <c r="Z406" s="1">
        <v>5</v>
      </c>
      <c r="AA406" s="10">
        <f t="shared" si="271"/>
        <v>-2E-3</v>
      </c>
      <c r="AC406" s="5">
        <v>1.6E-2</v>
      </c>
      <c r="AD406" s="1">
        <v>5</v>
      </c>
      <c r="AE406" s="10">
        <f t="shared" si="272"/>
        <v>1.0000000000000009E-3</v>
      </c>
      <c r="AG406" s="5">
        <v>1.9E-2</v>
      </c>
      <c r="AH406" s="1">
        <v>4</v>
      </c>
      <c r="AI406" s="10">
        <f t="shared" si="273"/>
        <v>4.0000000000000001E-3</v>
      </c>
      <c r="AK406" s="5">
        <v>2.8000000000000001E-2</v>
      </c>
      <c r="AL406" s="1">
        <v>11</v>
      </c>
      <c r="AM406" s="10">
        <f t="shared" si="274"/>
        <v>1.3000000000000001E-2</v>
      </c>
      <c r="AO406" s="5">
        <v>1.4999999999999999E-2</v>
      </c>
      <c r="AP406" s="1">
        <v>7</v>
      </c>
      <c r="AQ406" s="10">
        <f t="shared" si="275"/>
        <v>0</v>
      </c>
      <c r="AS406" s="5">
        <v>1.4999999999999999E-2</v>
      </c>
      <c r="AT406" s="1">
        <v>9</v>
      </c>
      <c r="AU406" s="10">
        <f t="shared" si="276"/>
        <v>0</v>
      </c>
      <c r="AW406" s="5">
        <v>1.6E-2</v>
      </c>
      <c r="AX406" s="1">
        <v>5</v>
      </c>
      <c r="AY406" s="10">
        <f t="shared" si="277"/>
        <v>1.0000000000000009E-3</v>
      </c>
      <c r="BA406" s="5">
        <v>2.1000000000000001E-2</v>
      </c>
      <c r="BB406" s="1">
        <v>10</v>
      </c>
      <c r="BC406" s="10">
        <f t="shared" si="278"/>
        <v>6.0000000000000019E-3</v>
      </c>
      <c r="BE406" s="5">
        <v>2.5999999999999999E-2</v>
      </c>
      <c r="BF406" s="1">
        <v>7</v>
      </c>
      <c r="BG406" s="10">
        <f t="shared" si="279"/>
        <v>1.0999999999999999E-2</v>
      </c>
      <c r="BI406" s="5">
        <v>1.2E-2</v>
      </c>
      <c r="BJ406" s="1">
        <v>3</v>
      </c>
      <c r="BK406" s="10">
        <v>-2.9999999999999992E-3</v>
      </c>
      <c r="BM406" s="5">
        <v>1.6E-2</v>
      </c>
      <c r="BN406" s="1">
        <v>5</v>
      </c>
      <c r="BO406" s="10">
        <v>1.0000000000000009E-3</v>
      </c>
      <c r="BQ406" s="5">
        <v>1.4E-2</v>
      </c>
      <c r="BR406" s="1">
        <v>3</v>
      </c>
      <c r="BS406" s="10">
        <v>-9.9999999999999915E-4</v>
      </c>
      <c r="BU406" s="5">
        <v>1.0999999999999999E-2</v>
      </c>
      <c r="BV406" s="1">
        <v>2</v>
      </c>
      <c r="BW406" s="10">
        <v>-4.0000000000000001E-3</v>
      </c>
      <c r="BY406" s="5">
        <v>0</v>
      </c>
      <c r="BZ406" s="1">
        <v>0</v>
      </c>
      <c r="CA406" s="10">
        <v>-1.4999999999999999E-2</v>
      </c>
      <c r="CC406" s="5">
        <v>8.0000000000000002E-3</v>
      </c>
      <c r="CD406" s="1">
        <v>1</v>
      </c>
      <c r="CE406" s="10">
        <v>-6.9999999999999993E-3</v>
      </c>
      <c r="CG406" s="5">
        <v>0.02</v>
      </c>
      <c r="CH406" s="1">
        <v>6</v>
      </c>
      <c r="CI406" s="10">
        <v>5.000000000000001E-3</v>
      </c>
      <c r="CK406" s="5">
        <v>1.7000000000000001E-2</v>
      </c>
      <c r="CL406" s="1">
        <v>7</v>
      </c>
      <c r="CM406" s="10">
        <v>2.0000000000000018E-3</v>
      </c>
      <c r="CO406" s="10">
        <v>0</v>
      </c>
      <c r="CP406" s="24">
        <v>0</v>
      </c>
      <c r="CQ406" s="10">
        <v>-1.4999999999999999E-2</v>
      </c>
    </row>
    <row r="407" spans="1:95" x14ac:dyDescent="0.35">
      <c r="A407" s="4" t="s">
        <v>252</v>
      </c>
      <c r="B407" s="5">
        <v>5.0000000000000001E-3</v>
      </c>
      <c r="C407" s="1">
        <v>5</v>
      </c>
      <c r="E407" s="5">
        <v>3.0000000000000001E-3</v>
      </c>
      <c r="F407" s="1">
        <v>1</v>
      </c>
      <c r="G407" s="10">
        <f t="shared" si="266"/>
        <v>-2E-3</v>
      </c>
      <c r="I407" s="5">
        <v>6.0000000000000001E-3</v>
      </c>
      <c r="J407" s="1">
        <v>2</v>
      </c>
      <c r="K407" s="10">
        <f t="shared" si="267"/>
        <v>1E-3</v>
      </c>
      <c r="M407" s="5">
        <v>7.0000000000000001E-3</v>
      </c>
      <c r="N407" s="1">
        <v>2</v>
      </c>
      <c r="O407" s="10">
        <f t="shared" si="268"/>
        <v>2E-3</v>
      </c>
      <c r="Q407" s="5">
        <v>3.0000000000000001E-3</v>
      </c>
      <c r="R407" s="1">
        <v>1</v>
      </c>
      <c r="S407" s="10">
        <f t="shared" si="269"/>
        <v>-2E-3</v>
      </c>
      <c r="U407" s="5">
        <v>8.0000000000000002E-3</v>
      </c>
      <c r="V407" s="1">
        <v>4</v>
      </c>
      <c r="W407" s="10">
        <f t="shared" si="270"/>
        <v>3.0000000000000001E-3</v>
      </c>
      <c r="Y407" s="5">
        <v>3.0000000000000001E-3</v>
      </c>
      <c r="Z407" s="1">
        <v>1</v>
      </c>
      <c r="AA407" s="10">
        <f t="shared" si="271"/>
        <v>-2E-3</v>
      </c>
      <c r="AC407" s="5">
        <v>0</v>
      </c>
      <c r="AD407" s="1">
        <v>0</v>
      </c>
      <c r="AE407" s="10">
        <f t="shared" si="272"/>
        <v>-5.0000000000000001E-3</v>
      </c>
      <c r="AG407" s="5">
        <v>0</v>
      </c>
      <c r="AH407" s="1">
        <v>0</v>
      </c>
      <c r="AI407" s="10">
        <f t="shared" si="273"/>
        <v>-5.0000000000000001E-3</v>
      </c>
      <c r="AK407" s="5">
        <v>8.0000000000000002E-3</v>
      </c>
      <c r="AL407" s="1">
        <v>3</v>
      </c>
      <c r="AM407" s="10">
        <f t="shared" si="274"/>
        <v>3.0000000000000001E-3</v>
      </c>
      <c r="AO407" s="5">
        <v>0</v>
      </c>
      <c r="AP407" s="1">
        <v>0</v>
      </c>
      <c r="AQ407" s="10">
        <f t="shared" si="275"/>
        <v>-5.0000000000000001E-3</v>
      </c>
      <c r="AS407" s="5">
        <v>7.0000000000000001E-3</v>
      </c>
      <c r="AT407" s="1">
        <v>4</v>
      </c>
      <c r="AU407" s="10">
        <f t="shared" si="276"/>
        <v>2E-3</v>
      </c>
      <c r="AW407" s="5">
        <v>3.0000000000000001E-3</v>
      </c>
      <c r="AX407" s="1">
        <v>1</v>
      </c>
      <c r="AY407" s="10">
        <f t="shared" si="277"/>
        <v>-2E-3</v>
      </c>
      <c r="BA407" s="5">
        <v>1.0999999999999999E-2</v>
      </c>
      <c r="BB407" s="1">
        <v>5</v>
      </c>
      <c r="BC407" s="10">
        <f t="shared" si="278"/>
        <v>5.9999999999999993E-3</v>
      </c>
      <c r="BE407" s="5">
        <v>4.0000000000000001E-3</v>
      </c>
      <c r="BF407" s="1">
        <v>1</v>
      </c>
      <c r="BG407" s="10">
        <f t="shared" si="279"/>
        <v>-1E-3</v>
      </c>
      <c r="BI407" s="5">
        <v>0</v>
      </c>
      <c r="BJ407" s="1">
        <v>0</v>
      </c>
      <c r="BK407" s="10">
        <v>-5.0000000000000001E-3</v>
      </c>
      <c r="BM407" s="5">
        <v>8.9999999999999993E-3</v>
      </c>
      <c r="BN407" s="1">
        <v>3</v>
      </c>
      <c r="BO407" s="10">
        <v>3.9999999999999992E-3</v>
      </c>
      <c r="BQ407" s="5">
        <v>0</v>
      </c>
      <c r="BR407" s="1">
        <v>0</v>
      </c>
      <c r="BS407" s="10">
        <v>-5.0000000000000001E-3</v>
      </c>
      <c r="BU407" s="5">
        <v>5.0000000000000001E-3</v>
      </c>
      <c r="BV407" s="1">
        <v>1</v>
      </c>
      <c r="BW407" s="10">
        <v>0</v>
      </c>
      <c r="BY407" s="5">
        <v>0</v>
      </c>
      <c r="BZ407" s="1">
        <v>0</v>
      </c>
      <c r="CA407" s="10">
        <v>-5.0000000000000001E-3</v>
      </c>
      <c r="CC407" s="5">
        <v>8.0000000000000002E-3</v>
      </c>
      <c r="CD407" s="1">
        <v>1</v>
      </c>
      <c r="CE407" s="10">
        <v>3.0000000000000001E-3</v>
      </c>
      <c r="CG407" s="5">
        <v>3.0000000000000001E-3</v>
      </c>
      <c r="CH407" s="1">
        <v>1</v>
      </c>
      <c r="CI407" s="10">
        <v>-2E-3</v>
      </c>
      <c r="CK407" s="5">
        <v>7.0000000000000001E-3</v>
      </c>
      <c r="CL407" s="1">
        <v>3</v>
      </c>
      <c r="CM407" s="10">
        <v>2E-3</v>
      </c>
      <c r="CO407" s="10">
        <v>0</v>
      </c>
      <c r="CP407" s="24">
        <v>0</v>
      </c>
      <c r="CQ407" s="10">
        <v>-5.0000000000000001E-3</v>
      </c>
    </row>
    <row r="408" spans="1:95" x14ac:dyDescent="0.35">
      <c r="A408" s="4" t="s">
        <v>253</v>
      </c>
      <c r="B408" s="5">
        <v>5.0000000000000001E-3</v>
      </c>
      <c r="C408" s="1">
        <v>5</v>
      </c>
      <c r="E408" s="5">
        <v>1.2E-2</v>
      </c>
      <c r="F408" s="1">
        <v>4</v>
      </c>
      <c r="G408" s="10">
        <f t="shared" si="266"/>
        <v>7.0000000000000001E-3</v>
      </c>
      <c r="I408" s="5">
        <v>0</v>
      </c>
      <c r="J408" s="1">
        <v>0</v>
      </c>
      <c r="K408" s="10">
        <f t="shared" si="267"/>
        <v>-5.0000000000000001E-3</v>
      </c>
      <c r="M408" s="5">
        <v>3.0000000000000001E-3</v>
      </c>
      <c r="N408" s="1">
        <v>1</v>
      </c>
      <c r="O408" s="10">
        <f t="shared" si="268"/>
        <v>-2E-3</v>
      </c>
      <c r="Q408" s="5">
        <v>3.0000000000000001E-3</v>
      </c>
      <c r="R408" s="1">
        <v>1</v>
      </c>
      <c r="S408" s="10">
        <f t="shared" si="269"/>
        <v>-2E-3</v>
      </c>
      <c r="U408" s="5">
        <v>0</v>
      </c>
      <c r="V408" s="1">
        <v>0</v>
      </c>
      <c r="W408" s="10">
        <f t="shared" si="270"/>
        <v>-5.0000000000000001E-3</v>
      </c>
      <c r="Y408" s="5">
        <v>3.0000000000000001E-3</v>
      </c>
      <c r="Z408" s="1">
        <v>1</v>
      </c>
      <c r="AA408" s="10">
        <f t="shared" si="271"/>
        <v>-2E-3</v>
      </c>
      <c r="AC408" s="5">
        <v>3.0000000000000001E-3</v>
      </c>
      <c r="AD408" s="1">
        <v>1</v>
      </c>
      <c r="AE408" s="10">
        <f t="shared" si="272"/>
        <v>-2E-3</v>
      </c>
      <c r="AG408" s="5">
        <v>5.0000000000000001E-3</v>
      </c>
      <c r="AH408" s="1">
        <v>1</v>
      </c>
      <c r="AI408" s="10">
        <f t="shared" si="273"/>
        <v>0</v>
      </c>
      <c r="AK408" s="5">
        <v>3.0000000000000001E-3</v>
      </c>
      <c r="AL408" s="1">
        <v>1</v>
      </c>
      <c r="AM408" s="10">
        <f t="shared" si="274"/>
        <v>-2E-3</v>
      </c>
      <c r="AO408" s="5">
        <v>0</v>
      </c>
      <c r="AP408" s="1">
        <v>0</v>
      </c>
      <c r="AQ408" s="10">
        <f t="shared" si="275"/>
        <v>-5.0000000000000001E-3</v>
      </c>
      <c r="AS408" s="5">
        <v>3.0000000000000001E-3</v>
      </c>
      <c r="AT408" s="1">
        <v>2</v>
      </c>
      <c r="AU408" s="10">
        <f t="shared" si="276"/>
        <v>-2E-3</v>
      </c>
      <c r="AW408" s="5">
        <v>0</v>
      </c>
      <c r="AX408" s="1">
        <v>0</v>
      </c>
      <c r="AY408" s="10">
        <f t="shared" si="277"/>
        <v>-5.0000000000000001E-3</v>
      </c>
      <c r="BA408" s="5">
        <v>2E-3</v>
      </c>
      <c r="BB408" s="1">
        <v>1</v>
      </c>
      <c r="BC408" s="10">
        <f t="shared" si="278"/>
        <v>-3.0000000000000001E-3</v>
      </c>
      <c r="BE408" s="5">
        <v>4.0000000000000001E-3</v>
      </c>
      <c r="BF408" s="1">
        <v>1</v>
      </c>
      <c r="BG408" s="10">
        <f t="shared" si="279"/>
        <v>-1E-3</v>
      </c>
      <c r="BI408" s="5">
        <v>8.0000000000000002E-3</v>
      </c>
      <c r="BJ408" s="1">
        <v>2</v>
      </c>
      <c r="BK408" s="10">
        <v>3.0000000000000001E-3</v>
      </c>
      <c r="BM408" s="5">
        <v>0</v>
      </c>
      <c r="BN408" s="1">
        <v>0</v>
      </c>
      <c r="BO408" s="10">
        <v>-5.0000000000000001E-3</v>
      </c>
      <c r="BQ408" s="5">
        <v>8.9999999999999993E-3</v>
      </c>
      <c r="BR408" s="1">
        <v>2</v>
      </c>
      <c r="BS408" s="10">
        <v>3.9999999999999992E-3</v>
      </c>
      <c r="BU408" s="5">
        <v>5.0000000000000001E-3</v>
      </c>
      <c r="BV408" s="1">
        <v>1</v>
      </c>
      <c r="BW408" s="10">
        <v>0</v>
      </c>
      <c r="BY408" s="5">
        <v>0</v>
      </c>
      <c r="BZ408" s="1">
        <v>0</v>
      </c>
      <c r="CA408" s="10">
        <v>-5.0000000000000001E-3</v>
      </c>
      <c r="CC408" s="5">
        <v>0</v>
      </c>
      <c r="CD408" s="1">
        <v>0</v>
      </c>
      <c r="CE408" s="10">
        <v>-5.0000000000000001E-3</v>
      </c>
      <c r="CG408" s="5">
        <v>3.0000000000000001E-3</v>
      </c>
      <c r="CH408" s="1">
        <v>1</v>
      </c>
      <c r="CI408" s="10">
        <v>-2E-3</v>
      </c>
      <c r="CK408" s="5">
        <v>0.01</v>
      </c>
      <c r="CL408" s="1">
        <v>4</v>
      </c>
      <c r="CM408" s="10">
        <v>5.0000000000000001E-3</v>
      </c>
      <c r="CO408" s="10">
        <v>0</v>
      </c>
      <c r="CP408" s="24">
        <v>0</v>
      </c>
      <c r="CQ408" s="10">
        <v>-5.0000000000000001E-3</v>
      </c>
    </row>
    <row r="409" spans="1:95" x14ac:dyDescent="0.35">
      <c r="A409" s="4" t="s">
        <v>254</v>
      </c>
      <c r="B409" s="5">
        <v>4.0000000000000001E-3</v>
      </c>
      <c r="C409" s="1">
        <v>4</v>
      </c>
      <c r="E409" s="5">
        <v>6.0000000000000001E-3</v>
      </c>
      <c r="F409" s="1">
        <v>2</v>
      </c>
      <c r="G409" s="10">
        <f t="shared" si="266"/>
        <v>2E-3</v>
      </c>
      <c r="I409" s="5">
        <v>3.0000000000000001E-3</v>
      </c>
      <c r="J409" s="1">
        <v>1</v>
      </c>
      <c r="K409" s="10">
        <f t="shared" si="267"/>
        <v>-1E-3</v>
      </c>
      <c r="M409" s="5">
        <v>3.0000000000000001E-3</v>
      </c>
      <c r="N409" s="1">
        <v>1</v>
      </c>
      <c r="O409" s="10">
        <f t="shared" si="268"/>
        <v>-1E-3</v>
      </c>
      <c r="Q409" s="5">
        <v>3.0000000000000001E-3</v>
      </c>
      <c r="R409" s="1">
        <v>1</v>
      </c>
      <c r="S409" s="10">
        <f t="shared" si="269"/>
        <v>-1E-3</v>
      </c>
      <c r="U409" s="5">
        <v>4.0000000000000001E-3</v>
      </c>
      <c r="V409" s="1">
        <v>2</v>
      </c>
      <c r="W409" s="10">
        <f t="shared" si="270"/>
        <v>0</v>
      </c>
      <c r="Y409" s="5">
        <v>8.0000000000000002E-3</v>
      </c>
      <c r="Z409" s="1">
        <v>3</v>
      </c>
      <c r="AA409" s="10">
        <f t="shared" si="271"/>
        <v>4.0000000000000001E-3</v>
      </c>
      <c r="AC409" s="5">
        <v>3.0000000000000001E-3</v>
      </c>
      <c r="AD409" s="1">
        <v>1</v>
      </c>
      <c r="AE409" s="10">
        <f t="shared" si="272"/>
        <v>-1E-3</v>
      </c>
      <c r="AG409" s="5">
        <v>0</v>
      </c>
      <c r="AH409" s="1">
        <v>0</v>
      </c>
      <c r="AI409" s="10">
        <f t="shared" si="273"/>
        <v>-4.0000000000000001E-3</v>
      </c>
      <c r="AK409" s="5">
        <v>0</v>
      </c>
      <c r="AL409" s="1">
        <v>0</v>
      </c>
      <c r="AM409" s="10">
        <f t="shared" si="274"/>
        <v>-4.0000000000000001E-3</v>
      </c>
      <c r="AO409" s="5">
        <v>4.0000000000000001E-3</v>
      </c>
      <c r="AP409" s="1">
        <v>2</v>
      </c>
      <c r="AQ409" s="10">
        <f t="shared" si="275"/>
        <v>0</v>
      </c>
      <c r="AS409" s="5">
        <v>3.0000000000000001E-3</v>
      </c>
      <c r="AT409" s="1">
        <v>2</v>
      </c>
      <c r="AU409" s="10">
        <f t="shared" si="276"/>
        <v>-1E-3</v>
      </c>
      <c r="AW409" s="5">
        <v>0.01</v>
      </c>
      <c r="AX409" s="1">
        <v>3</v>
      </c>
      <c r="AY409" s="10">
        <f t="shared" si="277"/>
        <v>6.0000000000000001E-3</v>
      </c>
      <c r="BA409" s="5">
        <v>4.0000000000000001E-3</v>
      </c>
      <c r="BB409" s="1">
        <v>2</v>
      </c>
      <c r="BC409" s="10">
        <f t="shared" si="278"/>
        <v>0</v>
      </c>
      <c r="BE409" s="5">
        <v>4.0000000000000001E-3</v>
      </c>
      <c r="BF409" s="1">
        <v>1</v>
      </c>
      <c r="BG409" s="10">
        <f t="shared" si="279"/>
        <v>0</v>
      </c>
      <c r="BI409" s="5">
        <v>4.0000000000000001E-3</v>
      </c>
      <c r="BJ409" s="1">
        <v>1</v>
      </c>
      <c r="BK409" s="10">
        <v>0</v>
      </c>
      <c r="BM409" s="5">
        <v>3.0000000000000001E-3</v>
      </c>
      <c r="BN409" s="1">
        <v>1</v>
      </c>
      <c r="BO409" s="10">
        <v>-1E-3</v>
      </c>
      <c r="BQ409" s="5">
        <v>5.0000000000000001E-3</v>
      </c>
      <c r="BR409" s="1">
        <v>1</v>
      </c>
      <c r="BS409" s="10">
        <v>1E-3</v>
      </c>
      <c r="BU409" s="5">
        <v>5.0000000000000001E-3</v>
      </c>
      <c r="BV409" s="1">
        <v>1</v>
      </c>
      <c r="BW409" s="10">
        <v>1E-3</v>
      </c>
      <c r="BY409" s="5">
        <v>0</v>
      </c>
      <c r="BZ409" s="1">
        <v>0</v>
      </c>
      <c r="CA409" s="10">
        <v>-4.0000000000000001E-3</v>
      </c>
      <c r="CC409" s="5">
        <v>8.0000000000000002E-3</v>
      </c>
      <c r="CD409" s="1">
        <v>1</v>
      </c>
      <c r="CE409" s="10">
        <v>4.0000000000000001E-3</v>
      </c>
      <c r="CG409" s="5">
        <v>7.0000000000000001E-3</v>
      </c>
      <c r="CH409" s="1">
        <v>2</v>
      </c>
      <c r="CI409" s="10">
        <v>3.0000000000000001E-3</v>
      </c>
      <c r="CK409" s="5">
        <v>2E-3</v>
      </c>
      <c r="CL409" s="1">
        <v>1</v>
      </c>
      <c r="CM409" s="10">
        <v>-2E-3</v>
      </c>
      <c r="CO409" s="10">
        <v>0</v>
      </c>
      <c r="CP409" s="24">
        <v>0</v>
      </c>
      <c r="CQ409" s="10">
        <v>-4.0000000000000001E-3</v>
      </c>
    </row>
    <row r="410" spans="1:95" x14ac:dyDescent="0.35">
      <c r="A410" s="4" t="s">
        <v>255</v>
      </c>
      <c r="B410" s="5">
        <v>0.01</v>
      </c>
      <c r="C410" s="1">
        <v>10</v>
      </c>
      <c r="E410" s="5">
        <v>8.9999999999999993E-3</v>
      </c>
      <c r="F410" s="1">
        <v>3</v>
      </c>
      <c r="G410" s="10">
        <f t="shared" si="266"/>
        <v>-1.0000000000000009E-3</v>
      </c>
      <c r="I410" s="5">
        <v>8.9999999999999993E-3</v>
      </c>
      <c r="J410" s="1">
        <v>3</v>
      </c>
      <c r="K410" s="10">
        <f t="shared" si="267"/>
        <v>-1.0000000000000009E-3</v>
      </c>
      <c r="M410" s="5">
        <v>1.4E-2</v>
      </c>
      <c r="N410" s="1">
        <v>4</v>
      </c>
      <c r="O410" s="10">
        <f t="shared" si="268"/>
        <v>4.0000000000000001E-3</v>
      </c>
      <c r="Q410" s="5">
        <v>1.4999999999999999E-2</v>
      </c>
      <c r="R410" s="1">
        <v>5</v>
      </c>
      <c r="S410" s="10">
        <f t="shared" si="269"/>
        <v>4.9999999999999992E-3</v>
      </c>
      <c r="U410" s="5">
        <v>1.2999999999999999E-2</v>
      </c>
      <c r="V410" s="1">
        <v>6</v>
      </c>
      <c r="W410" s="10">
        <f t="shared" si="270"/>
        <v>2.9999999999999992E-3</v>
      </c>
      <c r="Y410" s="5">
        <v>1.6E-2</v>
      </c>
      <c r="Z410" s="1">
        <v>6</v>
      </c>
      <c r="AA410" s="10">
        <f t="shared" si="271"/>
        <v>6.0000000000000001E-3</v>
      </c>
      <c r="AC410" s="5">
        <v>1.6E-2</v>
      </c>
      <c r="AD410" s="1">
        <v>5</v>
      </c>
      <c r="AE410" s="10">
        <f t="shared" si="272"/>
        <v>6.0000000000000001E-3</v>
      </c>
      <c r="AG410" s="5">
        <v>3.4000000000000002E-2</v>
      </c>
      <c r="AH410" s="1">
        <v>7</v>
      </c>
      <c r="AI410" s="10">
        <f t="shared" si="273"/>
        <v>2.4E-2</v>
      </c>
      <c r="AK410" s="5">
        <v>5.0000000000000001E-3</v>
      </c>
      <c r="AL410" s="1">
        <v>2</v>
      </c>
      <c r="AM410" s="10">
        <f t="shared" si="274"/>
        <v>-5.0000000000000001E-3</v>
      </c>
      <c r="AO410" s="5">
        <v>1.2999999999999999E-2</v>
      </c>
      <c r="AP410" s="1">
        <v>6</v>
      </c>
      <c r="AQ410" s="10">
        <f t="shared" si="275"/>
        <v>2.9999999999999992E-3</v>
      </c>
      <c r="AS410" s="5">
        <v>8.0000000000000002E-3</v>
      </c>
      <c r="AT410" s="1">
        <v>5</v>
      </c>
      <c r="AU410" s="10">
        <f t="shared" si="276"/>
        <v>-2E-3</v>
      </c>
      <c r="AW410" s="5">
        <v>1.6E-2</v>
      </c>
      <c r="AX410" s="1">
        <v>5</v>
      </c>
      <c r="AY410" s="10">
        <f t="shared" si="277"/>
        <v>6.0000000000000001E-3</v>
      </c>
      <c r="BA410" s="5">
        <v>1.2999999999999999E-2</v>
      </c>
      <c r="BB410" s="1">
        <v>6</v>
      </c>
      <c r="BC410" s="10">
        <f t="shared" si="278"/>
        <v>2.9999999999999992E-3</v>
      </c>
      <c r="BE410" s="5">
        <v>1.0999999999999999E-2</v>
      </c>
      <c r="BF410" s="1">
        <v>3</v>
      </c>
      <c r="BG410" s="10">
        <f t="shared" si="279"/>
        <v>9.9999999999999915E-4</v>
      </c>
      <c r="BI410" s="5">
        <v>1.7000000000000001E-2</v>
      </c>
      <c r="BJ410" s="1">
        <v>4</v>
      </c>
      <c r="BK410" s="10">
        <v>7.000000000000001E-3</v>
      </c>
      <c r="BM410" s="5">
        <v>6.0000000000000001E-3</v>
      </c>
      <c r="BN410" s="1">
        <v>2</v>
      </c>
      <c r="BO410" s="10">
        <v>-4.0000000000000001E-3</v>
      </c>
      <c r="BQ410" s="5">
        <v>5.0000000000000001E-3</v>
      </c>
      <c r="BR410" s="1">
        <v>1</v>
      </c>
      <c r="BS410" s="10">
        <v>-5.0000000000000001E-3</v>
      </c>
      <c r="BU410" s="5">
        <v>1.6E-2</v>
      </c>
      <c r="BV410" s="1">
        <v>3</v>
      </c>
      <c r="BW410" s="10">
        <v>6.0000000000000001E-3</v>
      </c>
      <c r="BY410" s="5">
        <v>0</v>
      </c>
      <c r="BZ410" s="1">
        <v>0</v>
      </c>
      <c r="CA410" s="10">
        <v>-0.01</v>
      </c>
      <c r="CC410" s="5">
        <v>1.4999999999999999E-2</v>
      </c>
      <c r="CD410" s="1">
        <v>2</v>
      </c>
      <c r="CE410" s="10">
        <v>4.9999999999999992E-3</v>
      </c>
      <c r="CG410" s="5">
        <v>7.0000000000000001E-3</v>
      </c>
      <c r="CH410" s="1">
        <v>2</v>
      </c>
      <c r="CI410" s="10">
        <v>-3.0000000000000001E-3</v>
      </c>
      <c r="CK410" s="5">
        <v>7.0000000000000001E-3</v>
      </c>
      <c r="CL410" s="1">
        <v>3</v>
      </c>
      <c r="CM410" s="10">
        <v>-3.0000000000000001E-3</v>
      </c>
      <c r="CO410" s="10">
        <v>5.2999999999999999E-2</v>
      </c>
      <c r="CP410" s="24">
        <v>3</v>
      </c>
      <c r="CQ410" s="10">
        <v>4.2999999999999997E-2</v>
      </c>
    </row>
    <row r="411" spans="1:95" x14ac:dyDescent="0.35">
      <c r="A411" s="4" t="s">
        <v>11</v>
      </c>
      <c r="B411" s="5"/>
      <c r="E411" s="5"/>
      <c r="I411" s="5"/>
      <c r="M411" s="5"/>
      <c r="Q411" s="5"/>
      <c r="U411" s="5"/>
      <c r="Y411" s="5"/>
      <c r="AC411" s="5"/>
      <c r="AG411" s="5"/>
      <c r="AK411" s="5"/>
      <c r="AO411" s="5"/>
      <c r="AS411" s="5"/>
      <c r="AW411" s="5"/>
      <c r="BA411" s="5"/>
      <c r="BE411" s="5"/>
      <c r="BI411" s="5"/>
      <c r="BM411" s="5"/>
      <c r="BQ411" s="5"/>
      <c r="BU411" s="5"/>
      <c r="BY411" s="5"/>
      <c r="CC411" s="5"/>
      <c r="CG411" s="5"/>
      <c r="CK411" s="5"/>
      <c r="CO411" s="10"/>
    </row>
    <row r="412" spans="1:95" x14ac:dyDescent="0.35">
      <c r="A412" s="4" t="s">
        <v>11</v>
      </c>
      <c r="B412" s="5"/>
      <c r="E412" s="5"/>
      <c r="I412" s="5"/>
      <c r="M412" s="5"/>
      <c r="Q412" s="5"/>
      <c r="U412" s="5"/>
      <c r="Y412" s="5"/>
      <c r="AC412" s="5"/>
      <c r="AG412" s="5"/>
      <c r="AK412" s="5"/>
      <c r="AO412" s="5"/>
      <c r="AS412" s="5"/>
      <c r="AW412" s="5"/>
      <c r="BA412" s="5"/>
      <c r="BE412" s="5"/>
      <c r="BI412" s="5"/>
      <c r="BM412" s="5"/>
      <c r="BQ412" s="5"/>
      <c r="BU412" s="5"/>
      <c r="BY412" s="5"/>
      <c r="CC412" s="5"/>
      <c r="CG412" s="5"/>
      <c r="CK412" s="5"/>
      <c r="CO412" s="10"/>
    </row>
    <row r="413" spans="1:95" ht="26.25" x14ac:dyDescent="0.4">
      <c r="A413" s="3" t="s">
        <v>256</v>
      </c>
      <c r="B413" s="5"/>
      <c r="E413" s="5"/>
      <c r="I413" s="5"/>
      <c r="M413" s="5"/>
      <c r="Q413" s="5"/>
      <c r="U413" s="5"/>
      <c r="Y413" s="5"/>
      <c r="AC413" s="5"/>
      <c r="AG413" s="5"/>
      <c r="AK413" s="5"/>
      <c r="AO413" s="5"/>
      <c r="AS413" s="5"/>
      <c r="AW413" s="5"/>
      <c r="BA413" s="5"/>
      <c r="BE413" s="5"/>
      <c r="BI413" s="5"/>
      <c r="BM413" s="5"/>
      <c r="BQ413" s="5"/>
      <c r="BU413" s="5"/>
      <c r="BY413" s="5"/>
      <c r="CC413" s="5"/>
      <c r="CG413" s="5"/>
      <c r="CK413" s="5"/>
      <c r="CO413" s="10"/>
    </row>
    <row r="414" spans="1:95" ht="13.15" x14ac:dyDescent="0.4">
      <c r="A414" s="7" t="s">
        <v>42</v>
      </c>
      <c r="B414" s="7" t="s">
        <v>13</v>
      </c>
      <c r="C414" s="7" t="s">
        <v>14</v>
      </c>
      <c r="E414" s="7" t="s">
        <v>13</v>
      </c>
      <c r="F414" s="7" t="s">
        <v>14</v>
      </c>
      <c r="G414" s="9" t="s">
        <v>400</v>
      </c>
      <c r="I414" s="7" t="s">
        <v>13</v>
      </c>
      <c r="J414" s="7" t="s">
        <v>14</v>
      </c>
      <c r="K414" s="9" t="s">
        <v>400</v>
      </c>
      <c r="M414" s="7" t="s">
        <v>13</v>
      </c>
      <c r="N414" s="7" t="s">
        <v>14</v>
      </c>
      <c r="O414" s="9" t="s">
        <v>400</v>
      </c>
      <c r="Q414" s="7" t="s">
        <v>13</v>
      </c>
      <c r="R414" s="7" t="s">
        <v>14</v>
      </c>
      <c r="S414" s="9" t="s">
        <v>400</v>
      </c>
      <c r="U414" s="7" t="s">
        <v>13</v>
      </c>
      <c r="V414" s="7" t="s">
        <v>14</v>
      </c>
      <c r="W414" s="9" t="s">
        <v>400</v>
      </c>
      <c r="Y414" s="7" t="s">
        <v>13</v>
      </c>
      <c r="Z414" s="7" t="s">
        <v>14</v>
      </c>
      <c r="AA414" s="9" t="s">
        <v>400</v>
      </c>
      <c r="AC414" s="7" t="s">
        <v>13</v>
      </c>
      <c r="AD414" s="7" t="s">
        <v>14</v>
      </c>
      <c r="AE414" s="9" t="s">
        <v>400</v>
      </c>
      <c r="AG414" s="7" t="s">
        <v>13</v>
      </c>
      <c r="AH414" s="7" t="s">
        <v>14</v>
      </c>
      <c r="AI414" s="9" t="s">
        <v>400</v>
      </c>
      <c r="AK414" s="7" t="s">
        <v>13</v>
      </c>
      <c r="AL414" s="7" t="s">
        <v>14</v>
      </c>
      <c r="AM414" s="9" t="s">
        <v>400</v>
      </c>
      <c r="AO414" s="7" t="s">
        <v>13</v>
      </c>
      <c r="AP414" s="7" t="s">
        <v>14</v>
      </c>
      <c r="AQ414" s="9" t="s">
        <v>400</v>
      </c>
      <c r="AS414" s="7" t="s">
        <v>13</v>
      </c>
      <c r="AT414" s="7" t="s">
        <v>14</v>
      </c>
      <c r="AU414" s="9" t="s">
        <v>400</v>
      </c>
      <c r="AW414" s="7" t="s">
        <v>13</v>
      </c>
      <c r="AX414" s="7" t="s">
        <v>14</v>
      </c>
      <c r="AY414" s="9" t="s">
        <v>400</v>
      </c>
      <c r="BA414" s="7" t="s">
        <v>13</v>
      </c>
      <c r="BB414" s="7" t="s">
        <v>14</v>
      </c>
      <c r="BC414" s="9" t="s">
        <v>400</v>
      </c>
      <c r="BE414" s="7" t="s">
        <v>13</v>
      </c>
      <c r="BF414" s="7" t="s">
        <v>14</v>
      </c>
      <c r="BG414" s="9" t="s">
        <v>400</v>
      </c>
      <c r="BI414" s="7" t="s">
        <v>13</v>
      </c>
      <c r="BJ414" s="7" t="s">
        <v>14</v>
      </c>
      <c r="BK414" s="9" t="s">
        <v>400</v>
      </c>
      <c r="BM414" s="7" t="s">
        <v>13</v>
      </c>
      <c r="BN414" s="7" t="s">
        <v>14</v>
      </c>
      <c r="BO414" s="9" t="s">
        <v>400</v>
      </c>
      <c r="BQ414" s="7" t="s">
        <v>13</v>
      </c>
      <c r="BR414" s="7" t="s">
        <v>14</v>
      </c>
      <c r="BS414" s="9" t="s">
        <v>400</v>
      </c>
      <c r="BU414" s="7" t="s">
        <v>13</v>
      </c>
      <c r="BV414" s="7" t="s">
        <v>14</v>
      </c>
      <c r="BW414" s="9" t="s">
        <v>400</v>
      </c>
      <c r="BY414" s="7" t="s">
        <v>13</v>
      </c>
      <c r="BZ414" s="7" t="s">
        <v>14</v>
      </c>
      <c r="CA414" s="9" t="s">
        <v>400</v>
      </c>
      <c r="CC414" s="7" t="s">
        <v>13</v>
      </c>
      <c r="CD414" s="7" t="s">
        <v>14</v>
      </c>
      <c r="CE414" s="9" t="s">
        <v>400</v>
      </c>
      <c r="CG414" s="7" t="s">
        <v>13</v>
      </c>
      <c r="CH414" s="7" t="s">
        <v>14</v>
      </c>
      <c r="CI414" s="9" t="s">
        <v>400</v>
      </c>
      <c r="CK414" s="7" t="s">
        <v>13</v>
      </c>
      <c r="CL414" s="7" t="s">
        <v>14</v>
      </c>
      <c r="CM414" s="9" t="s">
        <v>400</v>
      </c>
      <c r="CO414" s="13" t="s">
        <v>13</v>
      </c>
      <c r="CP414" s="13" t="s">
        <v>14</v>
      </c>
      <c r="CQ414" s="9" t="s">
        <v>400</v>
      </c>
    </row>
    <row r="415" spans="1:95" x14ac:dyDescent="0.35">
      <c r="A415" s="4" t="s">
        <v>257</v>
      </c>
      <c r="B415" s="5">
        <v>0.33500000000000002</v>
      </c>
      <c r="C415" s="1">
        <v>322</v>
      </c>
      <c r="E415" s="5">
        <v>0.215</v>
      </c>
      <c r="F415" s="1">
        <v>74</v>
      </c>
      <c r="G415" s="10">
        <f>E415-$B415</f>
        <v>-0.12000000000000002</v>
      </c>
      <c r="I415" s="5">
        <v>0.34899999999999998</v>
      </c>
      <c r="J415" s="1">
        <v>114</v>
      </c>
      <c r="K415" s="10">
        <f>I415-$B415</f>
        <v>1.3999999999999957E-2</v>
      </c>
      <c r="M415" s="5">
        <v>0.46</v>
      </c>
      <c r="N415" s="1">
        <v>134</v>
      </c>
      <c r="O415" s="10">
        <f>M415-$B415</f>
        <v>0.125</v>
      </c>
      <c r="Q415" s="5">
        <v>0.376</v>
      </c>
      <c r="R415" s="1">
        <v>126</v>
      </c>
      <c r="S415" s="10">
        <f>Q415-$B415</f>
        <v>4.0999999999999981E-2</v>
      </c>
      <c r="U415" s="5">
        <v>0.36399999999999999</v>
      </c>
      <c r="V415" s="1">
        <v>174</v>
      </c>
      <c r="W415" s="10">
        <f>U415-$B415</f>
        <v>2.899999999999997E-2</v>
      </c>
      <c r="Y415" s="5">
        <v>0.33900000000000002</v>
      </c>
      <c r="Z415" s="1">
        <v>131</v>
      </c>
      <c r="AA415" s="10">
        <f>Y415-$B415</f>
        <v>4.0000000000000036E-3</v>
      </c>
      <c r="AC415" s="5">
        <v>0.33300000000000002</v>
      </c>
      <c r="AD415" s="1">
        <v>106</v>
      </c>
      <c r="AE415" s="10">
        <f>AC415-$B415</f>
        <v>-2.0000000000000018E-3</v>
      </c>
      <c r="AG415" s="5">
        <v>0.38200000000000001</v>
      </c>
      <c r="AH415" s="1">
        <v>79</v>
      </c>
      <c r="AI415" s="10">
        <f>AG415-$B415</f>
        <v>4.6999999999999986E-2</v>
      </c>
      <c r="AK415" s="5">
        <v>0.44400000000000001</v>
      </c>
      <c r="AL415" s="1">
        <v>173</v>
      </c>
      <c r="AM415" s="10">
        <f>AK415-$B415</f>
        <v>0.10899999999999999</v>
      </c>
      <c r="AO415" s="5">
        <v>0.40200000000000002</v>
      </c>
      <c r="AP415" s="1">
        <v>189</v>
      </c>
      <c r="AQ415" s="10">
        <f>AO415-$B415</f>
        <v>6.7000000000000004E-2</v>
      </c>
      <c r="AS415" s="5">
        <v>0.33900000000000002</v>
      </c>
      <c r="AT415" s="1">
        <v>200</v>
      </c>
      <c r="AU415" s="10">
        <f>AS415-$B415</f>
        <v>4.0000000000000036E-3</v>
      </c>
      <c r="AW415" s="5">
        <v>0.373</v>
      </c>
      <c r="AX415" s="1">
        <v>116</v>
      </c>
      <c r="AY415" s="10">
        <f>AW415-$B415</f>
        <v>3.7999999999999978E-2</v>
      </c>
      <c r="BA415" s="5">
        <v>0.39200000000000002</v>
      </c>
      <c r="BB415" s="1">
        <v>184</v>
      </c>
      <c r="BC415" s="10">
        <f>BA415-$B415</f>
        <v>5.6999999999999995E-2</v>
      </c>
      <c r="BE415" s="5">
        <v>0.434</v>
      </c>
      <c r="BF415" s="1">
        <v>115</v>
      </c>
      <c r="BG415" s="10">
        <f>BE415-$B415</f>
        <v>9.8999999999999977E-2</v>
      </c>
      <c r="BI415" s="5">
        <v>0</v>
      </c>
      <c r="BJ415" s="1">
        <v>0</v>
      </c>
      <c r="BK415" s="10">
        <v>-0.33500000000000002</v>
      </c>
      <c r="BM415" s="5">
        <v>1</v>
      </c>
      <c r="BN415" s="1">
        <v>320</v>
      </c>
      <c r="BO415" s="10">
        <v>0.66500000000000004</v>
      </c>
      <c r="BQ415" s="5">
        <v>0</v>
      </c>
      <c r="BR415" s="1">
        <v>0</v>
      </c>
      <c r="BS415" s="10">
        <v>-0.33500000000000002</v>
      </c>
      <c r="BU415" s="5">
        <v>0</v>
      </c>
      <c r="BV415" s="1">
        <v>0</v>
      </c>
      <c r="BW415" s="10">
        <v>-0.33500000000000002</v>
      </c>
      <c r="BY415" s="5">
        <v>0.17499999999999999</v>
      </c>
      <c r="BZ415" s="1">
        <v>7</v>
      </c>
      <c r="CA415" s="10">
        <v>-0.16000000000000003</v>
      </c>
      <c r="CC415" s="5">
        <v>0.29799999999999999</v>
      </c>
      <c r="CD415" s="1">
        <v>39</v>
      </c>
      <c r="CE415" s="10">
        <v>-3.7000000000000033E-2</v>
      </c>
      <c r="CG415" s="5">
        <v>0.36599999999999999</v>
      </c>
      <c r="CH415" s="1">
        <v>108</v>
      </c>
      <c r="CI415" s="10">
        <v>3.0999999999999972E-2</v>
      </c>
      <c r="CK415" s="5">
        <v>0.35499999999999998</v>
      </c>
      <c r="CL415" s="1">
        <v>144</v>
      </c>
      <c r="CM415" s="10">
        <v>1.9999999999999962E-2</v>
      </c>
      <c r="CO415" s="10">
        <v>0.28100000000000003</v>
      </c>
      <c r="CP415" s="24">
        <v>16</v>
      </c>
      <c r="CQ415" s="10">
        <v>-5.3999999999999992E-2</v>
      </c>
    </row>
    <row r="416" spans="1:95" x14ac:dyDescent="0.35">
      <c r="A416" s="4" t="s">
        <v>258</v>
      </c>
      <c r="B416" s="5">
        <v>5.5E-2</v>
      </c>
      <c r="C416" s="1">
        <v>53</v>
      </c>
      <c r="E416" s="5">
        <v>5.8000000000000003E-2</v>
      </c>
      <c r="F416" s="1">
        <v>20</v>
      </c>
      <c r="G416" s="10">
        <f>E416-$B416</f>
        <v>3.0000000000000027E-3</v>
      </c>
      <c r="I416" s="5">
        <v>5.5E-2</v>
      </c>
      <c r="J416" s="1">
        <v>18</v>
      </c>
      <c r="K416" s="10">
        <f>I416-$B416</f>
        <v>0</v>
      </c>
      <c r="M416" s="5">
        <v>5.1999999999999998E-2</v>
      </c>
      <c r="N416" s="1">
        <v>15</v>
      </c>
      <c r="O416" s="10">
        <f>M416-$B416</f>
        <v>-3.0000000000000027E-3</v>
      </c>
      <c r="Q416" s="5">
        <v>5.7000000000000002E-2</v>
      </c>
      <c r="R416" s="1">
        <v>19</v>
      </c>
      <c r="S416" s="10">
        <f>Q416-$B416</f>
        <v>2.0000000000000018E-3</v>
      </c>
      <c r="U416" s="5">
        <v>6.3E-2</v>
      </c>
      <c r="V416" s="1">
        <v>30</v>
      </c>
      <c r="W416" s="10">
        <f>U416-$B416</f>
        <v>8.0000000000000002E-3</v>
      </c>
      <c r="Y416" s="5">
        <v>4.9000000000000002E-2</v>
      </c>
      <c r="Z416" s="1">
        <v>19</v>
      </c>
      <c r="AA416" s="10">
        <f>Y416-$B416</f>
        <v>-5.9999999999999984E-3</v>
      </c>
      <c r="AC416" s="5">
        <v>6.3E-2</v>
      </c>
      <c r="AD416" s="1">
        <v>20</v>
      </c>
      <c r="AE416" s="10">
        <f>AC416-$B416</f>
        <v>8.0000000000000002E-3</v>
      </c>
      <c r="AG416" s="5">
        <v>8.6999999999999994E-2</v>
      </c>
      <c r="AH416" s="1">
        <v>18</v>
      </c>
      <c r="AI416" s="10">
        <f>AG416-$B416</f>
        <v>3.1999999999999994E-2</v>
      </c>
      <c r="AK416" s="5">
        <v>5.8999999999999997E-2</v>
      </c>
      <c r="AL416" s="1">
        <v>23</v>
      </c>
      <c r="AM416" s="10">
        <f>AK416-$B416</f>
        <v>3.9999999999999966E-3</v>
      </c>
      <c r="AO416" s="5">
        <v>5.0999999999999997E-2</v>
      </c>
      <c r="AP416" s="1">
        <v>24</v>
      </c>
      <c r="AQ416" s="10">
        <f>AO416-$B416</f>
        <v>-4.0000000000000036E-3</v>
      </c>
      <c r="AS416" s="5">
        <v>6.0999999999999999E-2</v>
      </c>
      <c r="AT416" s="1">
        <v>36</v>
      </c>
      <c r="AU416" s="10">
        <f>AS416-$B416</f>
        <v>5.9999999999999984E-3</v>
      </c>
      <c r="AW416" s="5">
        <v>7.3999999999999996E-2</v>
      </c>
      <c r="AX416" s="1">
        <v>23</v>
      </c>
      <c r="AY416" s="10">
        <f>AW416-$B416</f>
        <v>1.8999999999999996E-2</v>
      </c>
      <c r="BA416" s="5">
        <v>5.8000000000000003E-2</v>
      </c>
      <c r="BB416" s="1">
        <v>27</v>
      </c>
      <c r="BC416" s="10">
        <f>BA416-$B416</f>
        <v>3.0000000000000027E-3</v>
      </c>
      <c r="BE416" s="5">
        <v>4.9000000000000002E-2</v>
      </c>
      <c r="BF416" s="1">
        <v>13</v>
      </c>
      <c r="BG416" s="10">
        <f>BE416-$B416</f>
        <v>-5.9999999999999984E-3</v>
      </c>
      <c r="BI416" s="5">
        <v>1.2E-2</v>
      </c>
      <c r="BJ416" s="1">
        <v>3</v>
      </c>
      <c r="BK416" s="10">
        <v>-4.2999999999999997E-2</v>
      </c>
      <c r="BM416" s="5">
        <v>3.1E-2</v>
      </c>
      <c r="BN416" s="1">
        <v>10</v>
      </c>
      <c r="BO416" s="10">
        <v>-2.4E-2</v>
      </c>
      <c r="BQ416" s="5">
        <v>7.5999999999999998E-2</v>
      </c>
      <c r="BR416" s="1">
        <v>16</v>
      </c>
      <c r="BS416" s="10">
        <v>2.0999999999999998E-2</v>
      </c>
      <c r="BU416" s="5">
        <v>0.129</v>
      </c>
      <c r="BV416" s="1">
        <v>24</v>
      </c>
      <c r="BW416" s="10">
        <v>7.400000000000001E-2</v>
      </c>
      <c r="BY416" s="5">
        <v>7.4999999999999997E-2</v>
      </c>
      <c r="BZ416" s="1">
        <v>3</v>
      </c>
      <c r="CA416" s="10">
        <v>1.9999999999999997E-2</v>
      </c>
      <c r="CC416" s="5">
        <v>3.7999999999999999E-2</v>
      </c>
      <c r="CD416" s="1">
        <v>5</v>
      </c>
      <c r="CE416" s="10">
        <v>-1.7000000000000001E-2</v>
      </c>
      <c r="CG416" s="5">
        <v>6.8000000000000005E-2</v>
      </c>
      <c r="CH416" s="1">
        <v>20</v>
      </c>
      <c r="CI416" s="10">
        <v>1.3000000000000005E-2</v>
      </c>
      <c r="CK416" s="5">
        <v>4.3999999999999997E-2</v>
      </c>
      <c r="CL416" s="1">
        <v>18</v>
      </c>
      <c r="CM416" s="10">
        <v>-1.1000000000000003E-2</v>
      </c>
      <c r="CO416" s="10">
        <v>8.7999999999999995E-2</v>
      </c>
      <c r="CP416" s="24">
        <v>5</v>
      </c>
      <c r="CQ416" s="10">
        <v>3.2999999999999995E-2</v>
      </c>
    </row>
    <row r="417" spans="1:95" x14ac:dyDescent="0.35">
      <c r="A417" s="4" t="s">
        <v>259</v>
      </c>
      <c r="B417" s="5">
        <v>0.20499999999999999</v>
      </c>
      <c r="C417" s="1">
        <v>197</v>
      </c>
      <c r="E417" s="5">
        <v>0.25</v>
      </c>
      <c r="F417" s="1">
        <v>86</v>
      </c>
      <c r="G417" s="10">
        <f>E417-$B417</f>
        <v>4.5000000000000012E-2</v>
      </c>
      <c r="I417" s="5">
        <v>0.18</v>
      </c>
      <c r="J417" s="1">
        <v>59</v>
      </c>
      <c r="K417" s="10">
        <f>I417-$B417</f>
        <v>-2.4999999999999994E-2</v>
      </c>
      <c r="M417" s="5">
        <v>0.17899999999999999</v>
      </c>
      <c r="N417" s="1">
        <v>52</v>
      </c>
      <c r="O417" s="10">
        <f>M417-$B417</f>
        <v>-2.5999999999999995E-2</v>
      </c>
      <c r="Q417" s="5">
        <v>0.224</v>
      </c>
      <c r="R417" s="1">
        <v>75</v>
      </c>
      <c r="S417" s="10">
        <f>Q417-$B417</f>
        <v>1.9000000000000017E-2</v>
      </c>
      <c r="U417" s="5">
        <v>0.22</v>
      </c>
      <c r="V417" s="1">
        <v>105</v>
      </c>
      <c r="W417" s="10">
        <f>U417-$B417</f>
        <v>1.5000000000000013E-2</v>
      </c>
      <c r="Y417" s="5">
        <v>0.161</v>
      </c>
      <c r="Z417" s="1">
        <v>62</v>
      </c>
      <c r="AA417" s="10">
        <f>Y417-$B417</f>
        <v>-4.3999999999999984E-2</v>
      </c>
      <c r="AC417" s="5">
        <v>0.19500000000000001</v>
      </c>
      <c r="AD417" s="1">
        <v>62</v>
      </c>
      <c r="AE417" s="10">
        <f>AC417-$B417</f>
        <v>-9.9999999999999811E-3</v>
      </c>
      <c r="AG417" s="5">
        <v>0.17399999999999999</v>
      </c>
      <c r="AH417" s="1">
        <v>36</v>
      </c>
      <c r="AI417" s="10">
        <f>AG417-$B417</f>
        <v>-3.1E-2</v>
      </c>
      <c r="AK417" s="5">
        <v>0.16700000000000001</v>
      </c>
      <c r="AL417" s="1">
        <v>65</v>
      </c>
      <c r="AM417" s="10">
        <f>AK417-$B417</f>
        <v>-3.7999999999999978E-2</v>
      </c>
      <c r="AO417" s="5">
        <v>0.16</v>
      </c>
      <c r="AP417" s="1">
        <v>75</v>
      </c>
      <c r="AQ417" s="10">
        <f>AO417-$B417</f>
        <v>-4.4999999999999984E-2</v>
      </c>
      <c r="AS417" s="5">
        <v>0.192</v>
      </c>
      <c r="AT417" s="1">
        <v>113</v>
      </c>
      <c r="AU417" s="10">
        <f>AS417-$B417</f>
        <v>-1.2999999999999984E-2</v>
      </c>
      <c r="AW417" s="5">
        <v>0.18</v>
      </c>
      <c r="AX417" s="1">
        <v>56</v>
      </c>
      <c r="AY417" s="10">
        <f>AW417-$B417</f>
        <v>-2.4999999999999994E-2</v>
      </c>
      <c r="BA417" s="5">
        <v>0.19</v>
      </c>
      <c r="BB417" s="1">
        <v>89</v>
      </c>
      <c r="BC417" s="10">
        <f>BA417-$B417</f>
        <v>-1.4999999999999986E-2</v>
      </c>
      <c r="BE417" s="5">
        <v>0.158</v>
      </c>
      <c r="BF417" s="1">
        <v>42</v>
      </c>
      <c r="BG417" s="10">
        <f>BE417-$B417</f>
        <v>-4.6999999999999986E-2</v>
      </c>
      <c r="BI417" s="5">
        <v>3.3000000000000002E-2</v>
      </c>
      <c r="BJ417" s="1">
        <v>8</v>
      </c>
      <c r="BK417" s="10">
        <v>-0.17199999999999999</v>
      </c>
      <c r="BM417" s="5">
        <v>6.9000000000000006E-2</v>
      </c>
      <c r="BN417" s="1">
        <v>22</v>
      </c>
      <c r="BO417" s="10">
        <v>-0.13599999999999998</v>
      </c>
      <c r="BQ417" s="5">
        <v>0.37</v>
      </c>
      <c r="BR417" s="1">
        <v>78</v>
      </c>
      <c r="BS417" s="10">
        <v>0.16500000000000001</v>
      </c>
      <c r="BU417" s="5">
        <v>0.47299999999999998</v>
      </c>
      <c r="BV417" s="1">
        <v>88</v>
      </c>
      <c r="BW417" s="10">
        <v>0.26800000000000002</v>
      </c>
      <c r="BY417" s="5">
        <v>0.25</v>
      </c>
      <c r="BZ417" s="1">
        <v>10</v>
      </c>
      <c r="CA417" s="10">
        <v>4.5000000000000012E-2</v>
      </c>
      <c r="CC417" s="5">
        <v>0.26</v>
      </c>
      <c r="CD417" s="1">
        <v>34</v>
      </c>
      <c r="CE417" s="10">
        <v>5.5000000000000021E-2</v>
      </c>
      <c r="CG417" s="5">
        <v>0.19</v>
      </c>
      <c r="CH417" s="1">
        <v>56</v>
      </c>
      <c r="CI417" s="10">
        <v>-1.4999999999999986E-2</v>
      </c>
      <c r="CK417" s="5">
        <v>0.16500000000000001</v>
      </c>
      <c r="CL417" s="1">
        <v>67</v>
      </c>
      <c r="CM417" s="10">
        <v>-3.999999999999998E-2</v>
      </c>
      <c r="CO417" s="10">
        <v>0.28100000000000003</v>
      </c>
      <c r="CP417" s="24">
        <v>16</v>
      </c>
      <c r="CQ417" s="10">
        <v>7.600000000000004E-2</v>
      </c>
    </row>
    <row r="418" spans="1:95" x14ac:dyDescent="0.35">
      <c r="A418" s="4" t="s">
        <v>260</v>
      </c>
      <c r="B418" s="5">
        <v>0.46800000000000003</v>
      </c>
      <c r="C418" s="1">
        <v>450</v>
      </c>
      <c r="E418" s="5">
        <v>0.55200000000000005</v>
      </c>
      <c r="F418" s="1">
        <v>190</v>
      </c>
      <c r="G418" s="10">
        <f>E418-$B418</f>
        <v>8.4000000000000019E-2</v>
      </c>
      <c r="I418" s="5">
        <v>0.47699999999999998</v>
      </c>
      <c r="J418" s="1">
        <v>156</v>
      </c>
      <c r="K418" s="10">
        <f>I418-$B418</f>
        <v>8.9999999999999525E-3</v>
      </c>
      <c r="M418" s="5">
        <v>0.35699999999999998</v>
      </c>
      <c r="N418" s="1">
        <v>104</v>
      </c>
      <c r="O418" s="10">
        <f>M418-$B418</f>
        <v>-0.11100000000000004</v>
      </c>
      <c r="Q418" s="5">
        <v>0.39100000000000001</v>
      </c>
      <c r="R418" s="1">
        <v>131</v>
      </c>
      <c r="S418" s="10">
        <f>Q418-$B418</f>
        <v>-7.7000000000000013E-2</v>
      </c>
      <c r="U418" s="5">
        <v>0.41599999999999998</v>
      </c>
      <c r="V418" s="1">
        <v>199</v>
      </c>
      <c r="W418" s="10">
        <f>U418-$B418</f>
        <v>-5.2000000000000046E-2</v>
      </c>
      <c r="Y418" s="5">
        <v>0.497</v>
      </c>
      <c r="Z418" s="1">
        <v>192</v>
      </c>
      <c r="AA418" s="10">
        <f>Y418-$B418</f>
        <v>2.899999999999997E-2</v>
      </c>
      <c r="AC418" s="5">
        <v>0.47799999999999998</v>
      </c>
      <c r="AD418" s="1">
        <v>152</v>
      </c>
      <c r="AE418" s="10">
        <f>AC418-$B418</f>
        <v>9.9999999999999534E-3</v>
      </c>
      <c r="AG418" s="5">
        <v>0.40600000000000003</v>
      </c>
      <c r="AH418" s="1">
        <v>84</v>
      </c>
      <c r="AI418" s="10">
        <f>AG418-$B418</f>
        <v>-6.2E-2</v>
      </c>
      <c r="AK418" s="5">
        <v>0.39700000000000002</v>
      </c>
      <c r="AL418" s="1">
        <v>155</v>
      </c>
      <c r="AM418" s="10">
        <f>AK418-$B418</f>
        <v>-7.1000000000000008E-2</v>
      </c>
      <c r="AO418" s="5">
        <v>0.443</v>
      </c>
      <c r="AP418" s="1">
        <v>208</v>
      </c>
      <c r="AQ418" s="10">
        <f>AO418-$B418</f>
        <v>-2.5000000000000022E-2</v>
      </c>
      <c r="AS418" s="5">
        <v>0.47299999999999998</v>
      </c>
      <c r="AT418" s="1">
        <v>279</v>
      </c>
      <c r="AU418" s="10">
        <f>AS418-$B418</f>
        <v>4.9999999999999489E-3</v>
      </c>
      <c r="AW418" s="5">
        <v>0.434</v>
      </c>
      <c r="AX418" s="1">
        <v>135</v>
      </c>
      <c r="AY418" s="10">
        <f>AW418-$B418</f>
        <v>-3.400000000000003E-2</v>
      </c>
      <c r="BA418" s="5">
        <v>0.42199999999999999</v>
      </c>
      <c r="BB418" s="1">
        <v>198</v>
      </c>
      <c r="BC418" s="10">
        <f>BA418-$B418</f>
        <v>-4.6000000000000041E-2</v>
      </c>
      <c r="BE418" s="5">
        <v>0.39200000000000002</v>
      </c>
      <c r="BF418" s="1">
        <v>104</v>
      </c>
      <c r="BG418" s="10">
        <f>BE418-$B418</f>
        <v>-7.6000000000000012E-2</v>
      </c>
      <c r="BI418" s="5">
        <v>0.96299999999999997</v>
      </c>
      <c r="BJ418" s="1">
        <v>234</v>
      </c>
      <c r="BK418" s="10">
        <v>0.49499999999999994</v>
      </c>
      <c r="BM418" s="5">
        <v>3.0000000000000001E-3</v>
      </c>
      <c r="BN418" s="1">
        <v>1</v>
      </c>
      <c r="BO418" s="10">
        <v>-0.46500000000000002</v>
      </c>
      <c r="BQ418" s="5">
        <v>0.60199999999999998</v>
      </c>
      <c r="BR418" s="1">
        <v>127</v>
      </c>
      <c r="BS418" s="10">
        <v>0.13399999999999995</v>
      </c>
      <c r="BU418" s="5">
        <v>0.47299999999999998</v>
      </c>
      <c r="BV418" s="1">
        <v>88</v>
      </c>
      <c r="BW418" s="10">
        <v>4.9999999999999489E-3</v>
      </c>
      <c r="BY418" s="5">
        <v>0.57499999999999996</v>
      </c>
      <c r="BZ418" s="1">
        <v>23</v>
      </c>
      <c r="CA418" s="10">
        <v>0.10699999999999993</v>
      </c>
      <c r="CC418" s="5">
        <v>0.48099999999999998</v>
      </c>
      <c r="CD418" s="1">
        <v>63</v>
      </c>
      <c r="CE418" s="10">
        <v>1.2999999999999956E-2</v>
      </c>
      <c r="CG418" s="5">
        <v>0.44700000000000001</v>
      </c>
      <c r="CH418" s="1">
        <v>132</v>
      </c>
      <c r="CI418" s="10">
        <v>-2.1000000000000019E-2</v>
      </c>
      <c r="CK418" s="5">
        <v>0.49299999999999999</v>
      </c>
      <c r="CL418" s="1">
        <v>200</v>
      </c>
      <c r="CM418" s="10">
        <v>2.4999999999999967E-2</v>
      </c>
      <c r="CO418" s="10">
        <v>0.36799999999999999</v>
      </c>
      <c r="CP418" s="24">
        <v>21</v>
      </c>
      <c r="CQ418" s="10">
        <v>-0.10000000000000003</v>
      </c>
    </row>
    <row r="419" spans="1:95" x14ac:dyDescent="0.35">
      <c r="A419" s="4" t="s">
        <v>11</v>
      </c>
      <c r="B419" s="5"/>
      <c r="E419" s="5"/>
      <c r="I419" s="5"/>
      <c r="M419" s="5"/>
      <c r="Q419" s="5"/>
      <c r="U419" s="5"/>
      <c r="Y419" s="5"/>
      <c r="AC419" s="5"/>
      <c r="AG419" s="5"/>
      <c r="AK419" s="5"/>
      <c r="AO419" s="5"/>
      <c r="AS419" s="5"/>
      <c r="AW419" s="5"/>
      <c r="BA419" s="5"/>
      <c r="BE419" s="5"/>
      <c r="BI419" s="5"/>
      <c r="BM419" s="5"/>
      <c r="BQ419" s="5"/>
      <c r="BU419" s="5"/>
      <c r="BY419" s="5"/>
      <c r="CC419" s="5"/>
      <c r="CG419" s="5"/>
      <c r="CK419" s="5"/>
      <c r="CO419" s="10"/>
    </row>
    <row r="420" spans="1:95" x14ac:dyDescent="0.35">
      <c r="A420" s="4" t="s">
        <v>11</v>
      </c>
      <c r="B420" s="5"/>
      <c r="E420" s="5"/>
      <c r="I420" s="5"/>
      <c r="M420" s="5"/>
      <c r="Q420" s="5"/>
      <c r="U420" s="5"/>
      <c r="Y420" s="5"/>
      <c r="AC420" s="5"/>
      <c r="AG420" s="5"/>
      <c r="AK420" s="5"/>
      <c r="AO420" s="5"/>
      <c r="AS420" s="5"/>
      <c r="AW420" s="5"/>
      <c r="BA420" s="5"/>
      <c r="BE420" s="5"/>
      <c r="BI420" s="5"/>
      <c r="BM420" s="5"/>
      <c r="BQ420" s="5"/>
      <c r="BU420" s="5"/>
      <c r="BY420" s="5"/>
      <c r="CC420" s="5"/>
      <c r="CG420" s="5"/>
      <c r="CK420" s="5"/>
      <c r="CO420" s="10"/>
    </row>
    <row r="421" spans="1:95" ht="26.25" x14ac:dyDescent="0.4">
      <c r="A421" s="3" t="s">
        <v>261</v>
      </c>
      <c r="B421" s="5"/>
      <c r="E421" s="5"/>
      <c r="I421" s="5"/>
      <c r="M421" s="5"/>
      <c r="Q421" s="5"/>
      <c r="U421" s="5"/>
      <c r="Y421" s="5"/>
      <c r="AC421" s="5"/>
      <c r="AG421" s="5"/>
      <c r="AK421" s="5"/>
      <c r="AO421" s="5"/>
      <c r="AS421" s="5"/>
      <c r="AW421" s="5"/>
      <c r="BA421" s="5"/>
      <c r="BE421" s="5"/>
      <c r="BI421" s="5"/>
      <c r="BM421" s="5"/>
      <c r="BQ421" s="5"/>
      <c r="BU421" s="5"/>
      <c r="BY421" s="5"/>
      <c r="CC421" s="5"/>
      <c r="CG421" s="5"/>
      <c r="CK421" s="5"/>
      <c r="CO421" s="10"/>
    </row>
    <row r="422" spans="1:95" ht="13.15" x14ac:dyDescent="0.4">
      <c r="A422" s="7" t="s">
        <v>42</v>
      </c>
      <c r="B422" s="7" t="s">
        <v>13</v>
      </c>
      <c r="C422" s="7" t="s">
        <v>14</v>
      </c>
      <c r="E422" s="7" t="s">
        <v>13</v>
      </c>
      <c r="F422" s="7" t="s">
        <v>14</v>
      </c>
      <c r="G422" s="9" t="s">
        <v>400</v>
      </c>
      <c r="I422" s="7" t="s">
        <v>13</v>
      </c>
      <c r="J422" s="7" t="s">
        <v>14</v>
      </c>
      <c r="K422" s="9" t="s">
        <v>400</v>
      </c>
      <c r="M422" s="7" t="s">
        <v>13</v>
      </c>
      <c r="N422" s="7" t="s">
        <v>14</v>
      </c>
      <c r="O422" s="9" t="s">
        <v>400</v>
      </c>
      <c r="Q422" s="7" t="s">
        <v>13</v>
      </c>
      <c r="R422" s="7" t="s">
        <v>14</v>
      </c>
      <c r="S422" s="9" t="s">
        <v>400</v>
      </c>
      <c r="U422" s="7" t="s">
        <v>13</v>
      </c>
      <c r="V422" s="7" t="s">
        <v>14</v>
      </c>
      <c r="W422" s="9" t="s">
        <v>400</v>
      </c>
      <c r="Y422" s="7" t="s">
        <v>13</v>
      </c>
      <c r="Z422" s="7" t="s">
        <v>14</v>
      </c>
      <c r="AA422" s="9" t="s">
        <v>400</v>
      </c>
      <c r="AC422" s="7" t="s">
        <v>13</v>
      </c>
      <c r="AD422" s="7" t="s">
        <v>14</v>
      </c>
      <c r="AE422" s="9" t="s">
        <v>400</v>
      </c>
      <c r="AG422" s="7" t="s">
        <v>13</v>
      </c>
      <c r="AH422" s="7" t="s">
        <v>14</v>
      </c>
      <c r="AI422" s="9" t="s">
        <v>400</v>
      </c>
      <c r="AK422" s="7" t="s">
        <v>13</v>
      </c>
      <c r="AL422" s="7" t="s">
        <v>14</v>
      </c>
      <c r="AM422" s="9" t="s">
        <v>400</v>
      </c>
      <c r="AO422" s="7" t="s">
        <v>13</v>
      </c>
      <c r="AP422" s="7" t="s">
        <v>14</v>
      </c>
      <c r="AQ422" s="9" t="s">
        <v>400</v>
      </c>
      <c r="AS422" s="7" t="s">
        <v>13</v>
      </c>
      <c r="AT422" s="7" t="s">
        <v>14</v>
      </c>
      <c r="AU422" s="9" t="s">
        <v>400</v>
      </c>
      <c r="AW422" s="7" t="s">
        <v>13</v>
      </c>
      <c r="AX422" s="7" t="s">
        <v>14</v>
      </c>
      <c r="AY422" s="9" t="s">
        <v>400</v>
      </c>
      <c r="BA422" s="7" t="s">
        <v>13</v>
      </c>
      <c r="BB422" s="7" t="s">
        <v>14</v>
      </c>
      <c r="BC422" s="9" t="s">
        <v>400</v>
      </c>
      <c r="BE422" s="7" t="s">
        <v>13</v>
      </c>
      <c r="BF422" s="7" t="s">
        <v>14</v>
      </c>
      <c r="BG422" s="9" t="s">
        <v>400</v>
      </c>
      <c r="BI422" s="7" t="s">
        <v>13</v>
      </c>
      <c r="BJ422" s="7" t="s">
        <v>14</v>
      </c>
      <c r="BK422" s="9" t="s">
        <v>400</v>
      </c>
      <c r="BM422" s="7" t="s">
        <v>13</v>
      </c>
      <c r="BN422" s="7" t="s">
        <v>14</v>
      </c>
      <c r="BO422" s="9" t="s">
        <v>400</v>
      </c>
      <c r="BQ422" s="7" t="s">
        <v>13</v>
      </c>
      <c r="BR422" s="7" t="s">
        <v>14</v>
      </c>
      <c r="BS422" s="9" t="s">
        <v>400</v>
      </c>
      <c r="BU422" s="7" t="s">
        <v>13</v>
      </c>
      <c r="BV422" s="7" t="s">
        <v>14</v>
      </c>
      <c r="BW422" s="9" t="s">
        <v>400</v>
      </c>
      <c r="BY422" s="7" t="s">
        <v>13</v>
      </c>
      <c r="BZ422" s="7" t="s">
        <v>14</v>
      </c>
      <c r="CA422" s="9" t="s">
        <v>400</v>
      </c>
      <c r="CC422" s="7" t="s">
        <v>13</v>
      </c>
      <c r="CD422" s="7" t="s">
        <v>14</v>
      </c>
      <c r="CE422" s="9" t="s">
        <v>400</v>
      </c>
      <c r="CG422" s="7" t="s">
        <v>13</v>
      </c>
      <c r="CH422" s="7" t="s">
        <v>14</v>
      </c>
      <c r="CI422" s="9" t="s">
        <v>400</v>
      </c>
      <c r="CK422" s="7" t="s">
        <v>13</v>
      </c>
      <c r="CL422" s="7" t="s">
        <v>14</v>
      </c>
      <c r="CM422" s="9" t="s">
        <v>400</v>
      </c>
      <c r="CO422" s="13" t="s">
        <v>13</v>
      </c>
      <c r="CP422" s="13" t="s">
        <v>14</v>
      </c>
      <c r="CQ422" s="9" t="s">
        <v>400</v>
      </c>
    </row>
    <row r="423" spans="1:95" x14ac:dyDescent="0.35">
      <c r="A423" s="4" t="s">
        <v>262</v>
      </c>
      <c r="B423" s="5">
        <v>0.41299999999999998</v>
      </c>
      <c r="C423" s="1">
        <v>133</v>
      </c>
      <c r="E423" s="5">
        <v>0.25700000000000001</v>
      </c>
      <c r="F423" s="1">
        <v>19</v>
      </c>
      <c r="G423" s="10">
        <f>E423-$B423</f>
        <v>-0.15599999999999997</v>
      </c>
      <c r="I423" s="5">
        <v>0.46500000000000002</v>
      </c>
      <c r="J423" s="1">
        <v>53</v>
      </c>
      <c r="K423" s="10">
        <f>I423-$B423</f>
        <v>5.2000000000000046E-2</v>
      </c>
      <c r="M423" s="5">
        <v>0.45500000000000002</v>
      </c>
      <c r="N423" s="1">
        <v>61</v>
      </c>
      <c r="O423" s="10">
        <f>M423-$B423</f>
        <v>4.2000000000000037E-2</v>
      </c>
      <c r="Q423" s="5">
        <v>0.46</v>
      </c>
      <c r="R423" s="1">
        <v>58</v>
      </c>
      <c r="S423" s="10">
        <f>Q423-$B423</f>
        <v>4.7000000000000042E-2</v>
      </c>
      <c r="U423" s="5">
        <v>0.47099999999999997</v>
      </c>
      <c r="V423" s="1">
        <v>82</v>
      </c>
      <c r="W423" s="10">
        <f>U423-$B423</f>
        <v>5.7999999999999996E-2</v>
      </c>
      <c r="Y423" s="5">
        <v>0.40500000000000003</v>
      </c>
      <c r="Z423" s="1">
        <v>53</v>
      </c>
      <c r="AA423" s="10">
        <f>Y423-$B423</f>
        <v>-7.9999999999999516E-3</v>
      </c>
      <c r="AC423" s="5">
        <v>0.46200000000000002</v>
      </c>
      <c r="AD423" s="1">
        <v>49</v>
      </c>
      <c r="AE423" s="10">
        <f>AC423-$B423</f>
        <v>4.9000000000000044E-2</v>
      </c>
      <c r="AG423" s="5">
        <v>0.41799999999999998</v>
      </c>
      <c r="AH423" s="1">
        <v>33</v>
      </c>
      <c r="AI423" s="10">
        <f>AG423-$B423</f>
        <v>5.0000000000000044E-3</v>
      </c>
      <c r="AK423" s="5">
        <v>0.45700000000000002</v>
      </c>
      <c r="AL423" s="1">
        <v>79</v>
      </c>
      <c r="AM423" s="10">
        <f>AK423-$B423</f>
        <v>4.4000000000000039E-2</v>
      </c>
      <c r="AO423" s="5">
        <v>0.439</v>
      </c>
      <c r="AP423" s="1">
        <v>83</v>
      </c>
      <c r="AQ423" s="10">
        <f>AO423-$B423</f>
        <v>2.6000000000000023E-2</v>
      </c>
      <c r="AS423" s="5">
        <v>0.42499999999999999</v>
      </c>
      <c r="AT423" s="1">
        <v>85</v>
      </c>
      <c r="AU423" s="10">
        <f>AS423-$B423</f>
        <v>1.2000000000000011E-2</v>
      </c>
      <c r="AW423" s="5">
        <v>0.47399999999999998</v>
      </c>
      <c r="AX423" s="1">
        <v>55</v>
      </c>
      <c r="AY423" s="10">
        <f>AW423-$B423</f>
        <v>6.0999999999999999E-2</v>
      </c>
      <c r="BA423" s="5">
        <v>0.44600000000000001</v>
      </c>
      <c r="BB423" s="1">
        <v>82</v>
      </c>
      <c r="BC423" s="10">
        <f>BA423-$B423</f>
        <v>3.3000000000000029E-2</v>
      </c>
      <c r="BE423" s="5">
        <v>0.443</v>
      </c>
      <c r="BF423" s="1">
        <v>51</v>
      </c>
      <c r="BG423" s="10">
        <f>BE423-$B423</f>
        <v>3.0000000000000027E-2</v>
      </c>
      <c r="BI423" s="5">
        <v>0</v>
      </c>
      <c r="BJ423" s="1">
        <v>0</v>
      </c>
      <c r="BK423" s="10">
        <v>-0.41299999999999998</v>
      </c>
      <c r="BM423" s="5">
        <v>0.41299999999999998</v>
      </c>
      <c r="BN423" s="1">
        <v>132</v>
      </c>
      <c r="BO423" s="10">
        <v>0</v>
      </c>
      <c r="BQ423" s="5">
        <v>0</v>
      </c>
      <c r="BR423" s="1">
        <v>0</v>
      </c>
      <c r="BS423" s="10">
        <v>-0.41299999999999998</v>
      </c>
      <c r="BU423" s="5">
        <v>0</v>
      </c>
      <c r="BV423" s="1">
        <v>0</v>
      </c>
      <c r="BW423" s="10">
        <v>-0.41299999999999998</v>
      </c>
      <c r="BY423" s="5">
        <v>0.28599999999999998</v>
      </c>
      <c r="BZ423" s="1">
        <v>2</v>
      </c>
      <c r="CA423" s="10">
        <v>-0.127</v>
      </c>
      <c r="CC423" s="5">
        <v>0.41</v>
      </c>
      <c r="CD423" s="1">
        <v>16</v>
      </c>
      <c r="CE423" s="10">
        <v>-3.0000000000000027E-3</v>
      </c>
      <c r="CG423" s="5">
        <v>0.315</v>
      </c>
      <c r="CH423" s="1">
        <v>34</v>
      </c>
      <c r="CI423" s="10">
        <v>-9.7999999999999976E-2</v>
      </c>
      <c r="CK423" s="5">
        <v>0.5</v>
      </c>
      <c r="CL423" s="1">
        <v>72</v>
      </c>
      <c r="CM423" s="10">
        <v>8.7000000000000022E-2</v>
      </c>
      <c r="CO423" s="41" t="s">
        <v>486</v>
      </c>
      <c r="CP423" s="41"/>
      <c r="CQ423" s="41"/>
    </row>
    <row r="424" spans="1:95" x14ac:dyDescent="0.35">
      <c r="A424" s="4" t="s">
        <v>263</v>
      </c>
      <c r="B424" s="5">
        <v>0.50900000000000001</v>
      </c>
      <c r="C424" s="1">
        <v>164</v>
      </c>
      <c r="E424" s="5">
        <v>0.32400000000000001</v>
      </c>
      <c r="F424" s="1">
        <v>24</v>
      </c>
      <c r="G424" s="10">
        <f>E424-$B424</f>
        <v>-0.185</v>
      </c>
      <c r="I424" s="5">
        <v>0.54400000000000004</v>
      </c>
      <c r="J424" s="1">
        <v>62</v>
      </c>
      <c r="K424" s="10">
        <f>I424-$B424</f>
        <v>3.5000000000000031E-2</v>
      </c>
      <c r="M424" s="5">
        <v>0.58199999999999996</v>
      </c>
      <c r="N424" s="1">
        <v>78</v>
      </c>
      <c r="O424" s="10">
        <f>M424-$B424</f>
        <v>7.2999999999999954E-2</v>
      </c>
      <c r="Q424" s="5">
        <v>0.60299999999999998</v>
      </c>
      <c r="R424" s="1">
        <v>76</v>
      </c>
      <c r="S424" s="10">
        <f>Q424-$B424</f>
        <v>9.3999999999999972E-2</v>
      </c>
      <c r="U424" s="5">
        <v>0.54</v>
      </c>
      <c r="V424" s="1">
        <v>94</v>
      </c>
      <c r="W424" s="10">
        <f>U424-$B424</f>
        <v>3.1000000000000028E-2</v>
      </c>
      <c r="Y424" s="5">
        <v>0.48899999999999999</v>
      </c>
      <c r="Z424" s="1">
        <v>64</v>
      </c>
      <c r="AA424" s="10">
        <f>Y424-$B424</f>
        <v>-2.0000000000000018E-2</v>
      </c>
      <c r="AC424" s="5">
        <v>0.434</v>
      </c>
      <c r="AD424" s="1">
        <v>46</v>
      </c>
      <c r="AE424" s="10">
        <f>AC424-$B424</f>
        <v>-7.5000000000000011E-2</v>
      </c>
      <c r="AG424" s="5">
        <v>0.60799999999999998</v>
      </c>
      <c r="AH424" s="1">
        <v>48</v>
      </c>
      <c r="AI424" s="10">
        <f>AG424-$B424</f>
        <v>9.8999999999999977E-2</v>
      </c>
      <c r="AK424" s="5">
        <v>0.56599999999999995</v>
      </c>
      <c r="AL424" s="1">
        <v>98</v>
      </c>
      <c r="AM424" s="10">
        <f>AK424-$B424</f>
        <v>5.699999999999994E-2</v>
      </c>
      <c r="AO424" s="5">
        <v>0.58699999999999997</v>
      </c>
      <c r="AP424" s="1">
        <v>111</v>
      </c>
      <c r="AQ424" s="10">
        <f>AO424-$B424</f>
        <v>7.7999999999999958E-2</v>
      </c>
      <c r="AS424" s="5">
        <v>0.55000000000000004</v>
      </c>
      <c r="AT424" s="1">
        <v>110</v>
      </c>
      <c r="AU424" s="10">
        <f>AS424-$B424</f>
        <v>4.1000000000000036E-2</v>
      </c>
      <c r="AW424" s="5">
        <v>0.56000000000000005</v>
      </c>
      <c r="AX424" s="1">
        <v>65</v>
      </c>
      <c r="AY424" s="10">
        <f>AW424-$B424</f>
        <v>5.1000000000000045E-2</v>
      </c>
      <c r="BA424" s="5">
        <v>0.56000000000000005</v>
      </c>
      <c r="BB424" s="1">
        <v>103</v>
      </c>
      <c r="BC424" s="10">
        <f>BA424-$B424</f>
        <v>5.1000000000000045E-2</v>
      </c>
      <c r="BE424" s="5">
        <v>0.56499999999999995</v>
      </c>
      <c r="BF424" s="1">
        <v>65</v>
      </c>
      <c r="BG424" s="10">
        <f>BE424-$B424</f>
        <v>5.5999999999999939E-2</v>
      </c>
      <c r="BI424" s="5">
        <v>0</v>
      </c>
      <c r="BJ424" s="1">
        <v>0</v>
      </c>
      <c r="BK424" s="10">
        <v>-0.50900000000000001</v>
      </c>
      <c r="BM424" s="5">
        <v>0.50900000000000001</v>
      </c>
      <c r="BN424" s="1">
        <v>163</v>
      </c>
      <c r="BO424" s="10">
        <v>0</v>
      </c>
      <c r="BQ424" s="5">
        <v>0</v>
      </c>
      <c r="BR424" s="1">
        <v>0</v>
      </c>
      <c r="BS424" s="10">
        <v>-0.50900000000000001</v>
      </c>
      <c r="BU424" s="5">
        <v>0</v>
      </c>
      <c r="BV424" s="1">
        <v>0</v>
      </c>
      <c r="BW424" s="10">
        <v>-0.50900000000000001</v>
      </c>
      <c r="BY424" s="5">
        <v>0.28599999999999998</v>
      </c>
      <c r="BZ424" s="1">
        <v>2</v>
      </c>
      <c r="CA424" s="10">
        <v>-0.22300000000000003</v>
      </c>
      <c r="CC424" s="5">
        <v>0.51300000000000001</v>
      </c>
      <c r="CD424" s="1">
        <v>20</v>
      </c>
      <c r="CE424" s="10">
        <v>4.0000000000000036E-3</v>
      </c>
      <c r="CG424" s="5">
        <v>0.48099999999999998</v>
      </c>
      <c r="CH424" s="1">
        <v>52</v>
      </c>
      <c r="CI424" s="10">
        <v>-2.8000000000000025E-2</v>
      </c>
      <c r="CK424" s="5">
        <v>0.53500000000000003</v>
      </c>
      <c r="CL424" s="1">
        <v>77</v>
      </c>
      <c r="CM424" s="10">
        <v>2.6000000000000023E-2</v>
      </c>
      <c r="CO424" s="41"/>
      <c r="CP424" s="41"/>
      <c r="CQ424" s="41"/>
    </row>
    <row r="425" spans="1:95" x14ac:dyDescent="0.35">
      <c r="A425" s="4" t="s">
        <v>264</v>
      </c>
      <c r="B425" s="5">
        <v>0.255</v>
      </c>
      <c r="C425" s="1">
        <v>82</v>
      </c>
      <c r="E425" s="5">
        <v>0.24299999999999999</v>
      </c>
      <c r="F425" s="1">
        <v>18</v>
      </c>
      <c r="G425" s="10">
        <f>E425-$B425</f>
        <v>-1.2000000000000011E-2</v>
      </c>
      <c r="I425" s="5">
        <v>0.27200000000000002</v>
      </c>
      <c r="J425" s="1">
        <v>31</v>
      </c>
      <c r="K425" s="10">
        <f>I425-$B425</f>
        <v>1.7000000000000015E-2</v>
      </c>
      <c r="M425" s="5">
        <v>0.246</v>
      </c>
      <c r="N425" s="1">
        <v>33</v>
      </c>
      <c r="O425" s="10">
        <f>M425-$B425</f>
        <v>-9.000000000000008E-3</v>
      </c>
      <c r="Q425" s="5">
        <v>0.26200000000000001</v>
      </c>
      <c r="R425" s="1">
        <v>33</v>
      </c>
      <c r="S425" s="10">
        <f>Q425-$B425</f>
        <v>7.0000000000000062E-3</v>
      </c>
      <c r="U425" s="5">
        <v>0.25900000000000001</v>
      </c>
      <c r="V425" s="1">
        <v>45</v>
      </c>
      <c r="W425" s="10">
        <f>U425-$B425</f>
        <v>4.0000000000000036E-3</v>
      </c>
      <c r="Y425" s="5">
        <v>0.32800000000000001</v>
      </c>
      <c r="Z425" s="1">
        <v>43</v>
      </c>
      <c r="AA425" s="10">
        <f>Y425-$B425</f>
        <v>7.3000000000000009E-2</v>
      </c>
      <c r="AC425" s="5">
        <v>0.28299999999999997</v>
      </c>
      <c r="AD425" s="1">
        <v>30</v>
      </c>
      <c r="AE425" s="10">
        <f>AC425-$B425</f>
        <v>2.7999999999999969E-2</v>
      </c>
      <c r="AG425" s="5">
        <v>0.22800000000000001</v>
      </c>
      <c r="AH425" s="1">
        <v>18</v>
      </c>
      <c r="AI425" s="10">
        <f>AG425-$B425</f>
        <v>-2.6999999999999996E-2</v>
      </c>
      <c r="AK425" s="5">
        <v>0.254</v>
      </c>
      <c r="AL425" s="1">
        <v>44</v>
      </c>
      <c r="AM425" s="10">
        <f>AK425-$B425</f>
        <v>-1.0000000000000009E-3</v>
      </c>
      <c r="AO425" s="5">
        <v>0.254</v>
      </c>
      <c r="AP425" s="1">
        <v>48</v>
      </c>
      <c r="AQ425" s="10">
        <f>AO425-$B425</f>
        <v>-1.0000000000000009E-3</v>
      </c>
      <c r="AS425" s="5">
        <v>0.26500000000000001</v>
      </c>
      <c r="AT425" s="1">
        <v>53</v>
      </c>
      <c r="AU425" s="10">
        <f>AS425-$B425</f>
        <v>1.0000000000000009E-2</v>
      </c>
      <c r="AW425" s="5">
        <v>0.29299999999999998</v>
      </c>
      <c r="AX425" s="1">
        <v>34</v>
      </c>
      <c r="AY425" s="10">
        <f>AW425-$B425</f>
        <v>3.7999999999999978E-2</v>
      </c>
      <c r="BA425" s="5">
        <v>0.27200000000000002</v>
      </c>
      <c r="BB425" s="1">
        <v>50</v>
      </c>
      <c r="BC425" s="10">
        <f>BA425-$B425</f>
        <v>1.7000000000000015E-2</v>
      </c>
      <c r="BE425" s="5">
        <v>0.27</v>
      </c>
      <c r="BF425" s="1">
        <v>31</v>
      </c>
      <c r="BG425" s="10">
        <f>BE425-$B425</f>
        <v>1.5000000000000013E-2</v>
      </c>
      <c r="BI425" s="5">
        <v>0</v>
      </c>
      <c r="BJ425" s="1">
        <v>0</v>
      </c>
      <c r="BK425" s="10">
        <v>-0.255</v>
      </c>
      <c r="BM425" s="5">
        <v>0.253</v>
      </c>
      <c r="BN425" s="1">
        <v>81</v>
      </c>
      <c r="BO425" s="10">
        <v>-2.0000000000000018E-3</v>
      </c>
      <c r="BQ425" s="5">
        <v>0</v>
      </c>
      <c r="BR425" s="1">
        <v>0</v>
      </c>
      <c r="BS425" s="10">
        <v>-0.255</v>
      </c>
      <c r="BU425" s="5">
        <v>0</v>
      </c>
      <c r="BV425" s="1">
        <v>0</v>
      </c>
      <c r="BW425" s="10">
        <v>-0.255</v>
      </c>
      <c r="BY425" s="5">
        <v>0.42899999999999999</v>
      </c>
      <c r="BZ425" s="1">
        <v>3</v>
      </c>
      <c r="CA425" s="10">
        <v>0.17399999999999999</v>
      </c>
      <c r="CC425" s="5">
        <v>0.436</v>
      </c>
      <c r="CD425" s="1">
        <v>17</v>
      </c>
      <c r="CE425" s="10">
        <v>0.18099999999999999</v>
      </c>
      <c r="CG425" s="5">
        <v>0.222</v>
      </c>
      <c r="CH425" s="1">
        <v>24</v>
      </c>
      <c r="CI425" s="10">
        <v>-3.3000000000000002E-2</v>
      </c>
      <c r="CK425" s="5">
        <v>0.23599999999999999</v>
      </c>
      <c r="CL425" s="1">
        <v>34</v>
      </c>
      <c r="CM425" s="10">
        <v>-1.9000000000000017E-2</v>
      </c>
      <c r="CO425" s="41"/>
      <c r="CP425" s="41"/>
      <c r="CQ425" s="41"/>
    </row>
    <row r="426" spans="1:95" x14ac:dyDescent="0.35">
      <c r="A426" s="4" t="s">
        <v>265</v>
      </c>
      <c r="B426" s="5">
        <v>0.36599999999999999</v>
      </c>
      <c r="C426" s="1">
        <v>118</v>
      </c>
      <c r="E426" s="5">
        <v>0.44600000000000001</v>
      </c>
      <c r="F426" s="1">
        <v>33</v>
      </c>
      <c r="G426" s="10">
        <f>E426-$B426</f>
        <v>8.0000000000000016E-2</v>
      </c>
      <c r="I426" s="5">
        <v>0.34200000000000003</v>
      </c>
      <c r="J426" s="1">
        <v>39</v>
      </c>
      <c r="K426" s="10">
        <f>I426-$B426</f>
        <v>-2.3999999999999966E-2</v>
      </c>
      <c r="M426" s="5">
        <v>0.34300000000000003</v>
      </c>
      <c r="N426" s="1">
        <v>46</v>
      </c>
      <c r="O426" s="10">
        <f>M426-$B426</f>
        <v>-2.2999999999999965E-2</v>
      </c>
      <c r="Q426" s="5">
        <v>0.29399999999999998</v>
      </c>
      <c r="R426" s="1">
        <v>37</v>
      </c>
      <c r="S426" s="10">
        <f>Q426-$B426</f>
        <v>-7.2000000000000008E-2</v>
      </c>
      <c r="U426" s="5">
        <v>0.33300000000000002</v>
      </c>
      <c r="V426" s="1">
        <v>58</v>
      </c>
      <c r="W426" s="10">
        <f>U426-$B426</f>
        <v>-3.2999999999999974E-2</v>
      </c>
      <c r="Y426" s="5">
        <v>0.374</v>
      </c>
      <c r="Z426" s="1">
        <v>49</v>
      </c>
      <c r="AA426" s="10">
        <f>Y426-$B426</f>
        <v>8.0000000000000071E-3</v>
      </c>
      <c r="AC426" s="5">
        <v>0.35799999999999998</v>
      </c>
      <c r="AD426" s="1">
        <v>38</v>
      </c>
      <c r="AE426" s="10">
        <f>AC426-$B426</f>
        <v>-8.0000000000000071E-3</v>
      </c>
      <c r="AG426" s="5">
        <v>0.36699999999999999</v>
      </c>
      <c r="AH426" s="1">
        <v>29</v>
      </c>
      <c r="AI426" s="10">
        <f>AG426-$B426</f>
        <v>1.0000000000000009E-3</v>
      </c>
      <c r="AK426" s="5">
        <v>0.36399999999999999</v>
      </c>
      <c r="AL426" s="1">
        <v>63</v>
      </c>
      <c r="AM426" s="10">
        <f>AK426-$B426</f>
        <v>-2.0000000000000018E-3</v>
      </c>
      <c r="AO426" s="5">
        <v>0.37</v>
      </c>
      <c r="AP426" s="1">
        <v>70</v>
      </c>
      <c r="AQ426" s="10">
        <f>AO426-$B426</f>
        <v>4.0000000000000036E-3</v>
      </c>
      <c r="AS426" s="5">
        <v>0.42</v>
      </c>
      <c r="AT426" s="1">
        <v>84</v>
      </c>
      <c r="AU426" s="10">
        <f>AS426-$B426</f>
        <v>5.3999999999999992E-2</v>
      </c>
      <c r="AW426" s="5">
        <v>0.371</v>
      </c>
      <c r="AX426" s="1">
        <v>43</v>
      </c>
      <c r="AY426" s="10">
        <f>AW426-$B426</f>
        <v>5.0000000000000044E-3</v>
      </c>
      <c r="BA426" s="5">
        <v>0.32100000000000001</v>
      </c>
      <c r="BB426" s="1">
        <v>59</v>
      </c>
      <c r="BC426" s="10">
        <f>BA426-$B426</f>
        <v>-4.4999999999999984E-2</v>
      </c>
      <c r="BE426" s="5">
        <v>0.39100000000000001</v>
      </c>
      <c r="BF426" s="1">
        <v>45</v>
      </c>
      <c r="BG426" s="10">
        <f>BE426-$B426</f>
        <v>2.5000000000000022E-2</v>
      </c>
      <c r="BI426" s="5">
        <v>0</v>
      </c>
      <c r="BJ426" s="1">
        <v>0</v>
      </c>
      <c r="BK426" s="10">
        <v>-0.36599999999999999</v>
      </c>
      <c r="BM426" s="5">
        <v>0.36899999999999999</v>
      </c>
      <c r="BN426" s="1">
        <v>118</v>
      </c>
      <c r="BO426" s="10">
        <v>3.0000000000000027E-3</v>
      </c>
      <c r="BQ426" s="5">
        <v>0</v>
      </c>
      <c r="BR426" s="1">
        <v>0</v>
      </c>
      <c r="BS426" s="10">
        <v>-0.36599999999999999</v>
      </c>
      <c r="BU426" s="5">
        <v>0</v>
      </c>
      <c r="BV426" s="1">
        <v>0</v>
      </c>
      <c r="BW426" s="10">
        <v>-0.36599999999999999</v>
      </c>
      <c r="BY426" s="5">
        <v>0.28599999999999998</v>
      </c>
      <c r="BZ426" s="1">
        <v>2</v>
      </c>
      <c r="CA426" s="10">
        <v>-8.0000000000000016E-2</v>
      </c>
      <c r="CC426" s="5">
        <v>0.35899999999999999</v>
      </c>
      <c r="CD426" s="1">
        <v>14</v>
      </c>
      <c r="CE426" s="10">
        <v>-7.0000000000000062E-3</v>
      </c>
      <c r="CG426" s="5">
        <v>0.35199999999999998</v>
      </c>
      <c r="CH426" s="1">
        <v>38</v>
      </c>
      <c r="CI426" s="10">
        <v>-1.4000000000000012E-2</v>
      </c>
      <c r="CK426" s="5">
        <v>0.38200000000000001</v>
      </c>
      <c r="CL426" s="1">
        <v>55</v>
      </c>
      <c r="CM426" s="10">
        <v>1.6000000000000014E-2</v>
      </c>
      <c r="CO426" s="10"/>
      <c r="CQ426" s="10"/>
    </row>
    <row r="427" spans="1:95" x14ac:dyDescent="0.35">
      <c r="A427" s="4" t="s">
        <v>11</v>
      </c>
      <c r="B427" s="5"/>
      <c r="E427" s="5"/>
      <c r="I427" s="5"/>
      <c r="M427" s="5"/>
      <c r="Q427" s="5"/>
      <c r="U427" s="5"/>
      <c r="Y427" s="5"/>
      <c r="AC427" s="5"/>
      <c r="AG427" s="5"/>
      <c r="AK427" s="5"/>
      <c r="AO427" s="5"/>
      <c r="AS427" s="5"/>
      <c r="AW427" s="5"/>
      <c r="BA427" s="5"/>
      <c r="BE427" s="5"/>
      <c r="BI427" s="5"/>
      <c r="BM427" s="5"/>
      <c r="BQ427" s="5"/>
      <c r="BU427" s="5"/>
      <c r="BY427" s="5"/>
      <c r="CC427" s="5"/>
      <c r="CG427" s="5"/>
      <c r="CK427" s="5"/>
      <c r="CO427" s="10"/>
    </row>
    <row r="428" spans="1:95" x14ac:dyDescent="0.35">
      <c r="A428" s="4" t="s">
        <v>11</v>
      </c>
      <c r="B428" s="5"/>
      <c r="E428" s="5"/>
      <c r="I428" s="5"/>
      <c r="M428" s="5"/>
      <c r="Q428" s="5"/>
      <c r="U428" s="5"/>
      <c r="Y428" s="5"/>
      <c r="AC428" s="5"/>
      <c r="AG428" s="5"/>
      <c r="AK428" s="5"/>
      <c r="AO428" s="5"/>
      <c r="AS428" s="5"/>
      <c r="AW428" s="5"/>
      <c r="BA428" s="5"/>
      <c r="BE428" s="5"/>
      <c r="BI428" s="5"/>
      <c r="BM428" s="5"/>
      <c r="BQ428" s="5"/>
      <c r="BU428" s="5"/>
      <c r="BY428" s="5"/>
      <c r="CC428" s="5"/>
      <c r="CG428" s="5"/>
      <c r="CK428" s="5"/>
      <c r="CO428" s="10"/>
    </row>
    <row r="429" spans="1:95" ht="26.25" x14ac:dyDescent="0.4">
      <c r="A429" s="3" t="s">
        <v>266</v>
      </c>
      <c r="B429" s="5"/>
      <c r="E429" s="5"/>
      <c r="I429" s="5"/>
      <c r="M429" s="5"/>
      <c r="Q429" s="5"/>
      <c r="U429" s="5"/>
      <c r="Y429" s="5"/>
      <c r="AC429" s="5"/>
      <c r="AG429" s="5"/>
      <c r="AK429" s="5"/>
      <c r="AO429" s="5"/>
      <c r="AS429" s="5"/>
      <c r="AW429" s="5"/>
      <c r="BA429" s="5"/>
      <c r="BE429" s="5"/>
      <c r="BI429" s="5"/>
      <c r="BM429" s="5"/>
      <c r="BQ429" s="5"/>
      <c r="BU429" s="5"/>
      <c r="BY429" s="5"/>
      <c r="CC429" s="5"/>
      <c r="CG429" s="5"/>
      <c r="CK429" s="5"/>
      <c r="CO429" s="10"/>
    </row>
    <row r="430" spans="1:95" ht="13.15" x14ac:dyDescent="0.4">
      <c r="A430" s="7" t="s">
        <v>42</v>
      </c>
      <c r="B430" s="7" t="s">
        <v>13</v>
      </c>
      <c r="C430" s="7" t="s">
        <v>14</v>
      </c>
      <c r="E430" s="7" t="s">
        <v>13</v>
      </c>
      <c r="F430" s="7" t="s">
        <v>14</v>
      </c>
      <c r="G430" s="9" t="s">
        <v>400</v>
      </c>
      <c r="I430" s="7" t="s">
        <v>13</v>
      </c>
      <c r="J430" s="7" t="s">
        <v>14</v>
      </c>
      <c r="K430" s="9" t="s">
        <v>400</v>
      </c>
      <c r="M430" s="7" t="s">
        <v>13</v>
      </c>
      <c r="N430" s="7" t="s">
        <v>14</v>
      </c>
      <c r="O430" s="9" t="s">
        <v>400</v>
      </c>
      <c r="Q430" s="7" t="s">
        <v>13</v>
      </c>
      <c r="R430" s="7" t="s">
        <v>14</v>
      </c>
      <c r="S430" s="9" t="s">
        <v>400</v>
      </c>
      <c r="U430" s="7" t="s">
        <v>13</v>
      </c>
      <c r="V430" s="7" t="s">
        <v>14</v>
      </c>
      <c r="W430" s="9" t="s">
        <v>400</v>
      </c>
      <c r="Y430" s="7" t="s">
        <v>13</v>
      </c>
      <c r="Z430" s="7" t="s">
        <v>14</v>
      </c>
      <c r="AA430" s="9" t="s">
        <v>400</v>
      </c>
      <c r="AC430" s="7" t="s">
        <v>13</v>
      </c>
      <c r="AD430" s="7" t="s">
        <v>14</v>
      </c>
      <c r="AE430" s="9" t="s">
        <v>400</v>
      </c>
      <c r="AG430" s="7" t="s">
        <v>13</v>
      </c>
      <c r="AH430" s="7" t="s">
        <v>14</v>
      </c>
      <c r="AI430" s="9" t="s">
        <v>400</v>
      </c>
      <c r="AK430" s="7" t="s">
        <v>13</v>
      </c>
      <c r="AL430" s="7" t="s">
        <v>14</v>
      </c>
      <c r="AM430" s="9" t="s">
        <v>400</v>
      </c>
      <c r="AO430" s="7" t="s">
        <v>13</v>
      </c>
      <c r="AP430" s="7" t="s">
        <v>14</v>
      </c>
      <c r="AQ430" s="9" t="s">
        <v>400</v>
      </c>
      <c r="AS430" s="7" t="s">
        <v>13</v>
      </c>
      <c r="AT430" s="7" t="s">
        <v>14</v>
      </c>
      <c r="AU430" s="9" t="s">
        <v>400</v>
      </c>
      <c r="AW430" s="7" t="s">
        <v>13</v>
      </c>
      <c r="AX430" s="7" t="s">
        <v>14</v>
      </c>
      <c r="AY430" s="9" t="s">
        <v>400</v>
      </c>
      <c r="BA430" s="7" t="s">
        <v>13</v>
      </c>
      <c r="BB430" s="7" t="s">
        <v>14</v>
      </c>
      <c r="BC430" s="9" t="s">
        <v>400</v>
      </c>
      <c r="BE430" s="7" t="s">
        <v>13</v>
      </c>
      <c r="BF430" s="7" t="s">
        <v>14</v>
      </c>
      <c r="BG430" s="9" t="s">
        <v>400</v>
      </c>
      <c r="BI430" s="7" t="s">
        <v>13</v>
      </c>
      <c r="BJ430" s="7" t="s">
        <v>14</v>
      </c>
      <c r="BK430" s="9" t="s">
        <v>400</v>
      </c>
      <c r="BM430" s="7" t="s">
        <v>13</v>
      </c>
      <c r="BN430" s="7" t="s">
        <v>14</v>
      </c>
      <c r="BO430" s="9" t="s">
        <v>400</v>
      </c>
      <c r="BQ430" s="7" t="s">
        <v>13</v>
      </c>
      <c r="BR430" s="7" t="s">
        <v>14</v>
      </c>
      <c r="BS430" s="9" t="s">
        <v>400</v>
      </c>
      <c r="BU430" s="7" t="s">
        <v>13</v>
      </c>
      <c r="BV430" s="7" t="s">
        <v>14</v>
      </c>
      <c r="BW430" s="9" t="s">
        <v>400</v>
      </c>
      <c r="BY430" s="7" t="s">
        <v>13</v>
      </c>
      <c r="BZ430" s="7" t="s">
        <v>14</v>
      </c>
      <c r="CA430" s="9" t="s">
        <v>400</v>
      </c>
      <c r="CC430" s="7" t="s">
        <v>13</v>
      </c>
      <c r="CD430" s="7" t="s">
        <v>14</v>
      </c>
      <c r="CE430" s="9" t="s">
        <v>400</v>
      </c>
      <c r="CG430" s="7" t="s">
        <v>13</v>
      </c>
      <c r="CH430" s="7" t="s">
        <v>14</v>
      </c>
      <c r="CI430" s="9" t="s">
        <v>400</v>
      </c>
      <c r="CK430" s="7" t="s">
        <v>13</v>
      </c>
      <c r="CL430" s="7" t="s">
        <v>14</v>
      </c>
      <c r="CM430" s="9" t="s">
        <v>400</v>
      </c>
      <c r="CO430" s="13" t="s">
        <v>13</v>
      </c>
      <c r="CP430" s="13" t="s">
        <v>14</v>
      </c>
      <c r="CQ430" s="9" t="s">
        <v>400</v>
      </c>
    </row>
    <row r="431" spans="1:95" x14ac:dyDescent="0.35">
      <c r="A431" s="4" t="s">
        <v>267</v>
      </c>
      <c r="B431" s="5">
        <v>0.03</v>
      </c>
      <c r="C431" s="1">
        <v>29</v>
      </c>
      <c r="E431" s="5">
        <v>5.8000000000000003E-2</v>
      </c>
      <c r="F431" s="1">
        <v>20</v>
      </c>
      <c r="G431" s="10">
        <f>E431-$B431</f>
        <v>2.8000000000000004E-2</v>
      </c>
      <c r="I431" s="5">
        <v>1.9E-2</v>
      </c>
      <c r="J431" s="1">
        <v>6</v>
      </c>
      <c r="K431" s="10">
        <f>I431-$B431</f>
        <v>-1.0999999999999999E-2</v>
      </c>
      <c r="M431" s="5">
        <v>0.01</v>
      </c>
      <c r="N431" s="1">
        <v>3</v>
      </c>
      <c r="O431" s="10">
        <f>M431-$B431</f>
        <v>-1.9999999999999997E-2</v>
      </c>
      <c r="Q431" s="5">
        <v>2.4E-2</v>
      </c>
      <c r="R431" s="1">
        <v>8</v>
      </c>
      <c r="S431" s="10">
        <f>Q431-$B431</f>
        <v>-5.9999999999999984E-3</v>
      </c>
      <c r="U431" s="5">
        <v>2.7E-2</v>
      </c>
      <c r="V431" s="1">
        <v>13</v>
      </c>
      <c r="W431" s="10">
        <f>U431-$B431</f>
        <v>-2.9999999999999992E-3</v>
      </c>
      <c r="Y431" s="5">
        <v>1.6E-2</v>
      </c>
      <c r="Z431" s="1">
        <v>6</v>
      </c>
      <c r="AA431" s="10">
        <f>Y431-$B431</f>
        <v>-1.3999999999999999E-2</v>
      </c>
      <c r="AC431" s="5">
        <v>1.9E-2</v>
      </c>
      <c r="AD431" s="1">
        <v>6</v>
      </c>
      <c r="AE431" s="10">
        <f>AC431-$B431</f>
        <v>-1.0999999999999999E-2</v>
      </c>
      <c r="AG431" s="5">
        <v>2.9000000000000001E-2</v>
      </c>
      <c r="AH431" s="1">
        <v>6</v>
      </c>
      <c r="AI431" s="10">
        <f>AG431-$B431</f>
        <v>-9.9999999999999742E-4</v>
      </c>
      <c r="AK431" s="5">
        <v>2.8000000000000001E-2</v>
      </c>
      <c r="AL431" s="1">
        <v>11</v>
      </c>
      <c r="AM431" s="10">
        <f>AK431-$B431</f>
        <v>-1.9999999999999983E-3</v>
      </c>
      <c r="AO431" s="5">
        <v>2.8000000000000001E-2</v>
      </c>
      <c r="AP431" s="1">
        <v>13</v>
      </c>
      <c r="AQ431" s="10">
        <f>AO431-$B431</f>
        <v>-1.9999999999999983E-3</v>
      </c>
      <c r="AS431" s="5">
        <v>2.1999999999999999E-2</v>
      </c>
      <c r="AT431" s="1">
        <v>13</v>
      </c>
      <c r="AU431" s="10">
        <f>AS431-$B431</f>
        <v>-8.0000000000000002E-3</v>
      </c>
      <c r="AW431" s="5">
        <v>0.01</v>
      </c>
      <c r="AX431" s="1">
        <v>3</v>
      </c>
      <c r="AY431" s="10">
        <f>AW431-$B431</f>
        <v>-1.9999999999999997E-2</v>
      </c>
      <c r="BA431" s="5">
        <v>1.4999999999999999E-2</v>
      </c>
      <c r="BB431" s="1">
        <v>7</v>
      </c>
      <c r="BC431" s="10">
        <f>BA431-$B431</f>
        <v>-1.4999999999999999E-2</v>
      </c>
      <c r="BE431" s="5">
        <v>1.9E-2</v>
      </c>
      <c r="BF431" s="1">
        <v>5</v>
      </c>
      <c r="BG431" s="10">
        <f>BE431-$B431</f>
        <v>-1.0999999999999999E-2</v>
      </c>
      <c r="BI431" s="5">
        <v>4.4999999999999998E-2</v>
      </c>
      <c r="BJ431" s="1">
        <v>11</v>
      </c>
      <c r="BK431" s="10">
        <v>1.4999999999999999E-2</v>
      </c>
      <c r="BM431" s="5">
        <v>2.1999999999999999E-2</v>
      </c>
      <c r="BN431" s="1">
        <v>7</v>
      </c>
      <c r="BO431" s="10">
        <v>-8.0000000000000002E-3</v>
      </c>
      <c r="BQ431" s="5">
        <v>3.7999999999999999E-2</v>
      </c>
      <c r="BR431" s="1">
        <v>8</v>
      </c>
      <c r="BS431" s="10">
        <v>8.0000000000000002E-3</v>
      </c>
      <c r="BU431" s="5">
        <v>1.6E-2</v>
      </c>
      <c r="BV431" s="1">
        <v>3</v>
      </c>
      <c r="BW431" s="10">
        <v>-1.3999999999999999E-2</v>
      </c>
      <c r="BY431" s="5">
        <v>0</v>
      </c>
      <c r="BZ431" s="1">
        <v>0</v>
      </c>
      <c r="CA431" s="10">
        <v>-0.03</v>
      </c>
      <c r="CC431" s="5">
        <v>7.0000000000000007E-2</v>
      </c>
      <c r="CD431" s="1">
        <v>9</v>
      </c>
      <c r="CE431" s="10">
        <v>4.0000000000000008E-2</v>
      </c>
      <c r="CG431" s="5">
        <v>4.7E-2</v>
      </c>
      <c r="CH431" s="1">
        <v>14</v>
      </c>
      <c r="CI431" s="10">
        <v>1.7000000000000001E-2</v>
      </c>
      <c r="CK431" s="5">
        <v>1.2E-2</v>
      </c>
      <c r="CL431" s="1">
        <v>5</v>
      </c>
      <c r="CM431" s="10">
        <v>-1.7999999999999999E-2</v>
      </c>
      <c r="CO431" s="10">
        <v>1.7999999999999999E-2</v>
      </c>
      <c r="CP431" s="24">
        <v>1</v>
      </c>
      <c r="CQ431" s="10">
        <v>-1.2E-2</v>
      </c>
    </row>
    <row r="432" spans="1:95" x14ac:dyDescent="0.35">
      <c r="A432" s="4" t="s">
        <v>268</v>
      </c>
      <c r="B432" s="5">
        <v>0.189</v>
      </c>
      <c r="C432" s="1">
        <v>181</v>
      </c>
      <c r="E432" s="5">
        <v>0.27300000000000002</v>
      </c>
      <c r="F432" s="1">
        <v>94</v>
      </c>
      <c r="G432" s="10">
        <f>E432-$B432</f>
        <v>8.4000000000000019E-2</v>
      </c>
      <c r="I432" s="5">
        <v>0.188</v>
      </c>
      <c r="J432" s="1">
        <v>61</v>
      </c>
      <c r="K432" s="10">
        <f>I432-$B432</f>
        <v>-1.0000000000000009E-3</v>
      </c>
      <c r="M432" s="5">
        <v>8.8999999999999996E-2</v>
      </c>
      <c r="N432" s="1">
        <v>26</v>
      </c>
      <c r="O432" s="10">
        <f>M432-$B432</f>
        <v>-0.1</v>
      </c>
      <c r="Q432" s="5">
        <v>0.108</v>
      </c>
      <c r="R432" s="1">
        <v>36</v>
      </c>
      <c r="S432" s="10">
        <f>Q432-$B432</f>
        <v>-8.1000000000000003E-2</v>
      </c>
      <c r="U432" s="5">
        <v>0.161</v>
      </c>
      <c r="V432" s="1">
        <v>77</v>
      </c>
      <c r="W432" s="10">
        <f>U432-$B432</f>
        <v>-2.7999999999999997E-2</v>
      </c>
      <c r="Y432" s="5">
        <v>0.14099999999999999</v>
      </c>
      <c r="Z432" s="1">
        <v>54</v>
      </c>
      <c r="AA432" s="10">
        <f>Y432-$B432</f>
        <v>-4.8000000000000015E-2</v>
      </c>
      <c r="AC432" s="5">
        <v>0.13200000000000001</v>
      </c>
      <c r="AD432" s="1">
        <v>42</v>
      </c>
      <c r="AE432" s="10">
        <f>AC432-$B432</f>
        <v>-5.6999999999999995E-2</v>
      </c>
      <c r="AG432" s="5">
        <v>9.1999999999999998E-2</v>
      </c>
      <c r="AH432" s="1">
        <v>19</v>
      </c>
      <c r="AI432" s="10">
        <f>AG432-$B432</f>
        <v>-9.7000000000000003E-2</v>
      </c>
      <c r="AK432" s="5">
        <v>0.153</v>
      </c>
      <c r="AL432" s="1">
        <v>60</v>
      </c>
      <c r="AM432" s="10">
        <f>AK432-$B432</f>
        <v>-3.6000000000000004E-2</v>
      </c>
      <c r="AO432" s="5">
        <v>0.184</v>
      </c>
      <c r="AP432" s="1">
        <v>86</v>
      </c>
      <c r="AQ432" s="10">
        <f>AO432-$B432</f>
        <v>-5.0000000000000044E-3</v>
      </c>
      <c r="AS432" s="5">
        <v>0.17299999999999999</v>
      </c>
      <c r="AT432" s="1">
        <v>102</v>
      </c>
      <c r="AU432" s="10">
        <f>AS432-$B432</f>
        <v>-1.6000000000000014E-2</v>
      </c>
      <c r="AW432" s="5">
        <v>0.11</v>
      </c>
      <c r="AX432" s="1">
        <v>34</v>
      </c>
      <c r="AY432" s="10">
        <f>AW432-$B432</f>
        <v>-7.9000000000000001E-2</v>
      </c>
      <c r="BA432" s="5">
        <v>0.126</v>
      </c>
      <c r="BB432" s="1">
        <v>59</v>
      </c>
      <c r="BC432" s="10">
        <f>BA432-$B432</f>
        <v>-6.3E-2</v>
      </c>
      <c r="BE432" s="5">
        <v>0.11700000000000001</v>
      </c>
      <c r="BF432" s="1">
        <v>31</v>
      </c>
      <c r="BG432" s="10">
        <f>BE432-$B432</f>
        <v>-7.1999999999999995E-2</v>
      </c>
      <c r="BI432" s="5">
        <v>0.29099999999999998</v>
      </c>
      <c r="BJ432" s="1">
        <v>71</v>
      </c>
      <c r="BK432" s="10">
        <v>0.10199999999999998</v>
      </c>
      <c r="BM432" s="5">
        <v>0.16400000000000001</v>
      </c>
      <c r="BN432" s="1">
        <v>52</v>
      </c>
      <c r="BO432" s="10">
        <v>-2.4999999999999994E-2</v>
      </c>
      <c r="BQ432" s="5">
        <v>0.182</v>
      </c>
      <c r="BR432" s="1">
        <v>38</v>
      </c>
      <c r="BS432" s="10">
        <v>-7.0000000000000062E-3</v>
      </c>
      <c r="BU432" s="5">
        <v>0.107</v>
      </c>
      <c r="BV432" s="1">
        <v>20</v>
      </c>
      <c r="BW432" s="10">
        <v>-8.2000000000000003E-2</v>
      </c>
      <c r="BY432" s="5">
        <v>0.125</v>
      </c>
      <c r="BZ432" s="1">
        <v>5</v>
      </c>
      <c r="CA432" s="10">
        <v>-6.4000000000000001E-2</v>
      </c>
      <c r="CC432" s="5">
        <v>0.155</v>
      </c>
      <c r="CD432" s="1">
        <v>20</v>
      </c>
      <c r="CE432" s="10">
        <v>-3.4000000000000002E-2</v>
      </c>
      <c r="CG432" s="5">
        <v>0.26700000000000002</v>
      </c>
      <c r="CH432" s="1">
        <v>79</v>
      </c>
      <c r="CI432" s="10">
        <v>7.8000000000000014E-2</v>
      </c>
      <c r="CK432" s="5">
        <v>0.185</v>
      </c>
      <c r="CL432" s="1">
        <v>75</v>
      </c>
      <c r="CM432" s="10">
        <v>-4.0000000000000036E-3</v>
      </c>
      <c r="CO432" s="10">
        <v>1.7999999999999999E-2</v>
      </c>
      <c r="CP432" s="24">
        <v>1</v>
      </c>
      <c r="CQ432" s="10">
        <v>-0.17100000000000001</v>
      </c>
    </row>
    <row r="433" spans="1:95" x14ac:dyDescent="0.35">
      <c r="A433" s="4" t="s">
        <v>269</v>
      </c>
      <c r="B433" s="5">
        <v>0.309</v>
      </c>
      <c r="C433" s="1">
        <v>297</v>
      </c>
      <c r="E433" s="5">
        <v>0.35799999999999998</v>
      </c>
      <c r="F433" s="1">
        <v>123</v>
      </c>
      <c r="G433" s="10">
        <f>E433-$B433</f>
        <v>4.8999999999999988E-2</v>
      </c>
      <c r="I433" s="5">
        <v>0.34899999999999998</v>
      </c>
      <c r="J433" s="1">
        <v>113</v>
      </c>
      <c r="K433" s="10">
        <f>I433-$B433</f>
        <v>3.999999999999998E-2</v>
      </c>
      <c r="M433" s="5">
        <v>0.20899999999999999</v>
      </c>
      <c r="N433" s="1">
        <v>61</v>
      </c>
      <c r="O433" s="10">
        <f>M433-$B433</f>
        <v>-0.1</v>
      </c>
      <c r="Q433" s="5">
        <v>0.29299999999999998</v>
      </c>
      <c r="R433" s="1">
        <v>98</v>
      </c>
      <c r="S433" s="10">
        <f>Q433-$B433</f>
        <v>-1.6000000000000014E-2</v>
      </c>
      <c r="U433" s="5">
        <v>0.26600000000000001</v>
      </c>
      <c r="V433" s="1">
        <v>127</v>
      </c>
      <c r="W433" s="10">
        <f>U433-$B433</f>
        <v>-4.2999999999999983E-2</v>
      </c>
      <c r="Y433" s="5">
        <v>0.26800000000000002</v>
      </c>
      <c r="Z433" s="1">
        <v>103</v>
      </c>
      <c r="AA433" s="10">
        <f>Y433-$B433</f>
        <v>-4.0999999999999981E-2</v>
      </c>
      <c r="AC433" s="5">
        <v>0.28399999999999997</v>
      </c>
      <c r="AD433" s="1">
        <v>90</v>
      </c>
      <c r="AE433" s="10">
        <f>AC433-$B433</f>
        <v>-2.5000000000000022E-2</v>
      </c>
      <c r="AG433" s="5">
        <v>0.23699999999999999</v>
      </c>
      <c r="AH433" s="1">
        <v>49</v>
      </c>
      <c r="AI433" s="10">
        <f>AG433-$B433</f>
        <v>-7.2000000000000008E-2</v>
      </c>
      <c r="AK433" s="5">
        <v>0.312</v>
      </c>
      <c r="AL433" s="1">
        <v>122</v>
      </c>
      <c r="AM433" s="10">
        <f>AK433-$B433</f>
        <v>3.0000000000000027E-3</v>
      </c>
      <c r="AO433" s="5">
        <v>0.26700000000000002</v>
      </c>
      <c r="AP433" s="1">
        <v>125</v>
      </c>
      <c r="AQ433" s="10">
        <f>AO433-$B433</f>
        <v>-4.1999999999999982E-2</v>
      </c>
      <c r="AS433" s="5">
        <v>0.30199999999999999</v>
      </c>
      <c r="AT433" s="1">
        <v>178</v>
      </c>
      <c r="AU433" s="10">
        <f>AS433-$B433</f>
        <v>-7.0000000000000062E-3</v>
      </c>
      <c r="AW433" s="5">
        <v>0.30299999999999999</v>
      </c>
      <c r="AX433" s="1">
        <v>94</v>
      </c>
      <c r="AY433" s="10">
        <f>AW433-$B433</f>
        <v>-6.0000000000000053E-3</v>
      </c>
      <c r="BA433" s="5">
        <v>0.27900000000000003</v>
      </c>
      <c r="BB433" s="1">
        <v>131</v>
      </c>
      <c r="BC433" s="10">
        <f>BA433-$B433</f>
        <v>-2.9999999999999971E-2</v>
      </c>
      <c r="BE433" s="5">
        <v>0.23899999999999999</v>
      </c>
      <c r="BF433" s="1">
        <v>63</v>
      </c>
      <c r="BG433" s="10">
        <f>BE433-$B433</f>
        <v>-7.0000000000000007E-2</v>
      </c>
      <c r="BI433" s="5">
        <v>0.311</v>
      </c>
      <c r="BJ433" s="1">
        <v>76</v>
      </c>
      <c r="BK433" s="10">
        <v>2.0000000000000018E-3</v>
      </c>
      <c r="BM433" s="5">
        <v>0.27</v>
      </c>
      <c r="BN433" s="1">
        <v>86</v>
      </c>
      <c r="BO433" s="10">
        <v>-3.8999999999999979E-2</v>
      </c>
      <c r="BQ433" s="5">
        <v>0.40699999999999997</v>
      </c>
      <c r="BR433" s="1">
        <v>85</v>
      </c>
      <c r="BS433" s="10">
        <v>9.7999999999999976E-2</v>
      </c>
      <c r="BU433" s="5">
        <v>0.26200000000000001</v>
      </c>
      <c r="BV433" s="1">
        <v>49</v>
      </c>
      <c r="BW433" s="10">
        <v>-4.6999999999999986E-2</v>
      </c>
      <c r="BY433" s="5">
        <v>0.55000000000000004</v>
      </c>
      <c r="BZ433" s="1">
        <v>22</v>
      </c>
      <c r="CA433" s="10">
        <v>0.24100000000000005</v>
      </c>
      <c r="CC433" s="5">
        <v>0.25600000000000001</v>
      </c>
      <c r="CD433" s="1">
        <v>33</v>
      </c>
      <c r="CE433" s="10">
        <v>-5.2999999999999992E-2</v>
      </c>
      <c r="CG433" s="5">
        <v>0.36099999999999999</v>
      </c>
      <c r="CH433" s="1">
        <v>107</v>
      </c>
      <c r="CI433" s="10">
        <v>5.1999999999999991E-2</v>
      </c>
      <c r="CK433" s="5">
        <v>0.29399999999999998</v>
      </c>
      <c r="CL433" s="1">
        <v>119</v>
      </c>
      <c r="CM433" s="10">
        <v>-1.5000000000000013E-2</v>
      </c>
      <c r="CO433" s="10">
        <v>0.105</v>
      </c>
      <c r="CP433" s="24">
        <v>6</v>
      </c>
      <c r="CQ433" s="10">
        <v>-0.20400000000000001</v>
      </c>
    </row>
    <row r="434" spans="1:95" x14ac:dyDescent="0.35">
      <c r="A434" s="4" t="s">
        <v>270</v>
      </c>
      <c r="B434" s="5">
        <v>0.27</v>
      </c>
      <c r="C434" s="1">
        <v>259</v>
      </c>
      <c r="E434" s="5">
        <v>0.20899999999999999</v>
      </c>
      <c r="F434" s="1">
        <v>72</v>
      </c>
      <c r="G434" s="10">
        <f>E434-$B434</f>
        <v>-6.1000000000000026E-2</v>
      </c>
      <c r="I434" s="5">
        <v>0.29299999999999998</v>
      </c>
      <c r="J434" s="1">
        <v>95</v>
      </c>
      <c r="K434" s="10">
        <f>I434-$B434</f>
        <v>2.2999999999999965E-2</v>
      </c>
      <c r="M434" s="5">
        <v>0.315</v>
      </c>
      <c r="N434" s="1">
        <v>92</v>
      </c>
      <c r="O434" s="10">
        <f>M434-$B434</f>
        <v>4.4999999999999984E-2</v>
      </c>
      <c r="Q434" s="5">
        <v>0.28999999999999998</v>
      </c>
      <c r="R434" s="1">
        <v>97</v>
      </c>
      <c r="S434" s="10">
        <f>Q434-$B434</f>
        <v>1.9999999999999962E-2</v>
      </c>
      <c r="U434" s="5">
        <v>0.28699999999999998</v>
      </c>
      <c r="V434" s="1">
        <v>137</v>
      </c>
      <c r="W434" s="10">
        <f>U434-$B434</f>
        <v>1.699999999999996E-2</v>
      </c>
      <c r="Y434" s="5">
        <v>0.29699999999999999</v>
      </c>
      <c r="Z434" s="1">
        <v>114</v>
      </c>
      <c r="AA434" s="10">
        <f>Y434-$B434</f>
        <v>2.6999999999999968E-2</v>
      </c>
      <c r="AC434" s="5">
        <v>0.312</v>
      </c>
      <c r="AD434" s="1">
        <v>99</v>
      </c>
      <c r="AE434" s="10">
        <f>AC434-$B434</f>
        <v>4.1999999999999982E-2</v>
      </c>
      <c r="AG434" s="5">
        <v>0.32900000000000001</v>
      </c>
      <c r="AH434" s="1">
        <v>68</v>
      </c>
      <c r="AI434" s="10">
        <f>AG434-$B434</f>
        <v>5.8999999999999997E-2</v>
      </c>
      <c r="AK434" s="5">
        <v>0.29199999999999998</v>
      </c>
      <c r="AL434" s="1">
        <v>114</v>
      </c>
      <c r="AM434" s="10">
        <f>AK434-$B434</f>
        <v>2.1999999999999964E-2</v>
      </c>
      <c r="AO434" s="5">
        <v>0.27800000000000002</v>
      </c>
      <c r="AP434" s="1">
        <v>130</v>
      </c>
      <c r="AQ434" s="10">
        <f>AO434-$B434</f>
        <v>8.0000000000000071E-3</v>
      </c>
      <c r="AS434" s="5">
        <v>0.28199999999999997</v>
      </c>
      <c r="AT434" s="1">
        <v>166</v>
      </c>
      <c r="AU434" s="10">
        <f>AS434-$B434</f>
        <v>1.1999999999999955E-2</v>
      </c>
      <c r="AW434" s="5">
        <v>0.32300000000000001</v>
      </c>
      <c r="AX434" s="1">
        <v>100</v>
      </c>
      <c r="AY434" s="10">
        <f>AW434-$B434</f>
        <v>5.2999999999999992E-2</v>
      </c>
      <c r="BA434" s="5">
        <v>0.30199999999999999</v>
      </c>
      <c r="BB434" s="1">
        <v>142</v>
      </c>
      <c r="BC434" s="10">
        <f>BA434-$B434</f>
        <v>3.1999999999999973E-2</v>
      </c>
      <c r="BE434" s="5">
        <v>0.29899999999999999</v>
      </c>
      <c r="BF434" s="1">
        <v>79</v>
      </c>
      <c r="BG434" s="10">
        <f>BE434-$B434</f>
        <v>2.899999999999997E-2</v>
      </c>
      <c r="BI434" s="5">
        <v>0.27</v>
      </c>
      <c r="BJ434" s="1">
        <v>66</v>
      </c>
      <c r="BK434" s="10">
        <v>0</v>
      </c>
      <c r="BM434" s="5">
        <v>0.28299999999999997</v>
      </c>
      <c r="BN434" s="1">
        <v>90</v>
      </c>
      <c r="BO434" s="10">
        <v>1.2999999999999956E-2</v>
      </c>
      <c r="BQ434" s="5">
        <v>0.20100000000000001</v>
      </c>
      <c r="BR434" s="1">
        <v>42</v>
      </c>
      <c r="BS434" s="10">
        <v>-6.9000000000000006E-2</v>
      </c>
      <c r="BU434" s="5">
        <v>0.32100000000000001</v>
      </c>
      <c r="BV434" s="1">
        <v>60</v>
      </c>
      <c r="BW434" s="10">
        <v>5.099999999999999E-2</v>
      </c>
      <c r="BY434" s="5">
        <v>0.27500000000000002</v>
      </c>
      <c r="BZ434" s="1">
        <v>11</v>
      </c>
      <c r="CA434" s="10">
        <v>5.0000000000000044E-3</v>
      </c>
      <c r="CC434" s="5">
        <v>0.32600000000000001</v>
      </c>
      <c r="CD434" s="1">
        <v>42</v>
      </c>
      <c r="CE434" s="10">
        <v>5.5999999999999994E-2</v>
      </c>
      <c r="CG434" s="5">
        <v>0.23300000000000001</v>
      </c>
      <c r="CH434" s="1">
        <v>69</v>
      </c>
      <c r="CI434" s="10">
        <v>-3.7000000000000005E-2</v>
      </c>
      <c r="CK434" s="5">
        <v>0.27200000000000002</v>
      </c>
      <c r="CL434" s="1">
        <v>110</v>
      </c>
      <c r="CM434" s="10">
        <v>2.0000000000000018E-3</v>
      </c>
      <c r="CO434" s="10">
        <v>0.26300000000000001</v>
      </c>
      <c r="CP434" s="24">
        <v>15</v>
      </c>
      <c r="CQ434" s="10">
        <v>-7.0000000000000062E-3</v>
      </c>
    </row>
    <row r="435" spans="1:95" ht="25.5" x14ac:dyDescent="0.35">
      <c r="A435" s="4" t="s">
        <v>271</v>
      </c>
      <c r="B435" s="5">
        <v>0.20200000000000001</v>
      </c>
      <c r="C435" s="1">
        <v>194</v>
      </c>
      <c r="E435" s="5">
        <v>0.10199999999999999</v>
      </c>
      <c r="F435" s="1">
        <v>35</v>
      </c>
      <c r="G435" s="10">
        <f>E435-$B435</f>
        <v>-0.10000000000000002</v>
      </c>
      <c r="I435" s="5">
        <v>0.151</v>
      </c>
      <c r="J435" s="1">
        <v>49</v>
      </c>
      <c r="K435" s="10">
        <f>I435-$B435</f>
        <v>-5.1000000000000018E-2</v>
      </c>
      <c r="M435" s="5">
        <v>0.377</v>
      </c>
      <c r="N435" s="1">
        <v>110</v>
      </c>
      <c r="O435" s="10">
        <f>M435-$B435</f>
        <v>0.17499999999999999</v>
      </c>
      <c r="Q435" s="5">
        <v>0.28399999999999997</v>
      </c>
      <c r="R435" s="1">
        <v>95</v>
      </c>
      <c r="S435" s="10">
        <f>Q435-$B435</f>
        <v>8.1999999999999962E-2</v>
      </c>
      <c r="U435" s="5">
        <v>0.25900000000000001</v>
      </c>
      <c r="V435" s="1">
        <v>124</v>
      </c>
      <c r="W435" s="10">
        <f>U435-$B435</f>
        <v>5.6999999999999995E-2</v>
      </c>
      <c r="Y435" s="5">
        <v>0.27900000000000003</v>
      </c>
      <c r="Z435" s="1">
        <v>107</v>
      </c>
      <c r="AA435" s="10">
        <f>Y435-$B435</f>
        <v>7.7000000000000013E-2</v>
      </c>
      <c r="AC435" s="5">
        <v>0.252</v>
      </c>
      <c r="AD435" s="1">
        <v>80</v>
      </c>
      <c r="AE435" s="10">
        <f>AC435-$B435</f>
        <v>4.9999999999999989E-2</v>
      </c>
      <c r="AG435" s="5">
        <v>0.314</v>
      </c>
      <c r="AH435" s="1">
        <v>65</v>
      </c>
      <c r="AI435" s="10">
        <f>AG435-$B435</f>
        <v>0.11199999999999999</v>
      </c>
      <c r="AK435" s="5">
        <v>0.215</v>
      </c>
      <c r="AL435" s="1">
        <v>84</v>
      </c>
      <c r="AM435" s="10">
        <f>AK435-$B435</f>
        <v>1.2999999999999984E-2</v>
      </c>
      <c r="AO435" s="5">
        <v>0.24399999999999999</v>
      </c>
      <c r="AP435" s="1">
        <v>114</v>
      </c>
      <c r="AQ435" s="10">
        <f>AO435-$B435</f>
        <v>4.1999999999999982E-2</v>
      </c>
      <c r="AS435" s="5">
        <v>0.221</v>
      </c>
      <c r="AT435" s="1">
        <v>130</v>
      </c>
      <c r="AU435" s="10">
        <f>AS435-$B435</f>
        <v>1.8999999999999989E-2</v>
      </c>
      <c r="AW435" s="5">
        <v>0.255</v>
      </c>
      <c r="AX435" s="1">
        <v>79</v>
      </c>
      <c r="AY435" s="10">
        <f>AW435-$B435</f>
        <v>5.2999999999999992E-2</v>
      </c>
      <c r="BA435" s="5">
        <v>0.27900000000000003</v>
      </c>
      <c r="BB435" s="1">
        <v>131</v>
      </c>
      <c r="BC435" s="10">
        <f>BA435-$B435</f>
        <v>7.7000000000000013E-2</v>
      </c>
      <c r="BE435" s="5">
        <v>0.32600000000000001</v>
      </c>
      <c r="BF435" s="1">
        <v>86</v>
      </c>
      <c r="BG435" s="10">
        <f>BE435-$B435</f>
        <v>0.124</v>
      </c>
      <c r="BI435" s="5">
        <v>8.2000000000000003E-2</v>
      </c>
      <c r="BJ435" s="1">
        <v>20</v>
      </c>
      <c r="BK435" s="10">
        <v>-0.12000000000000001</v>
      </c>
      <c r="BM435" s="5">
        <v>0.26100000000000001</v>
      </c>
      <c r="BN435" s="1">
        <v>83</v>
      </c>
      <c r="BO435" s="10">
        <v>5.8999999999999997E-2</v>
      </c>
      <c r="BQ435" s="5">
        <v>0.17199999999999999</v>
      </c>
      <c r="BR435" s="1">
        <v>36</v>
      </c>
      <c r="BS435" s="10">
        <v>-3.0000000000000027E-2</v>
      </c>
      <c r="BU435" s="5">
        <v>0.29399999999999998</v>
      </c>
      <c r="BV435" s="1">
        <v>55</v>
      </c>
      <c r="BW435" s="10">
        <v>9.1999999999999971E-2</v>
      </c>
      <c r="BY435" s="5">
        <v>0.05</v>
      </c>
      <c r="BZ435" s="1">
        <v>2</v>
      </c>
      <c r="CA435" s="10">
        <v>-0.15200000000000002</v>
      </c>
      <c r="CC435" s="5">
        <v>0.19400000000000001</v>
      </c>
      <c r="CD435" s="1">
        <v>25</v>
      </c>
      <c r="CE435" s="10">
        <v>-8.0000000000000071E-3</v>
      </c>
      <c r="CG435" s="5">
        <v>9.0999999999999998E-2</v>
      </c>
      <c r="CH435" s="1">
        <v>27</v>
      </c>
      <c r="CI435" s="10">
        <v>-0.11100000000000002</v>
      </c>
      <c r="CK435" s="5">
        <v>0.23699999999999999</v>
      </c>
      <c r="CL435" s="1">
        <v>96</v>
      </c>
      <c r="CM435" s="10">
        <v>3.4999999999999976E-2</v>
      </c>
      <c r="CO435" s="10">
        <v>0.59599999999999997</v>
      </c>
      <c r="CP435" s="24">
        <v>34</v>
      </c>
      <c r="CQ435" s="10">
        <v>0.39399999999999996</v>
      </c>
    </row>
    <row r="436" spans="1:95" x14ac:dyDescent="0.35">
      <c r="A436" s="4" t="s">
        <v>42</v>
      </c>
      <c r="B436" s="5" t="s">
        <v>78</v>
      </c>
      <c r="C436" s="1">
        <v>960</v>
      </c>
      <c r="E436" s="5" t="s">
        <v>78</v>
      </c>
      <c r="F436" s="1">
        <v>344</v>
      </c>
      <c r="I436" s="5" t="s">
        <v>78</v>
      </c>
      <c r="J436" s="1">
        <v>324</v>
      </c>
      <c r="M436" s="5" t="s">
        <v>78</v>
      </c>
      <c r="N436" s="1">
        <v>292</v>
      </c>
      <c r="Q436" s="5" t="s">
        <v>78</v>
      </c>
      <c r="R436" s="1">
        <v>334</v>
      </c>
      <c r="U436" s="5" t="s">
        <v>78</v>
      </c>
      <c r="V436" s="1">
        <v>478</v>
      </c>
      <c r="Y436" s="5" t="s">
        <v>78</v>
      </c>
      <c r="Z436" s="16">
        <v>384</v>
      </c>
      <c r="AC436" s="5" t="s">
        <v>78</v>
      </c>
      <c r="AD436" s="16">
        <v>317</v>
      </c>
      <c r="AG436" s="5" t="s">
        <v>78</v>
      </c>
      <c r="AH436" s="16">
        <v>207</v>
      </c>
      <c r="AK436" s="5" t="s">
        <v>78</v>
      </c>
      <c r="AL436" s="1">
        <v>391</v>
      </c>
      <c r="AO436" s="5" t="s">
        <v>78</v>
      </c>
      <c r="AP436" s="1">
        <v>468</v>
      </c>
      <c r="AS436" s="5" t="s">
        <v>78</v>
      </c>
      <c r="AT436" s="16">
        <v>589</v>
      </c>
      <c r="AW436" s="5" t="s">
        <v>78</v>
      </c>
      <c r="AX436" s="16">
        <v>310</v>
      </c>
      <c r="BA436" s="5" t="s">
        <v>78</v>
      </c>
      <c r="BB436" s="1">
        <v>470</v>
      </c>
      <c r="BE436" s="5" t="s">
        <v>78</v>
      </c>
      <c r="BF436" s="1">
        <v>264</v>
      </c>
      <c r="BI436" s="5" t="s">
        <v>78</v>
      </c>
      <c r="BJ436" s="16">
        <v>244</v>
      </c>
      <c r="BM436" s="5" t="s">
        <v>78</v>
      </c>
      <c r="BN436" s="16">
        <v>318</v>
      </c>
      <c r="BQ436" s="5" t="s">
        <v>78</v>
      </c>
      <c r="BR436" s="16">
        <v>209</v>
      </c>
      <c r="BU436" s="5" t="s">
        <v>78</v>
      </c>
      <c r="BV436" s="16">
        <v>187</v>
      </c>
      <c r="BY436" s="5" t="s">
        <v>78</v>
      </c>
      <c r="BZ436" s="16">
        <v>40</v>
      </c>
      <c r="CC436" s="5" t="s">
        <v>78</v>
      </c>
      <c r="CD436" s="16">
        <v>129</v>
      </c>
      <c r="CG436" s="5" t="s">
        <v>78</v>
      </c>
      <c r="CH436" s="16">
        <v>296</v>
      </c>
      <c r="CK436" s="5" t="s">
        <v>78</v>
      </c>
      <c r="CL436" s="16">
        <v>405</v>
      </c>
      <c r="CO436" s="10" t="s">
        <v>78</v>
      </c>
      <c r="CP436" s="29">
        <v>57</v>
      </c>
    </row>
    <row r="437" spans="1:95" x14ac:dyDescent="0.35">
      <c r="A437" s="4" t="s">
        <v>11</v>
      </c>
      <c r="B437" s="5"/>
      <c r="E437" s="5"/>
      <c r="I437" s="5"/>
      <c r="M437" s="5"/>
      <c r="Q437" s="5"/>
      <c r="U437" s="5"/>
      <c r="Y437" s="5"/>
      <c r="AC437" s="5"/>
      <c r="AG437" s="5"/>
      <c r="AK437" s="5"/>
      <c r="AO437" s="5"/>
      <c r="AS437" s="5"/>
      <c r="AW437" s="5"/>
      <c r="BA437" s="5"/>
      <c r="BE437" s="5"/>
      <c r="BI437" s="5"/>
      <c r="BM437" s="5"/>
      <c r="BQ437" s="5"/>
      <c r="BU437" s="5"/>
      <c r="BY437" s="5"/>
      <c r="CC437" s="5"/>
      <c r="CG437" s="5"/>
      <c r="CK437" s="5"/>
      <c r="CO437" s="10"/>
    </row>
    <row r="438" spans="1:95" x14ac:dyDescent="0.35">
      <c r="A438" s="4" t="s">
        <v>11</v>
      </c>
      <c r="B438" s="5"/>
      <c r="E438" s="5"/>
      <c r="I438" s="5"/>
      <c r="M438" s="5"/>
      <c r="Q438" s="5"/>
      <c r="U438" s="5"/>
      <c r="Y438" s="5"/>
      <c r="AC438" s="5"/>
      <c r="AG438" s="5"/>
      <c r="AK438" s="5"/>
      <c r="AO438" s="5"/>
      <c r="AS438" s="5"/>
      <c r="AW438" s="5"/>
      <c r="BA438" s="5"/>
      <c r="BE438" s="5"/>
      <c r="BI438" s="5"/>
      <c r="BM438" s="5"/>
      <c r="BQ438" s="5"/>
      <c r="BU438" s="5"/>
      <c r="BY438" s="5"/>
      <c r="CC438" s="5"/>
      <c r="CG438" s="5"/>
      <c r="CK438" s="5"/>
      <c r="CO438" s="10"/>
    </row>
    <row r="439" spans="1:95" ht="39.4" x14ac:dyDescent="0.4">
      <c r="A439" s="3" t="s">
        <v>272</v>
      </c>
      <c r="B439" s="5"/>
      <c r="E439" s="5"/>
      <c r="I439" s="5"/>
      <c r="M439" s="5"/>
      <c r="Q439" s="5"/>
      <c r="U439" s="5"/>
      <c r="Y439" s="5"/>
      <c r="AC439" s="5"/>
      <c r="AG439" s="5"/>
      <c r="AK439" s="5"/>
      <c r="AO439" s="5"/>
      <c r="AS439" s="5"/>
      <c r="AW439" s="5"/>
      <c r="BA439" s="5"/>
      <c r="BE439" s="5"/>
      <c r="BI439" s="5"/>
      <c r="BM439" s="5"/>
      <c r="BQ439" s="5"/>
      <c r="BU439" s="5"/>
      <c r="BY439" s="5"/>
      <c r="CC439" s="5"/>
      <c r="CG439" s="5"/>
      <c r="CK439" s="5"/>
      <c r="CO439" s="10"/>
    </row>
    <row r="440" spans="1:95" ht="13.15" x14ac:dyDescent="0.4">
      <c r="A440" s="7" t="s">
        <v>42</v>
      </c>
      <c r="B440" s="7" t="s">
        <v>13</v>
      </c>
      <c r="C440" s="7" t="s">
        <v>14</v>
      </c>
      <c r="E440" s="7" t="s">
        <v>13</v>
      </c>
      <c r="F440" s="7" t="s">
        <v>14</v>
      </c>
      <c r="G440" s="9" t="s">
        <v>400</v>
      </c>
      <c r="I440" s="7" t="s">
        <v>13</v>
      </c>
      <c r="J440" s="7" t="s">
        <v>14</v>
      </c>
      <c r="K440" s="9" t="s">
        <v>400</v>
      </c>
      <c r="M440" s="7" t="s">
        <v>13</v>
      </c>
      <c r="N440" s="7" t="s">
        <v>14</v>
      </c>
      <c r="O440" s="9" t="s">
        <v>400</v>
      </c>
      <c r="Q440" s="7" t="s">
        <v>13</v>
      </c>
      <c r="R440" s="7" t="s">
        <v>14</v>
      </c>
      <c r="S440" s="9" t="s">
        <v>400</v>
      </c>
      <c r="U440" s="7" t="s">
        <v>13</v>
      </c>
      <c r="V440" s="7" t="s">
        <v>14</v>
      </c>
      <c r="W440" s="9" t="s">
        <v>400</v>
      </c>
      <c r="Y440" s="7" t="s">
        <v>13</v>
      </c>
      <c r="Z440" s="7" t="s">
        <v>14</v>
      </c>
      <c r="AA440" s="9" t="s">
        <v>400</v>
      </c>
      <c r="AC440" s="7" t="s">
        <v>13</v>
      </c>
      <c r="AD440" s="7" t="s">
        <v>14</v>
      </c>
      <c r="AE440" s="9" t="s">
        <v>400</v>
      </c>
      <c r="AG440" s="7" t="s">
        <v>13</v>
      </c>
      <c r="AH440" s="7" t="s">
        <v>14</v>
      </c>
      <c r="AI440" s="9" t="s">
        <v>400</v>
      </c>
      <c r="AK440" s="7" t="s">
        <v>13</v>
      </c>
      <c r="AL440" s="7" t="s">
        <v>14</v>
      </c>
      <c r="AM440" s="9" t="s">
        <v>400</v>
      </c>
      <c r="AO440" s="7" t="s">
        <v>13</v>
      </c>
      <c r="AP440" s="7" t="s">
        <v>14</v>
      </c>
      <c r="AQ440" s="9" t="s">
        <v>400</v>
      </c>
      <c r="AS440" s="7" t="s">
        <v>13</v>
      </c>
      <c r="AT440" s="7" t="s">
        <v>14</v>
      </c>
      <c r="AU440" s="9" t="s">
        <v>400</v>
      </c>
      <c r="AW440" s="7" t="s">
        <v>13</v>
      </c>
      <c r="AX440" s="7" t="s">
        <v>14</v>
      </c>
      <c r="AY440" s="9" t="s">
        <v>400</v>
      </c>
      <c r="BA440" s="7" t="s">
        <v>13</v>
      </c>
      <c r="BB440" s="7" t="s">
        <v>14</v>
      </c>
      <c r="BC440" s="9" t="s">
        <v>400</v>
      </c>
      <c r="BE440" s="7" t="s">
        <v>13</v>
      </c>
      <c r="BF440" s="7" t="s">
        <v>14</v>
      </c>
      <c r="BG440" s="9" t="s">
        <v>400</v>
      </c>
      <c r="BI440" s="7" t="s">
        <v>13</v>
      </c>
      <c r="BJ440" s="7" t="s">
        <v>14</v>
      </c>
      <c r="BK440" s="9" t="s">
        <v>400</v>
      </c>
      <c r="BM440" s="7" t="s">
        <v>13</v>
      </c>
      <c r="BN440" s="7" t="s">
        <v>14</v>
      </c>
      <c r="BO440" s="9" t="s">
        <v>400</v>
      </c>
      <c r="BQ440" s="7" t="s">
        <v>13</v>
      </c>
      <c r="BR440" s="7" t="s">
        <v>14</v>
      </c>
      <c r="BS440" s="9" t="s">
        <v>400</v>
      </c>
      <c r="BU440" s="7" t="s">
        <v>13</v>
      </c>
      <c r="BV440" s="7" t="s">
        <v>14</v>
      </c>
      <c r="BW440" s="9" t="s">
        <v>400</v>
      </c>
      <c r="BY440" s="7" t="s">
        <v>13</v>
      </c>
      <c r="BZ440" s="7" t="s">
        <v>14</v>
      </c>
      <c r="CA440" s="9" t="s">
        <v>400</v>
      </c>
      <c r="CC440" s="7" t="s">
        <v>13</v>
      </c>
      <c r="CD440" s="7" t="s">
        <v>14</v>
      </c>
      <c r="CE440" s="9" t="s">
        <v>400</v>
      </c>
      <c r="CG440" s="7" t="s">
        <v>13</v>
      </c>
      <c r="CH440" s="7" t="s">
        <v>14</v>
      </c>
      <c r="CI440" s="9" t="s">
        <v>400</v>
      </c>
      <c r="CK440" s="7" t="s">
        <v>13</v>
      </c>
      <c r="CL440" s="7" t="s">
        <v>14</v>
      </c>
      <c r="CM440" s="9" t="s">
        <v>400</v>
      </c>
      <c r="CO440" s="13" t="s">
        <v>13</v>
      </c>
      <c r="CP440" s="13" t="s">
        <v>14</v>
      </c>
      <c r="CQ440" s="9" t="s">
        <v>400</v>
      </c>
    </row>
    <row r="441" spans="1:95" x14ac:dyDescent="0.35">
      <c r="A441" s="4" t="s">
        <v>273</v>
      </c>
      <c r="B441" s="5">
        <v>3.4000000000000002E-2</v>
      </c>
      <c r="C441" s="1">
        <v>32</v>
      </c>
      <c r="E441" s="5">
        <v>3.5999999999999997E-2</v>
      </c>
      <c r="F441" s="1">
        <v>12</v>
      </c>
      <c r="G441" s="10">
        <f t="shared" ref="G441:G455" si="280">E441-$B441</f>
        <v>1.9999999999999948E-3</v>
      </c>
      <c r="I441" s="5">
        <v>2.5000000000000001E-2</v>
      </c>
      <c r="J441" s="1">
        <v>8</v>
      </c>
      <c r="K441" s="10">
        <f t="shared" ref="K441:K455" si="281">I441-$B441</f>
        <v>-9.0000000000000011E-3</v>
      </c>
      <c r="M441" s="5">
        <v>4.2000000000000003E-2</v>
      </c>
      <c r="N441" s="1">
        <v>12</v>
      </c>
      <c r="O441" s="10">
        <f t="shared" ref="O441:O455" si="282">M441-$B441</f>
        <v>8.0000000000000002E-3</v>
      </c>
      <c r="Q441" s="5">
        <v>5.0999999999999997E-2</v>
      </c>
      <c r="R441" s="1">
        <v>17</v>
      </c>
      <c r="S441" s="10">
        <f t="shared" ref="S441:S455" si="283">Q441-$B441</f>
        <v>1.6999999999999994E-2</v>
      </c>
      <c r="U441" s="5">
        <v>0.04</v>
      </c>
      <c r="V441" s="1">
        <v>19</v>
      </c>
      <c r="W441" s="10">
        <f t="shared" ref="W441:W455" si="284">U441-$B441</f>
        <v>5.9999999999999984E-3</v>
      </c>
      <c r="Y441" s="5">
        <v>3.9E-2</v>
      </c>
      <c r="Z441" s="1">
        <v>15</v>
      </c>
      <c r="AA441" s="10">
        <f t="shared" ref="AA441:AA455" si="285">Y441-$B441</f>
        <v>4.9999999999999975E-3</v>
      </c>
      <c r="AC441" s="5">
        <v>4.1000000000000002E-2</v>
      </c>
      <c r="AD441" s="1">
        <v>13</v>
      </c>
      <c r="AE441" s="10">
        <f t="shared" ref="AE441:AE455" si="286">AC441-$B441</f>
        <v>6.9999999999999993E-3</v>
      </c>
      <c r="AG441" s="5">
        <v>6.4000000000000001E-2</v>
      </c>
      <c r="AH441" s="1">
        <v>13</v>
      </c>
      <c r="AI441" s="10">
        <f t="shared" ref="AI441:AI455" si="287">AG441-$B441</f>
        <v>0.03</v>
      </c>
      <c r="AK441" s="5">
        <v>3.5999999999999997E-2</v>
      </c>
      <c r="AL441" s="1">
        <v>14</v>
      </c>
      <c r="AM441" s="10">
        <f t="shared" ref="AM441:AM455" si="288">AK441-$B441</f>
        <v>1.9999999999999948E-3</v>
      </c>
      <c r="AO441" s="5">
        <v>0.03</v>
      </c>
      <c r="AP441" s="1">
        <v>14</v>
      </c>
      <c r="AQ441" s="10">
        <f t="shared" ref="AQ441:AQ455" si="289">AO441-$B441</f>
        <v>-4.0000000000000036E-3</v>
      </c>
      <c r="AS441" s="5">
        <v>3.1E-2</v>
      </c>
      <c r="AT441" s="1">
        <v>18</v>
      </c>
      <c r="AU441" s="10">
        <f t="shared" ref="AU441:AU455" si="290">AS441-$B441</f>
        <v>-3.0000000000000027E-3</v>
      </c>
      <c r="AW441" s="5">
        <v>3.9E-2</v>
      </c>
      <c r="AX441" s="1">
        <v>12</v>
      </c>
      <c r="AY441" s="10">
        <f t="shared" ref="AY441:AY455" si="291">AW441-$B441</f>
        <v>4.9999999999999975E-3</v>
      </c>
      <c r="BA441" s="5">
        <v>3.5999999999999997E-2</v>
      </c>
      <c r="BB441" s="1">
        <v>17</v>
      </c>
      <c r="BC441" s="10">
        <f t="shared" ref="BC441:BC455" si="292">BA441-$B441</f>
        <v>1.9999999999999948E-3</v>
      </c>
      <c r="BE441" s="5">
        <v>0.03</v>
      </c>
      <c r="BF441" s="1">
        <v>8</v>
      </c>
      <c r="BG441" s="10">
        <f t="shared" ref="BG441:BG455" si="293">BE441-$B441</f>
        <v>-4.0000000000000036E-3</v>
      </c>
      <c r="BI441" s="5">
        <v>2.5000000000000001E-2</v>
      </c>
      <c r="BJ441" s="1">
        <v>6</v>
      </c>
      <c r="BK441" s="10">
        <v>-9.0000000000000011E-3</v>
      </c>
      <c r="BM441" s="5">
        <v>2.8000000000000001E-2</v>
      </c>
      <c r="BN441" s="1">
        <v>9</v>
      </c>
      <c r="BO441" s="10">
        <v>-6.0000000000000019E-3</v>
      </c>
      <c r="BQ441" s="5">
        <v>3.4000000000000002E-2</v>
      </c>
      <c r="BR441" s="1">
        <v>7</v>
      </c>
      <c r="BS441" s="10">
        <v>0</v>
      </c>
      <c r="BU441" s="5">
        <v>5.3999999999999999E-2</v>
      </c>
      <c r="BV441" s="1">
        <v>10</v>
      </c>
      <c r="BW441" s="10">
        <v>1.9999999999999997E-2</v>
      </c>
      <c r="BY441" s="5">
        <v>0</v>
      </c>
      <c r="BZ441" s="1">
        <v>0</v>
      </c>
      <c r="CA441" s="10">
        <v>-3.4000000000000002E-2</v>
      </c>
      <c r="CC441" s="5">
        <v>3.1E-2</v>
      </c>
      <c r="CD441" s="1">
        <v>4</v>
      </c>
      <c r="CE441" s="10">
        <v>-3.0000000000000027E-3</v>
      </c>
      <c r="CG441" s="5">
        <v>3.1E-2</v>
      </c>
      <c r="CH441" s="1">
        <v>9</v>
      </c>
      <c r="CI441" s="10">
        <v>-3.0000000000000027E-3</v>
      </c>
      <c r="CK441" s="5">
        <v>4.7E-2</v>
      </c>
      <c r="CL441" s="1">
        <v>19</v>
      </c>
      <c r="CM441" s="10">
        <v>1.2999999999999998E-2</v>
      </c>
      <c r="CO441" s="10">
        <v>0</v>
      </c>
      <c r="CP441" s="24">
        <v>0</v>
      </c>
      <c r="CQ441" s="10">
        <v>-3.4000000000000002E-2</v>
      </c>
    </row>
    <row r="442" spans="1:95" x14ac:dyDescent="0.35">
      <c r="A442" s="4" t="s">
        <v>274</v>
      </c>
      <c r="B442" s="5">
        <v>8.8999999999999996E-2</v>
      </c>
      <c r="C442" s="1">
        <v>85</v>
      </c>
      <c r="E442" s="5">
        <v>7.6999999999999999E-2</v>
      </c>
      <c r="F442" s="1">
        <v>26</v>
      </c>
      <c r="G442" s="10">
        <f t="shared" si="280"/>
        <v>-1.1999999999999997E-2</v>
      </c>
      <c r="I442" s="5">
        <v>0.104</v>
      </c>
      <c r="J442" s="1">
        <v>34</v>
      </c>
      <c r="K442" s="10">
        <f t="shared" si="281"/>
        <v>1.4999999999999999E-2</v>
      </c>
      <c r="M442" s="5">
        <v>8.6999999999999994E-2</v>
      </c>
      <c r="N442" s="1">
        <v>25</v>
      </c>
      <c r="O442" s="10">
        <f t="shared" si="282"/>
        <v>-2.0000000000000018E-3</v>
      </c>
      <c r="Q442" s="5">
        <v>8.1000000000000003E-2</v>
      </c>
      <c r="R442" s="1">
        <v>27</v>
      </c>
      <c r="S442" s="10">
        <f t="shared" si="283"/>
        <v>-7.9999999999999932E-3</v>
      </c>
      <c r="U442" s="5">
        <v>0.10299999999999999</v>
      </c>
      <c r="V442" s="1">
        <v>49</v>
      </c>
      <c r="W442" s="10">
        <f t="shared" si="284"/>
        <v>1.3999999999999999E-2</v>
      </c>
      <c r="Y442" s="5">
        <v>9.8000000000000004E-2</v>
      </c>
      <c r="Z442" s="1">
        <v>38</v>
      </c>
      <c r="AA442" s="10">
        <f t="shared" si="285"/>
        <v>9.000000000000008E-3</v>
      </c>
      <c r="AC442" s="5">
        <v>0.11700000000000001</v>
      </c>
      <c r="AD442" s="1">
        <v>37</v>
      </c>
      <c r="AE442" s="10">
        <f t="shared" si="286"/>
        <v>2.8000000000000011E-2</v>
      </c>
      <c r="AG442" s="5">
        <v>8.7999999999999995E-2</v>
      </c>
      <c r="AH442" s="1">
        <v>18</v>
      </c>
      <c r="AI442" s="10">
        <f t="shared" si="287"/>
        <v>-1.0000000000000009E-3</v>
      </c>
      <c r="AK442" s="5">
        <v>8.5000000000000006E-2</v>
      </c>
      <c r="AL442" s="1">
        <v>33</v>
      </c>
      <c r="AM442" s="10">
        <f t="shared" si="288"/>
        <v>-3.9999999999999897E-3</v>
      </c>
      <c r="AO442" s="5">
        <v>8.5999999999999993E-2</v>
      </c>
      <c r="AP442" s="1">
        <v>40</v>
      </c>
      <c r="AQ442" s="10">
        <f t="shared" si="289"/>
        <v>-3.0000000000000027E-3</v>
      </c>
      <c r="AS442" s="5">
        <v>9.9000000000000005E-2</v>
      </c>
      <c r="AT442" s="1">
        <v>58</v>
      </c>
      <c r="AU442" s="10">
        <f t="shared" si="290"/>
        <v>1.0000000000000009E-2</v>
      </c>
      <c r="AW442" s="5">
        <v>0.113</v>
      </c>
      <c r="AX442" s="1">
        <v>35</v>
      </c>
      <c r="AY442" s="10">
        <f t="shared" si="291"/>
        <v>2.4000000000000007E-2</v>
      </c>
      <c r="BA442" s="5">
        <v>0.105</v>
      </c>
      <c r="BB442" s="1">
        <v>49</v>
      </c>
      <c r="BC442" s="10">
        <f t="shared" si="292"/>
        <v>1.6E-2</v>
      </c>
      <c r="BE442" s="5">
        <v>8.3000000000000004E-2</v>
      </c>
      <c r="BF442" s="1">
        <v>22</v>
      </c>
      <c r="BG442" s="10">
        <f t="shared" si="293"/>
        <v>-5.9999999999999915E-3</v>
      </c>
      <c r="BI442" s="5">
        <v>9.5000000000000001E-2</v>
      </c>
      <c r="BJ442" s="1">
        <v>23</v>
      </c>
      <c r="BK442" s="10">
        <v>6.0000000000000053E-3</v>
      </c>
      <c r="BM442" s="5">
        <v>7.2999999999999995E-2</v>
      </c>
      <c r="BN442" s="1">
        <v>23</v>
      </c>
      <c r="BO442" s="10">
        <v>-1.6E-2</v>
      </c>
      <c r="BQ442" s="5">
        <v>0.11600000000000001</v>
      </c>
      <c r="BR442" s="1">
        <v>24</v>
      </c>
      <c r="BS442" s="10">
        <v>2.700000000000001E-2</v>
      </c>
      <c r="BU442" s="5">
        <v>8.1000000000000003E-2</v>
      </c>
      <c r="BV442" s="1">
        <v>15</v>
      </c>
      <c r="BW442" s="10">
        <v>-7.9999999999999932E-3</v>
      </c>
      <c r="BY442" s="5">
        <v>0.17499999999999999</v>
      </c>
      <c r="BZ442" s="1">
        <v>7</v>
      </c>
      <c r="CA442" s="10">
        <v>8.5999999999999993E-2</v>
      </c>
      <c r="CC442" s="5">
        <v>0.115</v>
      </c>
      <c r="CD442" s="1">
        <v>15</v>
      </c>
      <c r="CE442" s="10">
        <v>2.6000000000000009E-2</v>
      </c>
      <c r="CG442" s="5">
        <v>8.5999999999999993E-2</v>
      </c>
      <c r="CH442" s="1">
        <v>25</v>
      </c>
      <c r="CI442" s="10">
        <v>-3.0000000000000027E-3</v>
      </c>
      <c r="CK442" s="5">
        <v>7.0000000000000007E-2</v>
      </c>
      <c r="CL442" s="1">
        <v>28</v>
      </c>
      <c r="CM442" s="10">
        <v>-1.8999999999999989E-2</v>
      </c>
      <c r="CO442" s="10">
        <v>0.123</v>
      </c>
      <c r="CP442" s="24">
        <v>7</v>
      </c>
      <c r="CQ442" s="10">
        <v>3.4000000000000002E-2</v>
      </c>
    </row>
    <row r="443" spans="1:95" x14ac:dyDescent="0.35">
      <c r="A443" s="4" t="s">
        <v>275</v>
      </c>
      <c r="B443" s="5">
        <v>4.8000000000000001E-2</v>
      </c>
      <c r="C443" s="1">
        <v>46</v>
      </c>
      <c r="E443" s="5">
        <v>0.03</v>
      </c>
      <c r="F443" s="1">
        <v>10</v>
      </c>
      <c r="G443" s="10">
        <f t="shared" si="280"/>
        <v>-1.8000000000000002E-2</v>
      </c>
      <c r="I443" s="5">
        <v>3.4000000000000002E-2</v>
      </c>
      <c r="J443" s="1">
        <v>11</v>
      </c>
      <c r="K443" s="10">
        <f t="shared" si="281"/>
        <v>-1.3999999999999999E-2</v>
      </c>
      <c r="M443" s="5">
        <v>8.6999999999999994E-2</v>
      </c>
      <c r="N443" s="1">
        <v>25</v>
      </c>
      <c r="O443" s="10">
        <f t="shared" si="282"/>
        <v>3.8999999999999993E-2</v>
      </c>
      <c r="Q443" s="5">
        <v>7.1999999999999995E-2</v>
      </c>
      <c r="R443" s="1">
        <v>24</v>
      </c>
      <c r="S443" s="10">
        <f t="shared" si="283"/>
        <v>2.3999999999999994E-2</v>
      </c>
      <c r="U443" s="5">
        <v>6.5000000000000002E-2</v>
      </c>
      <c r="V443" s="1">
        <v>31</v>
      </c>
      <c r="W443" s="10">
        <f t="shared" si="284"/>
        <v>1.7000000000000001E-2</v>
      </c>
      <c r="Y443" s="5">
        <v>7.0000000000000007E-2</v>
      </c>
      <c r="Z443" s="1">
        <v>27</v>
      </c>
      <c r="AA443" s="10">
        <f t="shared" si="285"/>
        <v>2.2000000000000006E-2</v>
      </c>
      <c r="AC443" s="5">
        <v>7.5999999999999998E-2</v>
      </c>
      <c r="AD443" s="1">
        <v>24</v>
      </c>
      <c r="AE443" s="10">
        <f t="shared" si="286"/>
        <v>2.7999999999999997E-2</v>
      </c>
      <c r="AG443" s="5">
        <v>7.8E-2</v>
      </c>
      <c r="AH443" s="1">
        <v>16</v>
      </c>
      <c r="AI443" s="10">
        <f t="shared" si="287"/>
        <v>0.03</v>
      </c>
      <c r="AK443" s="5">
        <v>6.5000000000000002E-2</v>
      </c>
      <c r="AL443" s="1">
        <v>25</v>
      </c>
      <c r="AM443" s="10">
        <f t="shared" si="288"/>
        <v>1.7000000000000001E-2</v>
      </c>
      <c r="AO443" s="5">
        <v>5.0999999999999997E-2</v>
      </c>
      <c r="AP443" s="1">
        <v>24</v>
      </c>
      <c r="AQ443" s="10">
        <f t="shared" si="289"/>
        <v>2.9999999999999957E-3</v>
      </c>
      <c r="AS443" s="5">
        <v>5.0999999999999997E-2</v>
      </c>
      <c r="AT443" s="1">
        <v>30</v>
      </c>
      <c r="AU443" s="10">
        <f t="shared" si="290"/>
        <v>2.9999999999999957E-3</v>
      </c>
      <c r="AW443" s="5">
        <v>7.0999999999999994E-2</v>
      </c>
      <c r="AX443" s="1">
        <v>22</v>
      </c>
      <c r="AY443" s="10">
        <f t="shared" si="291"/>
        <v>2.2999999999999993E-2</v>
      </c>
      <c r="BA443" s="5">
        <v>0.06</v>
      </c>
      <c r="BB443" s="1">
        <v>28</v>
      </c>
      <c r="BC443" s="10">
        <f t="shared" si="292"/>
        <v>1.1999999999999997E-2</v>
      </c>
      <c r="BE443" s="5">
        <v>8.3000000000000004E-2</v>
      </c>
      <c r="BF443" s="1">
        <v>22</v>
      </c>
      <c r="BG443" s="10">
        <f t="shared" si="293"/>
        <v>3.5000000000000003E-2</v>
      </c>
      <c r="BI443" s="5">
        <v>4.1000000000000002E-2</v>
      </c>
      <c r="BJ443" s="1">
        <v>10</v>
      </c>
      <c r="BK443" s="10">
        <v>-6.9999999999999993E-3</v>
      </c>
      <c r="BM443" s="5">
        <v>5.3999999999999999E-2</v>
      </c>
      <c r="BN443" s="1">
        <v>17</v>
      </c>
      <c r="BO443" s="10">
        <v>5.9999999999999984E-3</v>
      </c>
      <c r="BQ443" s="5">
        <v>4.8000000000000001E-2</v>
      </c>
      <c r="BR443" s="1">
        <v>10</v>
      </c>
      <c r="BS443" s="10">
        <v>0</v>
      </c>
      <c r="BU443" s="5">
        <v>4.8000000000000001E-2</v>
      </c>
      <c r="BV443" s="1">
        <v>9</v>
      </c>
      <c r="BW443" s="10">
        <v>0</v>
      </c>
      <c r="BY443" s="5">
        <v>7.4999999999999997E-2</v>
      </c>
      <c r="BZ443" s="1">
        <v>3</v>
      </c>
      <c r="CA443" s="10">
        <v>2.6999999999999996E-2</v>
      </c>
      <c r="CC443" s="5">
        <v>3.7999999999999999E-2</v>
      </c>
      <c r="CD443" s="1">
        <v>5</v>
      </c>
      <c r="CE443" s="10">
        <v>-1.0000000000000002E-2</v>
      </c>
      <c r="CG443" s="5">
        <v>3.4000000000000002E-2</v>
      </c>
      <c r="CH443" s="1">
        <v>10</v>
      </c>
      <c r="CI443" s="10">
        <v>-1.3999999999999999E-2</v>
      </c>
      <c r="CK443" s="5">
        <v>0.05</v>
      </c>
      <c r="CL443" s="1">
        <v>20</v>
      </c>
      <c r="CM443" s="10">
        <v>2.0000000000000018E-3</v>
      </c>
      <c r="CO443" s="10">
        <v>0.105</v>
      </c>
      <c r="CP443" s="24">
        <v>6</v>
      </c>
      <c r="CQ443" s="10">
        <v>5.6999999999999995E-2</v>
      </c>
    </row>
    <row r="444" spans="1:95" x14ac:dyDescent="0.35">
      <c r="A444" s="4" t="s">
        <v>276</v>
      </c>
      <c r="B444" s="5">
        <v>0.13400000000000001</v>
      </c>
      <c r="C444" s="1">
        <v>128</v>
      </c>
      <c r="E444" s="5">
        <v>7.3999999999999996E-2</v>
      </c>
      <c r="F444" s="1">
        <v>25</v>
      </c>
      <c r="G444" s="10">
        <f t="shared" si="280"/>
        <v>-6.0000000000000012E-2</v>
      </c>
      <c r="I444" s="5">
        <v>0.16</v>
      </c>
      <c r="J444" s="1">
        <v>52</v>
      </c>
      <c r="K444" s="10">
        <f t="shared" si="281"/>
        <v>2.5999999999999995E-2</v>
      </c>
      <c r="M444" s="5">
        <v>0.17599999999999999</v>
      </c>
      <c r="N444" s="1">
        <v>51</v>
      </c>
      <c r="O444" s="10">
        <f t="shared" si="282"/>
        <v>4.1999999999999982E-2</v>
      </c>
      <c r="Q444" s="5">
        <v>0.186</v>
      </c>
      <c r="R444" s="1">
        <v>62</v>
      </c>
      <c r="S444" s="10">
        <f t="shared" si="283"/>
        <v>5.1999999999999991E-2</v>
      </c>
      <c r="U444" s="5">
        <v>0.17399999999999999</v>
      </c>
      <c r="V444" s="1">
        <v>83</v>
      </c>
      <c r="W444" s="10">
        <f t="shared" si="284"/>
        <v>3.999999999999998E-2</v>
      </c>
      <c r="Y444" s="5">
        <v>0.16300000000000001</v>
      </c>
      <c r="Z444" s="1">
        <v>63</v>
      </c>
      <c r="AA444" s="10">
        <f t="shared" si="285"/>
        <v>2.8999999999999998E-2</v>
      </c>
      <c r="AC444" s="5">
        <v>0.14199999999999999</v>
      </c>
      <c r="AD444" s="1">
        <v>45</v>
      </c>
      <c r="AE444" s="10">
        <f t="shared" si="286"/>
        <v>7.9999999999999793E-3</v>
      </c>
      <c r="AG444" s="5">
        <v>0.16700000000000001</v>
      </c>
      <c r="AH444" s="1">
        <v>34</v>
      </c>
      <c r="AI444" s="10">
        <f t="shared" si="287"/>
        <v>3.3000000000000002E-2</v>
      </c>
      <c r="AK444" s="5">
        <v>0.19400000000000001</v>
      </c>
      <c r="AL444" s="1">
        <v>75</v>
      </c>
      <c r="AM444" s="10">
        <f t="shared" si="288"/>
        <v>0.06</v>
      </c>
      <c r="AO444" s="5">
        <v>0.16500000000000001</v>
      </c>
      <c r="AP444" s="1">
        <v>77</v>
      </c>
      <c r="AQ444" s="10">
        <f t="shared" si="289"/>
        <v>3.1E-2</v>
      </c>
      <c r="AS444" s="5">
        <v>0.14899999999999999</v>
      </c>
      <c r="AT444" s="1">
        <v>87</v>
      </c>
      <c r="AU444" s="10">
        <f t="shared" si="290"/>
        <v>1.4999999999999986E-2</v>
      </c>
      <c r="AW444" s="5">
        <v>0.19700000000000001</v>
      </c>
      <c r="AX444" s="1">
        <v>61</v>
      </c>
      <c r="AY444" s="10">
        <f t="shared" si="291"/>
        <v>6.3E-2</v>
      </c>
      <c r="BA444" s="5">
        <v>0.17899999999999999</v>
      </c>
      <c r="BB444" s="1">
        <v>84</v>
      </c>
      <c r="BC444" s="10">
        <f t="shared" si="292"/>
        <v>4.4999999999999984E-2</v>
      </c>
      <c r="BE444" s="5">
        <v>0.18</v>
      </c>
      <c r="BF444" s="1">
        <v>48</v>
      </c>
      <c r="BG444" s="10">
        <f t="shared" si="293"/>
        <v>4.5999999999999985E-2</v>
      </c>
      <c r="BI444" s="5">
        <v>0.11600000000000001</v>
      </c>
      <c r="BJ444" s="1">
        <v>28</v>
      </c>
      <c r="BK444" s="10">
        <v>-1.8000000000000002E-2</v>
      </c>
      <c r="BM444" s="5">
        <v>0.189</v>
      </c>
      <c r="BN444" s="1">
        <v>60</v>
      </c>
      <c r="BO444" s="10">
        <v>5.4999999999999993E-2</v>
      </c>
      <c r="BQ444" s="5">
        <v>0.13500000000000001</v>
      </c>
      <c r="BR444" s="1">
        <v>28</v>
      </c>
      <c r="BS444" s="10">
        <v>1.0000000000000009E-3</v>
      </c>
      <c r="BU444" s="5">
        <v>6.5000000000000002E-2</v>
      </c>
      <c r="BV444" s="1">
        <v>12</v>
      </c>
      <c r="BW444" s="10">
        <v>-6.9000000000000006E-2</v>
      </c>
      <c r="BY444" s="5">
        <v>0.1</v>
      </c>
      <c r="BZ444" s="1">
        <v>4</v>
      </c>
      <c r="CA444" s="10">
        <v>-3.4000000000000002E-2</v>
      </c>
      <c r="CC444" s="5">
        <v>0.185</v>
      </c>
      <c r="CD444" s="1">
        <v>24</v>
      </c>
      <c r="CE444" s="10">
        <v>5.099999999999999E-2</v>
      </c>
      <c r="CG444" s="5">
        <v>0.1</v>
      </c>
      <c r="CH444" s="1">
        <v>29</v>
      </c>
      <c r="CI444" s="10">
        <v>-3.4000000000000002E-2</v>
      </c>
      <c r="CK444" s="5">
        <v>0.152</v>
      </c>
      <c r="CL444" s="1">
        <v>61</v>
      </c>
      <c r="CM444" s="10">
        <v>1.7999999999999988E-2</v>
      </c>
      <c r="CO444" s="10">
        <v>8.7999999999999995E-2</v>
      </c>
      <c r="CP444" s="24">
        <v>5</v>
      </c>
      <c r="CQ444" s="10">
        <v>-4.6000000000000013E-2</v>
      </c>
    </row>
    <row r="445" spans="1:95" x14ac:dyDescent="0.35">
      <c r="A445" s="4" t="s">
        <v>277</v>
      </c>
      <c r="B445" s="5">
        <v>0.13100000000000001</v>
      </c>
      <c r="C445" s="1">
        <v>125</v>
      </c>
      <c r="E445" s="5">
        <v>0.157</v>
      </c>
      <c r="F445" s="1">
        <v>53</v>
      </c>
      <c r="G445" s="10">
        <f t="shared" si="280"/>
        <v>2.5999999999999995E-2</v>
      </c>
      <c r="I445" s="5">
        <v>0.13200000000000001</v>
      </c>
      <c r="J445" s="1">
        <v>43</v>
      </c>
      <c r="K445" s="10">
        <f t="shared" si="281"/>
        <v>1.0000000000000009E-3</v>
      </c>
      <c r="M445" s="5">
        <v>0.1</v>
      </c>
      <c r="N445" s="1">
        <v>29</v>
      </c>
      <c r="O445" s="10">
        <f t="shared" si="282"/>
        <v>-3.1E-2</v>
      </c>
      <c r="Q445" s="5">
        <v>0.13500000000000001</v>
      </c>
      <c r="R445" s="1">
        <v>45</v>
      </c>
      <c r="S445" s="10">
        <f t="shared" si="283"/>
        <v>4.0000000000000036E-3</v>
      </c>
      <c r="U445" s="5">
        <v>0.13</v>
      </c>
      <c r="V445" s="1">
        <v>62</v>
      </c>
      <c r="W445" s="10">
        <f t="shared" si="284"/>
        <v>-1.0000000000000009E-3</v>
      </c>
      <c r="Y445" s="5">
        <v>0.13700000000000001</v>
      </c>
      <c r="Z445" s="1">
        <v>53</v>
      </c>
      <c r="AA445" s="10">
        <f t="shared" si="285"/>
        <v>6.0000000000000053E-3</v>
      </c>
      <c r="AC445" s="5">
        <v>0.12</v>
      </c>
      <c r="AD445" s="1">
        <v>38</v>
      </c>
      <c r="AE445" s="10">
        <f t="shared" si="286"/>
        <v>-1.100000000000001E-2</v>
      </c>
      <c r="AG445" s="5">
        <v>0.11799999999999999</v>
      </c>
      <c r="AH445" s="1">
        <v>24</v>
      </c>
      <c r="AI445" s="10">
        <f t="shared" si="287"/>
        <v>-1.3000000000000012E-2</v>
      </c>
      <c r="AK445" s="5">
        <v>0.124</v>
      </c>
      <c r="AL445" s="1">
        <v>48</v>
      </c>
      <c r="AM445" s="10">
        <f t="shared" si="288"/>
        <v>-7.0000000000000062E-3</v>
      </c>
      <c r="AO445" s="5">
        <v>0.13100000000000001</v>
      </c>
      <c r="AP445" s="1">
        <v>61</v>
      </c>
      <c r="AQ445" s="10">
        <f t="shared" si="289"/>
        <v>0</v>
      </c>
      <c r="AS445" s="5">
        <v>0.13500000000000001</v>
      </c>
      <c r="AT445" s="1">
        <v>79</v>
      </c>
      <c r="AU445" s="10">
        <f t="shared" si="290"/>
        <v>4.0000000000000036E-3</v>
      </c>
      <c r="AW445" s="5">
        <v>0.11</v>
      </c>
      <c r="AX445" s="1">
        <v>34</v>
      </c>
      <c r="AY445" s="10">
        <f t="shared" si="291"/>
        <v>-2.1000000000000005E-2</v>
      </c>
      <c r="BA445" s="5">
        <v>0.10299999999999999</v>
      </c>
      <c r="BB445" s="1">
        <v>48</v>
      </c>
      <c r="BC445" s="10">
        <f t="shared" si="292"/>
        <v>-2.8000000000000011E-2</v>
      </c>
      <c r="BE445" s="5">
        <v>0.128</v>
      </c>
      <c r="BF445" s="1">
        <v>34</v>
      </c>
      <c r="BG445" s="10">
        <f t="shared" si="293"/>
        <v>-3.0000000000000027E-3</v>
      </c>
      <c r="BI445" s="5">
        <v>0.161</v>
      </c>
      <c r="BJ445" s="1">
        <v>39</v>
      </c>
      <c r="BK445" s="10">
        <v>0.03</v>
      </c>
      <c r="BM445" s="5">
        <v>0.13200000000000001</v>
      </c>
      <c r="BN445" s="1">
        <v>42</v>
      </c>
      <c r="BO445" s="10">
        <v>1.0000000000000009E-3</v>
      </c>
      <c r="BQ445" s="5">
        <v>0.16900000000000001</v>
      </c>
      <c r="BR445" s="1">
        <v>35</v>
      </c>
      <c r="BS445" s="10">
        <v>3.8000000000000006E-2</v>
      </c>
      <c r="BU445" s="5">
        <v>4.8000000000000001E-2</v>
      </c>
      <c r="BV445" s="1">
        <v>9</v>
      </c>
      <c r="BW445" s="10">
        <v>-8.3000000000000004E-2</v>
      </c>
      <c r="BY445" s="5">
        <v>0.15</v>
      </c>
      <c r="BZ445" s="1">
        <v>6</v>
      </c>
      <c r="CA445" s="10">
        <v>1.8999999999999989E-2</v>
      </c>
      <c r="CC445" s="5">
        <v>0.115</v>
      </c>
      <c r="CD445" s="1">
        <v>15</v>
      </c>
      <c r="CE445" s="10">
        <v>-1.6E-2</v>
      </c>
      <c r="CG445" s="5">
        <v>0.16200000000000001</v>
      </c>
      <c r="CH445" s="1">
        <v>47</v>
      </c>
      <c r="CI445" s="10">
        <v>3.1E-2</v>
      </c>
      <c r="CK445" s="5">
        <v>0.127</v>
      </c>
      <c r="CL445" s="1">
        <v>51</v>
      </c>
      <c r="CM445" s="10">
        <v>-4.0000000000000036E-3</v>
      </c>
      <c r="CO445" s="10">
        <v>8.7999999999999995E-2</v>
      </c>
      <c r="CP445" s="24">
        <v>5</v>
      </c>
      <c r="CQ445" s="10">
        <v>-4.300000000000001E-2</v>
      </c>
    </row>
    <row r="446" spans="1:95" x14ac:dyDescent="0.35">
      <c r="A446" s="4" t="s">
        <v>278</v>
      </c>
      <c r="B446" s="5">
        <v>8.5000000000000006E-2</v>
      </c>
      <c r="C446" s="1">
        <v>81</v>
      </c>
      <c r="E446" s="5">
        <v>5.8999999999999997E-2</v>
      </c>
      <c r="F446" s="1">
        <v>20</v>
      </c>
      <c r="G446" s="10">
        <f t="shared" si="280"/>
        <v>-2.6000000000000009E-2</v>
      </c>
      <c r="I446" s="5">
        <v>7.0999999999999994E-2</v>
      </c>
      <c r="J446" s="1">
        <v>23</v>
      </c>
      <c r="K446" s="10">
        <f t="shared" si="281"/>
        <v>-1.4000000000000012E-2</v>
      </c>
      <c r="M446" s="5">
        <v>0.13100000000000001</v>
      </c>
      <c r="N446" s="1">
        <v>38</v>
      </c>
      <c r="O446" s="10">
        <f t="shared" si="282"/>
        <v>4.5999999999999999E-2</v>
      </c>
      <c r="Q446" s="5">
        <v>9.9000000000000005E-2</v>
      </c>
      <c r="R446" s="1">
        <v>33</v>
      </c>
      <c r="S446" s="10">
        <f t="shared" si="283"/>
        <v>1.3999999999999999E-2</v>
      </c>
      <c r="U446" s="5">
        <v>9.6000000000000002E-2</v>
      </c>
      <c r="V446" s="1">
        <v>46</v>
      </c>
      <c r="W446" s="10">
        <f t="shared" si="284"/>
        <v>1.0999999999999996E-2</v>
      </c>
      <c r="Y446" s="5">
        <v>9.6000000000000002E-2</v>
      </c>
      <c r="Z446" s="1">
        <v>37</v>
      </c>
      <c r="AA446" s="10">
        <f t="shared" si="285"/>
        <v>1.0999999999999996E-2</v>
      </c>
      <c r="AC446" s="5">
        <v>9.8000000000000004E-2</v>
      </c>
      <c r="AD446" s="1">
        <v>31</v>
      </c>
      <c r="AE446" s="10">
        <f t="shared" si="286"/>
        <v>1.2999999999999998E-2</v>
      </c>
      <c r="AG446" s="5">
        <v>0.127</v>
      </c>
      <c r="AH446" s="1">
        <v>26</v>
      </c>
      <c r="AI446" s="10">
        <f t="shared" si="287"/>
        <v>4.1999999999999996E-2</v>
      </c>
      <c r="AK446" s="5">
        <v>0.09</v>
      </c>
      <c r="AL446" s="1">
        <v>35</v>
      </c>
      <c r="AM446" s="10">
        <f t="shared" si="288"/>
        <v>4.9999999999999906E-3</v>
      </c>
      <c r="AO446" s="5">
        <v>8.7999999999999995E-2</v>
      </c>
      <c r="AP446" s="1">
        <v>41</v>
      </c>
      <c r="AQ446" s="10">
        <f t="shared" si="289"/>
        <v>2.9999999999999888E-3</v>
      </c>
      <c r="AS446" s="5">
        <v>9.7000000000000003E-2</v>
      </c>
      <c r="AT446" s="1">
        <v>57</v>
      </c>
      <c r="AU446" s="10">
        <f t="shared" si="290"/>
        <v>1.1999999999999997E-2</v>
      </c>
      <c r="AW446" s="5">
        <v>0.11</v>
      </c>
      <c r="AX446" s="1">
        <v>34</v>
      </c>
      <c r="AY446" s="10">
        <f t="shared" si="291"/>
        <v>2.4999999999999994E-2</v>
      </c>
      <c r="BA446" s="5">
        <v>0.105</v>
      </c>
      <c r="BB446" s="1">
        <v>49</v>
      </c>
      <c r="BC446" s="10">
        <f t="shared" si="292"/>
        <v>1.999999999999999E-2</v>
      </c>
      <c r="BE446" s="5">
        <v>0.109</v>
      </c>
      <c r="BF446" s="1">
        <v>29</v>
      </c>
      <c r="BG446" s="10">
        <f t="shared" si="293"/>
        <v>2.3999999999999994E-2</v>
      </c>
      <c r="BI446" s="5">
        <v>7.9000000000000001E-2</v>
      </c>
      <c r="BJ446" s="1">
        <v>19</v>
      </c>
      <c r="BK446" s="10">
        <v>-6.0000000000000053E-3</v>
      </c>
      <c r="BM446" s="5">
        <v>8.2000000000000003E-2</v>
      </c>
      <c r="BN446" s="1">
        <v>26</v>
      </c>
      <c r="BO446" s="10">
        <v>-3.0000000000000027E-3</v>
      </c>
      <c r="BQ446" s="5">
        <v>7.1999999999999995E-2</v>
      </c>
      <c r="BR446" s="1">
        <v>15</v>
      </c>
      <c r="BS446" s="10">
        <v>-1.3000000000000012E-2</v>
      </c>
      <c r="BU446" s="5">
        <v>0.113</v>
      </c>
      <c r="BV446" s="1">
        <v>21</v>
      </c>
      <c r="BW446" s="10">
        <v>2.7999999999999997E-2</v>
      </c>
      <c r="BY446" s="5">
        <v>7.4999999999999997E-2</v>
      </c>
      <c r="BZ446" s="1">
        <v>3</v>
      </c>
      <c r="CA446" s="10">
        <v>-1.0000000000000009E-2</v>
      </c>
      <c r="CC446" s="5">
        <v>0.1</v>
      </c>
      <c r="CD446" s="1">
        <v>13</v>
      </c>
      <c r="CE446" s="10">
        <v>1.4999999999999999E-2</v>
      </c>
      <c r="CG446" s="5">
        <v>8.2000000000000003E-2</v>
      </c>
      <c r="CH446" s="1">
        <v>24</v>
      </c>
      <c r="CI446" s="10">
        <v>-3.0000000000000027E-3</v>
      </c>
      <c r="CK446" s="5">
        <v>6.7000000000000004E-2</v>
      </c>
      <c r="CL446" s="1">
        <v>27</v>
      </c>
      <c r="CM446" s="10">
        <v>-1.8000000000000002E-2</v>
      </c>
      <c r="CO446" s="10">
        <v>0.22800000000000001</v>
      </c>
      <c r="CP446" s="24">
        <v>13</v>
      </c>
      <c r="CQ446" s="10">
        <v>0.14300000000000002</v>
      </c>
    </row>
    <row r="447" spans="1:95" x14ac:dyDescent="0.35">
      <c r="A447" s="4" t="s">
        <v>279</v>
      </c>
      <c r="B447" s="5">
        <v>7.0000000000000007E-2</v>
      </c>
      <c r="C447" s="1">
        <v>67</v>
      </c>
      <c r="E447" s="5">
        <v>3.5999999999999997E-2</v>
      </c>
      <c r="F447" s="1">
        <v>12</v>
      </c>
      <c r="G447" s="10">
        <f t="shared" si="280"/>
        <v>-3.4000000000000009E-2</v>
      </c>
      <c r="I447" s="5">
        <v>5.5E-2</v>
      </c>
      <c r="J447" s="1">
        <v>18</v>
      </c>
      <c r="K447" s="10">
        <f t="shared" si="281"/>
        <v>-1.5000000000000006E-2</v>
      </c>
      <c r="M447" s="5">
        <v>0.128</v>
      </c>
      <c r="N447" s="1">
        <v>37</v>
      </c>
      <c r="O447" s="10">
        <f t="shared" si="282"/>
        <v>5.7999999999999996E-2</v>
      </c>
      <c r="Q447" s="5">
        <v>0.105</v>
      </c>
      <c r="R447" s="1">
        <v>35</v>
      </c>
      <c r="S447" s="10">
        <f t="shared" si="283"/>
        <v>3.4999999999999989E-2</v>
      </c>
      <c r="U447" s="5">
        <v>7.0999999999999994E-2</v>
      </c>
      <c r="V447" s="1">
        <v>34</v>
      </c>
      <c r="W447" s="10">
        <f t="shared" si="284"/>
        <v>9.9999999999998701E-4</v>
      </c>
      <c r="Y447" s="5">
        <v>0.114</v>
      </c>
      <c r="Z447" s="1">
        <v>44</v>
      </c>
      <c r="AA447" s="10">
        <f t="shared" si="285"/>
        <v>4.3999999999999997E-2</v>
      </c>
      <c r="AC447" s="5">
        <v>0.11</v>
      </c>
      <c r="AD447" s="1">
        <v>35</v>
      </c>
      <c r="AE447" s="10">
        <f t="shared" si="286"/>
        <v>3.9999999999999994E-2</v>
      </c>
      <c r="AG447" s="5">
        <v>0.113</v>
      </c>
      <c r="AH447" s="1">
        <v>23</v>
      </c>
      <c r="AI447" s="10">
        <f t="shared" si="287"/>
        <v>4.2999999999999997E-2</v>
      </c>
      <c r="AK447" s="5">
        <v>7.1999999999999995E-2</v>
      </c>
      <c r="AL447" s="1">
        <v>28</v>
      </c>
      <c r="AM447" s="10">
        <f t="shared" si="288"/>
        <v>1.9999999999999879E-3</v>
      </c>
      <c r="AO447" s="5">
        <v>0.09</v>
      </c>
      <c r="AP447" s="1">
        <v>42</v>
      </c>
      <c r="AQ447" s="10">
        <f t="shared" si="289"/>
        <v>1.999999999999999E-2</v>
      </c>
      <c r="AS447" s="5">
        <v>0.08</v>
      </c>
      <c r="AT447" s="1">
        <v>47</v>
      </c>
      <c r="AU447" s="10">
        <f t="shared" si="290"/>
        <v>9.999999999999995E-3</v>
      </c>
      <c r="AW447" s="5">
        <v>9.4E-2</v>
      </c>
      <c r="AX447" s="1">
        <v>29</v>
      </c>
      <c r="AY447" s="10">
        <f t="shared" si="291"/>
        <v>2.3999999999999994E-2</v>
      </c>
      <c r="BA447" s="5">
        <v>9.1999999999999998E-2</v>
      </c>
      <c r="BB447" s="1">
        <v>43</v>
      </c>
      <c r="BC447" s="10">
        <f t="shared" si="292"/>
        <v>2.1999999999999992E-2</v>
      </c>
      <c r="BE447" s="5">
        <v>0.128</v>
      </c>
      <c r="BF447" s="1">
        <v>34</v>
      </c>
      <c r="BG447" s="10">
        <f t="shared" si="293"/>
        <v>5.7999999999999996E-2</v>
      </c>
      <c r="BI447" s="5">
        <v>8.6999999999999994E-2</v>
      </c>
      <c r="BJ447" s="1">
        <v>21</v>
      </c>
      <c r="BK447" s="10">
        <v>1.6999999999999987E-2</v>
      </c>
      <c r="BM447" s="5">
        <v>6.9000000000000006E-2</v>
      </c>
      <c r="BN447" s="1">
        <v>22</v>
      </c>
      <c r="BO447" s="10">
        <v>-1.0000000000000009E-3</v>
      </c>
      <c r="BQ447" s="5">
        <v>3.4000000000000002E-2</v>
      </c>
      <c r="BR447" s="1">
        <v>7</v>
      </c>
      <c r="BS447" s="10">
        <v>-3.6000000000000004E-2</v>
      </c>
      <c r="BU447" s="5">
        <v>9.0999999999999998E-2</v>
      </c>
      <c r="BV447" s="1">
        <v>17</v>
      </c>
      <c r="BW447" s="10">
        <v>2.0999999999999991E-2</v>
      </c>
      <c r="BY447" s="5">
        <v>0</v>
      </c>
      <c r="BZ447" s="1">
        <v>0</v>
      </c>
      <c r="CA447" s="10">
        <v>-7.0000000000000007E-2</v>
      </c>
      <c r="CC447" s="5">
        <v>9.1999999999999998E-2</v>
      </c>
      <c r="CD447" s="1">
        <v>12</v>
      </c>
      <c r="CE447" s="10">
        <v>2.1999999999999992E-2</v>
      </c>
      <c r="CG447" s="5">
        <v>3.4000000000000002E-2</v>
      </c>
      <c r="CH447" s="1">
        <v>10</v>
      </c>
      <c r="CI447" s="10">
        <v>-3.6000000000000004E-2</v>
      </c>
      <c r="CK447" s="5">
        <v>6.5000000000000002E-2</v>
      </c>
      <c r="CL447" s="1">
        <v>26</v>
      </c>
      <c r="CM447" s="10">
        <v>-5.0000000000000044E-3</v>
      </c>
      <c r="CO447" s="10">
        <v>0.33300000000000002</v>
      </c>
      <c r="CP447" s="24">
        <v>19</v>
      </c>
      <c r="CQ447" s="10">
        <v>0.26300000000000001</v>
      </c>
    </row>
    <row r="448" spans="1:95" x14ac:dyDescent="0.35">
      <c r="A448" s="4" t="s">
        <v>280</v>
      </c>
      <c r="B448" s="5">
        <v>6.5000000000000002E-2</v>
      </c>
      <c r="C448" s="1">
        <v>62</v>
      </c>
      <c r="E448" s="5">
        <v>4.1000000000000002E-2</v>
      </c>
      <c r="F448" s="1">
        <v>14</v>
      </c>
      <c r="G448" s="10">
        <f t="shared" si="280"/>
        <v>-2.4E-2</v>
      </c>
      <c r="I448" s="5">
        <v>7.0999999999999994E-2</v>
      </c>
      <c r="J448" s="1">
        <v>23</v>
      </c>
      <c r="K448" s="10">
        <f t="shared" si="281"/>
        <v>5.9999999999999915E-3</v>
      </c>
      <c r="M448" s="5">
        <v>8.6999999999999994E-2</v>
      </c>
      <c r="N448" s="1">
        <v>25</v>
      </c>
      <c r="O448" s="10">
        <f t="shared" si="282"/>
        <v>2.1999999999999992E-2</v>
      </c>
      <c r="Q448" s="5">
        <v>0.09</v>
      </c>
      <c r="R448" s="1">
        <v>30</v>
      </c>
      <c r="S448" s="10">
        <f t="shared" si="283"/>
        <v>2.4999999999999994E-2</v>
      </c>
      <c r="U448" s="5">
        <v>6.9000000000000006E-2</v>
      </c>
      <c r="V448" s="1">
        <v>33</v>
      </c>
      <c r="W448" s="10">
        <f t="shared" si="284"/>
        <v>4.0000000000000036E-3</v>
      </c>
      <c r="Y448" s="5">
        <v>7.2999999999999995E-2</v>
      </c>
      <c r="Z448" s="1">
        <v>28</v>
      </c>
      <c r="AA448" s="10">
        <f t="shared" si="285"/>
        <v>7.9999999999999932E-3</v>
      </c>
      <c r="AC448" s="5">
        <v>7.9000000000000001E-2</v>
      </c>
      <c r="AD448" s="1">
        <v>25</v>
      </c>
      <c r="AE448" s="10">
        <f t="shared" si="286"/>
        <v>1.3999999999999999E-2</v>
      </c>
      <c r="AG448" s="5">
        <v>8.7999999999999995E-2</v>
      </c>
      <c r="AH448" s="1">
        <v>18</v>
      </c>
      <c r="AI448" s="10">
        <f t="shared" si="287"/>
        <v>2.2999999999999993E-2</v>
      </c>
      <c r="AK448" s="5">
        <v>8.3000000000000004E-2</v>
      </c>
      <c r="AL448" s="1">
        <v>32</v>
      </c>
      <c r="AM448" s="10">
        <f t="shared" si="288"/>
        <v>1.8000000000000002E-2</v>
      </c>
      <c r="AO448" s="5">
        <v>6.9000000000000006E-2</v>
      </c>
      <c r="AP448" s="1">
        <v>32</v>
      </c>
      <c r="AQ448" s="10">
        <f t="shared" si="289"/>
        <v>4.0000000000000036E-3</v>
      </c>
      <c r="AS448" s="5">
        <v>6.3E-2</v>
      </c>
      <c r="AT448" s="1">
        <v>37</v>
      </c>
      <c r="AU448" s="10">
        <f t="shared" si="290"/>
        <v>-2.0000000000000018E-3</v>
      </c>
      <c r="AW448" s="5">
        <v>7.0999999999999994E-2</v>
      </c>
      <c r="AX448" s="1">
        <v>22</v>
      </c>
      <c r="AY448" s="10">
        <f t="shared" si="291"/>
        <v>5.9999999999999915E-3</v>
      </c>
      <c r="BA448" s="5">
        <v>8.3000000000000004E-2</v>
      </c>
      <c r="BB448" s="1">
        <v>39</v>
      </c>
      <c r="BC448" s="10">
        <f t="shared" si="292"/>
        <v>1.8000000000000002E-2</v>
      </c>
      <c r="BE448" s="5">
        <v>8.3000000000000004E-2</v>
      </c>
      <c r="BF448" s="1">
        <v>22</v>
      </c>
      <c r="BG448" s="10">
        <f t="shared" si="293"/>
        <v>1.8000000000000002E-2</v>
      </c>
      <c r="BI448" s="5">
        <v>5.8000000000000003E-2</v>
      </c>
      <c r="BJ448" s="1">
        <v>14</v>
      </c>
      <c r="BK448" s="10">
        <v>-6.9999999999999993E-3</v>
      </c>
      <c r="BM448" s="5">
        <v>9.8000000000000004E-2</v>
      </c>
      <c r="BN448" s="1">
        <v>31</v>
      </c>
      <c r="BO448" s="10">
        <v>3.3000000000000002E-2</v>
      </c>
      <c r="BQ448" s="5">
        <v>4.8000000000000001E-2</v>
      </c>
      <c r="BR448" s="1">
        <v>10</v>
      </c>
      <c r="BS448" s="10">
        <v>-1.7000000000000001E-2</v>
      </c>
      <c r="BU448" s="5">
        <v>3.7999999999999999E-2</v>
      </c>
      <c r="BV448" s="1">
        <v>7</v>
      </c>
      <c r="BW448" s="10">
        <v>-2.7000000000000003E-2</v>
      </c>
      <c r="BY448" s="5">
        <v>0.15</v>
      </c>
      <c r="BZ448" s="1">
        <v>6</v>
      </c>
      <c r="CA448" s="10">
        <v>8.4999999999999992E-2</v>
      </c>
      <c r="CC448" s="5">
        <v>5.3999999999999999E-2</v>
      </c>
      <c r="CD448" s="1">
        <v>7</v>
      </c>
      <c r="CE448" s="10">
        <v>-1.1000000000000003E-2</v>
      </c>
      <c r="CG448" s="5">
        <v>4.8000000000000001E-2</v>
      </c>
      <c r="CH448" s="1">
        <v>14</v>
      </c>
      <c r="CI448" s="10">
        <v>-1.7000000000000001E-2</v>
      </c>
      <c r="CK448" s="5">
        <v>7.4999999999999997E-2</v>
      </c>
      <c r="CL448" s="1">
        <v>30</v>
      </c>
      <c r="CM448" s="10">
        <v>9.999999999999995E-3</v>
      </c>
      <c r="CO448" s="10">
        <v>1.7999999999999999E-2</v>
      </c>
      <c r="CP448" s="24">
        <v>1</v>
      </c>
      <c r="CQ448" s="10">
        <v>-4.7E-2</v>
      </c>
    </row>
    <row r="449" spans="1:95" x14ac:dyDescent="0.35">
      <c r="A449" s="4" t="s">
        <v>281</v>
      </c>
      <c r="B449" s="5">
        <v>5.6000000000000001E-2</v>
      </c>
      <c r="C449" s="1">
        <v>53</v>
      </c>
      <c r="E449" s="5">
        <v>6.5000000000000002E-2</v>
      </c>
      <c r="F449" s="1">
        <v>22</v>
      </c>
      <c r="G449" s="10">
        <f t="shared" si="280"/>
        <v>9.0000000000000011E-3</v>
      </c>
      <c r="I449" s="5">
        <v>5.5E-2</v>
      </c>
      <c r="J449" s="1">
        <v>18</v>
      </c>
      <c r="K449" s="10">
        <f t="shared" si="281"/>
        <v>-1.0000000000000009E-3</v>
      </c>
      <c r="M449" s="5">
        <v>4.4999999999999998E-2</v>
      </c>
      <c r="N449" s="1">
        <v>13</v>
      </c>
      <c r="O449" s="10">
        <f t="shared" si="282"/>
        <v>-1.1000000000000003E-2</v>
      </c>
      <c r="Q449" s="5">
        <v>4.8000000000000001E-2</v>
      </c>
      <c r="R449" s="1">
        <v>16</v>
      </c>
      <c r="S449" s="10">
        <f t="shared" si="283"/>
        <v>-8.0000000000000002E-3</v>
      </c>
      <c r="U449" s="5">
        <v>5.3999999999999999E-2</v>
      </c>
      <c r="V449" s="1">
        <v>26</v>
      </c>
      <c r="W449" s="10">
        <f t="shared" si="284"/>
        <v>-2.0000000000000018E-3</v>
      </c>
      <c r="Y449" s="5">
        <v>4.9000000000000002E-2</v>
      </c>
      <c r="Z449" s="1">
        <v>19</v>
      </c>
      <c r="AA449" s="10">
        <f t="shared" si="285"/>
        <v>-6.9999999999999993E-3</v>
      </c>
      <c r="AC449" s="5">
        <v>0.05</v>
      </c>
      <c r="AD449" s="1">
        <v>16</v>
      </c>
      <c r="AE449" s="10">
        <f t="shared" si="286"/>
        <v>-5.9999999999999984E-3</v>
      </c>
      <c r="AG449" s="5">
        <v>3.9E-2</v>
      </c>
      <c r="AH449" s="1">
        <v>8</v>
      </c>
      <c r="AI449" s="10">
        <f t="shared" si="287"/>
        <v>-1.7000000000000001E-2</v>
      </c>
      <c r="AK449" s="5">
        <v>5.8999999999999997E-2</v>
      </c>
      <c r="AL449" s="1">
        <v>23</v>
      </c>
      <c r="AM449" s="10">
        <f t="shared" si="288"/>
        <v>2.9999999999999957E-3</v>
      </c>
      <c r="AO449" s="5">
        <v>6.4000000000000001E-2</v>
      </c>
      <c r="AP449" s="1">
        <v>30</v>
      </c>
      <c r="AQ449" s="10">
        <f t="shared" si="289"/>
        <v>8.0000000000000002E-3</v>
      </c>
      <c r="AS449" s="5">
        <v>0.06</v>
      </c>
      <c r="AT449" s="1">
        <v>35</v>
      </c>
      <c r="AU449" s="10">
        <f t="shared" si="290"/>
        <v>3.9999999999999966E-3</v>
      </c>
      <c r="AW449" s="5">
        <v>5.8000000000000003E-2</v>
      </c>
      <c r="AX449" s="1">
        <v>18</v>
      </c>
      <c r="AY449" s="10">
        <f t="shared" si="291"/>
        <v>2.0000000000000018E-3</v>
      </c>
      <c r="BA449" s="5">
        <v>0.06</v>
      </c>
      <c r="BB449" s="1">
        <v>28</v>
      </c>
      <c r="BC449" s="10">
        <f t="shared" si="292"/>
        <v>3.9999999999999966E-3</v>
      </c>
      <c r="BE449" s="5">
        <v>5.2999999999999999E-2</v>
      </c>
      <c r="BF449" s="1">
        <v>14</v>
      </c>
      <c r="BG449" s="10">
        <f t="shared" si="293"/>
        <v>-3.0000000000000027E-3</v>
      </c>
      <c r="BI449" s="5">
        <v>6.2E-2</v>
      </c>
      <c r="BJ449" s="1">
        <v>15</v>
      </c>
      <c r="BK449" s="10">
        <v>5.9999999999999984E-3</v>
      </c>
      <c r="BM449" s="5">
        <v>5.3999999999999999E-2</v>
      </c>
      <c r="BN449" s="1">
        <v>17</v>
      </c>
      <c r="BO449" s="10">
        <v>-2.0000000000000018E-3</v>
      </c>
      <c r="BQ449" s="5">
        <v>9.1999999999999998E-2</v>
      </c>
      <c r="BR449" s="1">
        <v>19</v>
      </c>
      <c r="BS449" s="10">
        <v>3.5999999999999997E-2</v>
      </c>
      <c r="BU449" s="5">
        <v>1.0999999999999999E-2</v>
      </c>
      <c r="BV449" s="1">
        <v>2</v>
      </c>
      <c r="BW449" s="10">
        <v>-4.4999999999999998E-2</v>
      </c>
      <c r="BY449" s="5">
        <v>0.1</v>
      </c>
      <c r="BZ449" s="1">
        <v>4</v>
      </c>
      <c r="CA449" s="10">
        <v>4.4000000000000004E-2</v>
      </c>
      <c r="CC449" s="5">
        <v>2.3E-2</v>
      </c>
      <c r="CD449" s="1">
        <v>3</v>
      </c>
      <c r="CE449" s="10">
        <v>-3.3000000000000002E-2</v>
      </c>
      <c r="CG449" s="5">
        <v>7.5999999999999998E-2</v>
      </c>
      <c r="CH449" s="1">
        <v>22</v>
      </c>
      <c r="CI449" s="10">
        <v>1.9999999999999997E-2</v>
      </c>
      <c r="CK449" s="5">
        <v>5.5E-2</v>
      </c>
      <c r="CL449" s="1">
        <v>22</v>
      </c>
      <c r="CM449" s="10">
        <v>-1.0000000000000009E-3</v>
      </c>
      <c r="CO449" s="10">
        <v>3.5000000000000003E-2</v>
      </c>
      <c r="CP449" s="24">
        <v>2</v>
      </c>
      <c r="CQ449" s="10">
        <v>-2.0999999999999998E-2</v>
      </c>
    </row>
    <row r="450" spans="1:95" x14ac:dyDescent="0.35">
      <c r="A450" s="4" t="s">
        <v>282</v>
      </c>
      <c r="B450" s="5">
        <v>7.1999999999999995E-2</v>
      </c>
      <c r="C450" s="1">
        <v>69</v>
      </c>
      <c r="E450" s="5">
        <v>7.3999999999999996E-2</v>
      </c>
      <c r="F450" s="1">
        <v>25</v>
      </c>
      <c r="G450" s="10">
        <f t="shared" si="280"/>
        <v>2.0000000000000018E-3</v>
      </c>
      <c r="I450" s="5">
        <v>7.6999999999999999E-2</v>
      </c>
      <c r="J450" s="1">
        <v>25</v>
      </c>
      <c r="K450" s="10">
        <f t="shared" si="281"/>
        <v>5.0000000000000044E-3</v>
      </c>
      <c r="M450" s="5">
        <v>6.6000000000000003E-2</v>
      </c>
      <c r="N450" s="1">
        <v>19</v>
      </c>
      <c r="O450" s="10">
        <f t="shared" si="282"/>
        <v>-5.9999999999999915E-3</v>
      </c>
      <c r="Q450" s="5">
        <v>6.3E-2</v>
      </c>
      <c r="R450" s="1">
        <v>21</v>
      </c>
      <c r="S450" s="10">
        <f t="shared" si="283"/>
        <v>-8.9999999999999941E-3</v>
      </c>
      <c r="U450" s="5">
        <v>7.0999999999999994E-2</v>
      </c>
      <c r="V450" s="1">
        <v>34</v>
      </c>
      <c r="W450" s="10">
        <f t="shared" si="284"/>
        <v>-1.0000000000000009E-3</v>
      </c>
      <c r="Y450" s="5">
        <v>7.4999999999999997E-2</v>
      </c>
      <c r="Z450" s="1">
        <v>29</v>
      </c>
      <c r="AA450" s="10">
        <f t="shared" si="285"/>
        <v>3.0000000000000027E-3</v>
      </c>
      <c r="AC450" s="5">
        <v>8.2000000000000003E-2</v>
      </c>
      <c r="AD450" s="1">
        <v>26</v>
      </c>
      <c r="AE450" s="10">
        <f t="shared" si="286"/>
        <v>1.0000000000000009E-2</v>
      </c>
      <c r="AG450" s="5">
        <v>7.3999999999999996E-2</v>
      </c>
      <c r="AH450" s="1">
        <v>15</v>
      </c>
      <c r="AI450" s="10">
        <f t="shared" si="287"/>
        <v>2.0000000000000018E-3</v>
      </c>
      <c r="AK450" s="5">
        <v>0.10100000000000001</v>
      </c>
      <c r="AL450" s="1">
        <v>39</v>
      </c>
      <c r="AM450" s="10">
        <f t="shared" si="288"/>
        <v>2.9000000000000012E-2</v>
      </c>
      <c r="AO450" s="5">
        <v>8.4000000000000005E-2</v>
      </c>
      <c r="AP450" s="1">
        <v>39</v>
      </c>
      <c r="AQ450" s="10">
        <f t="shared" si="289"/>
        <v>1.2000000000000011E-2</v>
      </c>
      <c r="AS450" s="5">
        <v>7.3999999999999996E-2</v>
      </c>
      <c r="AT450" s="1">
        <v>43</v>
      </c>
      <c r="AU450" s="10">
        <f t="shared" si="290"/>
        <v>2.0000000000000018E-3</v>
      </c>
      <c r="AW450" s="5">
        <v>7.3999999999999996E-2</v>
      </c>
      <c r="AX450" s="1">
        <v>23</v>
      </c>
      <c r="AY450" s="10">
        <f t="shared" si="291"/>
        <v>2.0000000000000018E-3</v>
      </c>
      <c r="BA450" s="5">
        <v>8.5000000000000006E-2</v>
      </c>
      <c r="BB450" s="1">
        <v>40</v>
      </c>
      <c r="BC450" s="10">
        <f t="shared" si="292"/>
        <v>1.3000000000000012E-2</v>
      </c>
      <c r="BE450" s="5">
        <v>6.8000000000000005E-2</v>
      </c>
      <c r="BF450" s="1">
        <v>18</v>
      </c>
      <c r="BG450" s="10">
        <f t="shared" si="293"/>
        <v>-3.9999999999999897E-3</v>
      </c>
      <c r="BI450" s="5">
        <v>0.05</v>
      </c>
      <c r="BJ450" s="1">
        <v>12</v>
      </c>
      <c r="BK450" s="10">
        <v>-2.1999999999999992E-2</v>
      </c>
      <c r="BM450" s="5">
        <v>0.10100000000000001</v>
      </c>
      <c r="BN450" s="1">
        <v>32</v>
      </c>
      <c r="BO450" s="10">
        <v>2.9000000000000012E-2</v>
      </c>
      <c r="BQ450" s="5">
        <v>9.1999999999999998E-2</v>
      </c>
      <c r="BR450" s="1">
        <v>19</v>
      </c>
      <c r="BS450" s="10">
        <v>2.0000000000000004E-2</v>
      </c>
      <c r="BU450" s="5">
        <v>3.2000000000000001E-2</v>
      </c>
      <c r="BV450" s="1">
        <v>6</v>
      </c>
      <c r="BW450" s="10">
        <v>-3.9999999999999994E-2</v>
      </c>
      <c r="BY450" s="5">
        <v>7.4999999999999997E-2</v>
      </c>
      <c r="BZ450" s="1">
        <v>3</v>
      </c>
      <c r="CA450" s="10">
        <v>3.0000000000000027E-3</v>
      </c>
      <c r="CC450" s="5">
        <v>0</v>
      </c>
      <c r="CD450" s="1">
        <v>0</v>
      </c>
      <c r="CE450" s="10">
        <v>-7.1999999999999995E-2</v>
      </c>
      <c r="CG450" s="5">
        <v>7.1999999999999995E-2</v>
      </c>
      <c r="CH450" s="1">
        <v>21</v>
      </c>
      <c r="CI450" s="10">
        <v>0</v>
      </c>
      <c r="CK450" s="5">
        <v>9.7000000000000003E-2</v>
      </c>
      <c r="CL450" s="1">
        <v>39</v>
      </c>
      <c r="CM450" s="10">
        <v>2.5000000000000008E-2</v>
      </c>
      <c r="CO450" s="10">
        <v>0</v>
      </c>
      <c r="CP450" s="24">
        <v>0</v>
      </c>
      <c r="CQ450" s="10">
        <v>-7.1999999999999995E-2</v>
      </c>
    </row>
    <row r="451" spans="1:95" x14ac:dyDescent="0.35">
      <c r="A451" s="4" t="s">
        <v>283</v>
      </c>
      <c r="B451" s="5">
        <v>7.1999999999999995E-2</v>
      </c>
      <c r="C451" s="1">
        <v>69</v>
      </c>
      <c r="E451" s="5">
        <v>0.05</v>
      </c>
      <c r="F451" s="1">
        <v>17</v>
      </c>
      <c r="G451" s="10">
        <f t="shared" si="280"/>
        <v>-2.1999999999999992E-2</v>
      </c>
      <c r="I451" s="5">
        <v>9.5000000000000001E-2</v>
      </c>
      <c r="J451" s="1">
        <v>31</v>
      </c>
      <c r="K451" s="10">
        <f t="shared" si="281"/>
        <v>2.3000000000000007E-2</v>
      </c>
      <c r="M451" s="5">
        <v>7.2999999999999995E-2</v>
      </c>
      <c r="N451" s="1">
        <v>21</v>
      </c>
      <c r="O451" s="10">
        <f t="shared" si="282"/>
        <v>1.0000000000000009E-3</v>
      </c>
      <c r="Q451" s="5">
        <v>7.8E-2</v>
      </c>
      <c r="R451" s="1">
        <v>26</v>
      </c>
      <c r="S451" s="10">
        <f t="shared" si="283"/>
        <v>6.0000000000000053E-3</v>
      </c>
      <c r="U451" s="5">
        <v>8.5999999999999993E-2</v>
      </c>
      <c r="V451" s="1">
        <v>41</v>
      </c>
      <c r="W451" s="10">
        <f t="shared" si="284"/>
        <v>1.3999999999999999E-2</v>
      </c>
      <c r="Y451" s="5">
        <v>8.7999999999999995E-2</v>
      </c>
      <c r="Z451" s="1">
        <v>34</v>
      </c>
      <c r="AA451" s="10">
        <f t="shared" si="285"/>
        <v>1.6E-2</v>
      </c>
      <c r="AC451" s="5">
        <v>6.9000000000000006E-2</v>
      </c>
      <c r="AD451" s="1">
        <v>22</v>
      </c>
      <c r="AE451" s="10">
        <f t="shared" si="286"/>
        <v>-2.9999999999999888E-3</v>
      </c>
      <c r="AG451" s="5">
        <v>8.7999999999999995E-2</v>
      </c>
      <c r="AH451" s="1">
        <v>18</v>
      </c>
      <c r="AI451" s="10">
        <f t="shared" si="287"/>
        <v>1.6E-2</v>
      </c>
      <c r="AK451" s="5">
        <v>9.2999999999999999E-2</v>
      </c>
      <c r="AL451" s="1">
        <v>36</v>
      </c>
      <c r="AM451" s="10">
        <f t="shared" si="288"/>
        <v>2.1000000000000005E-2</v>
      </c>
      <c r="AO451" s="5">
        <v>7.6999999999999999E-2</v>
      </c>
      <c r="AP451" s="1">
        <v>36</v>
      </c>
      <c r="AQ451" s="10">
        <f t="shared" si="289"/>
        <v>5.0000000000000044E-3</v>
      </c>
      <c r="AS451" s="5">
        <v>7.3999999999999996E-2</v>
      </c>
      <c r="AT451" s="1">
        <v>43</v>
      </c>
      <c r="AU451" s="10">
        <f t="shared" si="290"/>
        <v>2.0000000000000018E-3</v>
      </c>
      <c r="AW451" s="5">
        <v>8.6999999999999994E-2</v>
      </c>
      <c r="AX451" s="1">
        <v>27</v>
      </c>
      <c r="AY451" s="10">
        <f t="shared" si="291"/>
        <v>1.4999999999999999E-2</v>
      </c>
      <c r="BA451" s="5">
        <v>9.4E-2</v>
      </c>
      <c r="BB451" s="1">
        <v>44</v>
      </c>
      <c r="BC451" s="10">
        <f t="shared" si="292"/>
        <v>2.2000000000000006E-2</v>
      </c>
      <c r="BE451" s="5">
        <v>0.09</v>
      </c>
      <c r="BF451" s="1">
        <v>24</v>
      </c>
      <c r="BG451" s="10">
        <f t="shared" si="293"/>
        <v>1.8000000000000002E-2</v>
      </c>
      <c r="BI451" s="5">
        <v>6.6000000000000003E-2</v>
      </c>
      <c r="BJ451" s="1">
        <v>16</v>
      </c>
      <c r="BK451" s="10">
        <v>-5.9999999999999915E-3</v>
      </c>
      <c r="BM451" s="5">
        <v>6.9000000000000006E-2</v>
      </c>
      <c r="BN451" s="1">
        <v>22</v>
      </c>
      <c r="BO451" s="10">
        <v>-2.9999999999999888E-3</v>
      </c>
      <c r="BQ451" s="5">
        <v>5.8000000000000003E-2</v>
      </c>
      <c r="BR451" s="1">
        <v>12</v>
      </c>
      <c r="BS451" s="10">
        <v>-1.3999999999999992E-2</v>
      </c>
      <c r="BU451" s="5">
        <v>9.7000000000000003E-2</v>
      </c>
      <c r="BV451" s="1">
        <v>18</v>
      </c>
      <c r="BW451" s="10">
        <v>2.5000000000000008E-2</v>
      </c>
      <c r="BY451" s="5">
        <v>0.125</v>
      </c>
      <c r="BZ451" s="1">
        <v>5</v>
      </c>
      <c r="CA451" s="10">
        <v>5.3000000000000005E-2</v>
      </c>
      <c r="CC451" s="5">
        <v>7.6999999999999999E-2</v>
      </c>
      <c r="CD451" s="1">
        <v>10</v>
      </c>
      <c r="CE451" s="10">
        <v>5.0000000000000044E-3</v>
      </c>
      <c r="CG451" s="5">
        <v>6.2E-2</v>
      </c>
      <c r="CH451" s="1">
        <v>18</v>
      </c>
      <c r="CI451" s="10">
        <v>-9.999999999999995E-3</v>
      </c>
      <c r="CK451" s="5">
        <v>7.6999999999999999E-2</v>
      </c>
      <c r="CL451" s="1">
        <v>31</v>
      </c>
      <c r="CM451" s="10">
        <v>5.0000000000000044E-3</v>
      </c>
      <c r="CO451" s="10">
        <v>3.5000000000000003E-2</v>
      </c>
      <c r="CP451" s="24">
        <v>2</v>
      </c>
      <c r="CQ451" s="10">
        <v>-3.6999999999999991E-2</v>
      </c>
    </row>
    <row r="452" spans="1:95" x14ac:dyDescent="0.35">
      <c r="A452" s="4" t="s">
        <v>284</v>
      </c>
      <c r="B452" s="5">
        <v>4.3999999999999997E-2</v>
      </c>
      <c r="C452" s="1">
        <v>42</v>
      </c>
      <c r="E452" s="5">
        <v>0.03</v>
      </c>
      <c r="F452" s="1">
        <v>10</v>
      </c>
      <c r="G452" s="10">
        <f t="shared" si="280"/>
        <v>-1.3999999999999999E-2</v>
      </c>
      <c r="I452" s="5">
        <v>3.6999999999999998E-2</v>
      </c>
      <c r="J452" s="1">
        <v>12</v>
      </c>
      <c r="K452" s="10">
        <f t="shared" si="281"/>
        <v>-6.9999999999999993E-3</v>
      </c>
      <c r="M452" s="5">
        <v>6.9000000000000006E-2</v>
      </c>
      <c r="N452" s="1">
        <v>20</v>
      </c>
      <c r="O452" s="10">
        <f t="shared" si="282"/>
        <v>2.5000000000000008E-2</v>
      </c>
      <c r="Q452" s="5">
        <v>5.3999999999999999E-2</v>
      </c>
      <c r="R452" s="1">
        <v>18</v>
      </c>
      <c r="S452" s="10">
        <f t="shared" si="283"/>
        <v>1.0000000000000002E-2</v>
      </c>
      <c r="U452" s="5">
        <v>5.3999999999999999E-2</v>
      </c>
      <c r="V452" s="1">
        <v>26</v>
      </c>
      <c r="W452" s="10">
        <f t="shared" si="284"/>
        <v>1.0000000000000002E-2</v>
      </c>
      <c r="Y452" s="5">
        <v>6.7000000000000004E-2</v>
      </c>
      <c r="Z452" s="1">
        <v>26</v>
      </c>
      <c r="AA452" s="10">
        <f t="shared" si="285"/>
        <v>2.3000000000000007E-2</v>
      </c>
      <c r="AC452" s="5">
        <v>6.6000000000000003E-2</v>
      </c>
      <c r="AD452" s="1">
        <v>21</v>
      </c>
      <c r="AE452" s="10">
        <f t="shared" si="286"/>
        <v>2.2000000000000006E-2</v>
      </c>
      <c r="AG452" s="5">
        <v>8.7999999999999995E-2</v>
      </c>
      <c r="AH452" s="1">
        <v>18</v>
      </c>
      <c r="AI452" s="10">
        <f t="shared" si="287"/>
        <v>4.3999999999999997E-2</v>
      </c>
      <c r="AK452" s="5">
        <v>4.9000000000000002E-2</v>
      </c>
      <c r="AL452" s="1">
        <v>19</v>
      </c>
      <c r="AM452" s="10">
        <f t="shared" si="288"/>
        <v>5.0000000000000044E-3</v>
      </c>
      <c r="AO452" s="5">
        <v>4.9000000000000002E-2</v>
      </c>
      <c r="AP452" s="1">
        <v>23</v>
      </c>
      <c r="AQ452" s="10">
        <f t="shared" si="289"/>
        <v>5.0000000000000044E-3</v>
      </c>
      <c r="AS452" s="5">
        <v>5.0999999999999997E-2</v>
      </c>
      <c r="AT452" s="1">
        <v>30</v>
      </c>
      <c r="AU452" s="10">
        <f t="shared" si="290"/>
        <v>6.9999999999999993E-3</v>
      </c>
      <c r="AW452" s="5">
        <v>6.0999999999999999E-2</v>
      </c>
      <c r="AX452" s="1">
        <v>19</v>
      </c>
      <c r="AY452" s="10">
        <f t="shared" si="291"/>
        <v>1.7000000000000001E-2</v>
      </c>
      <c r="BA452" s="5">
        <v>4.4999999999999998E-2</v>
      </c>
      <c r="BB452" s="1">
        <v>21</v>
      </c>
      <c r="BC452" s="10">
        <f t="shared" si="292"/>
        <v>1.0000000000000009E-3</v>
      </c>
      <c r="BE452" s="5">
        <v>4.9000000000000002E-2</v>
      </c>
      <c r="BF452" s="1">
        <v>13</v>
      </c>
      <c r="BG452" s="10">
        <f t="shared" si="293"/>
        <v>5.0000000000000044E-3</v>
      </c>
      <c r="BI452" s="5">
        <v>6.6000000000000003E-2</v>
      </c>
      <c r="BJ452" s="1">
        <v>16</v>
      </c>
      <c r="BK452" s="10">
        <v>2.2000000000000006E-2</v>
      </c>
      <c r="BM452" s="5">
        <v>1.9E-2</v>
      </c>
      <c r="BN452" s="1">
        <v>6</v>
      </c>
      <c r="BO452" s="10">
        <v>-2.4999999999999998E-2</v>
      </c>
      <c r="BQ452" s="5">
        <v>5.8000000000000003E-2</v>
      </c>
      <c r="BR452" s="1">
        <v>12</v>
      </c>
      <c r="BS452" s="10">
        <v>1.4000000000000005E-2</v>
      </c>
      <c r="BU452" s="5">
        <v>4.2999999999999997E-2</v>
      </c>
      <c r="BV452" s="1">
        <v>8</v>
      </c>
      <c r="BW452" s="10">
        <v>-1.0000000000000009E-3</v>
      </c>
      <c r="BY452" s="5">
        <v>0.05</v>
      </c>
      <c r="BZ452" s="1">
        <v>2</v>
      </c>
      <c r="CA452" s="10">
        <v>6.0000000000000053E-3</v>
      </c>
      <c r="CC452" s="5">
        <v>4.5999999999999999E-2</v>
      </c>
      <c r="CD452" s="1">
        <v>6</v>
      </c>
      <c r="CE452" s="10">
        <v>2.0000000000000018E-3</v>
      </c>
      <c r="CG452" s="5">
        <v>3.7999999999999999E-2</v>
      </c>
      <c r="CH452" s="1">
        <v>11</v>
      </c>
      <c r="CI452" s="10">
        <v>-5.9999999999999984E-3</v>
      </c>
      <c r="CK452" s="5">
        <v>4.7E-2</v>
      </c>
      <c r="CL452" s="1">
        <v>19</v>
      </c>
      <c r="CM452" s="10">
        <v>3.0000000000000027E-3</v>
      </c>
      <c r="CO452" s="10">
        <v>5.2999999999999999E-2</v>
      </c>
      <c r="CP452" s="24">
        <v>3</v>
      </c>
      <c r="CQ452" s="10">
        <v>9.0000000000000011E-3</v>
      </c>
    </row>
    <row r="453" spans="1:95" x14ac:dyDescent="0.35">
      <c r="A453" s="4" t="s">
        <v>285</v>
      </c>
      <c r="B453" s="5">
        <v>4.2999999999999997E-2</v>
      </c>
      <c r="C453" s="1">
        <v>41</v>
      </c>
      <c r="E453" s="5">
        <v>5.2999999999999999E-2</v>
      </c>
      <c r="F453" s="1">
        <v>18</v>
      </c>
      <c r="G453" s="10">
        <f t="shared" si="280"/>
        <v>1.0000000000000002E-2</v>
      </c>
      <c r="I453" s="5">
        <v>2.5000000000000001E-2</v>
      </c>
      <c r="J453" s="1">
        <v>8</v>
      </c>
      <c r="K453" s="10">
        <f t="shared" si="281"/>
        <v>-1.7999999999999995E-2</v>
      </c>
      <c r="M453" s="5">
        <v>5.1999999999999998E-2</v>
      </c>
      <c r="N453" s="1">
        <v>15</v>
      </c>
      <c r="O453" s="10">
        <f t="shared" si="282"/>
        <v>9.0000000000000011E-3</v>
      </c>
      <c r="Q453" s="5">
        <v>4.8000000000000001E-2</v>
      </c>
      <c r="R453" s="1">
        <v>16</v>
      </c>
      <c r="S453" s="10">
        <f t="shared" si="283"/>
        <v>5.0000000000000044E-3</v>
      </c>
      <c r="U453" s="5">
        <v>4.2000000000000003E-2</v>
      </c>
      <c r="V453" s="1">
        <v>20</v>
      </c>
      <c r="W453" s="10">
        <f t="shared" si="284"/>
        <v>-9.9999999999999395E-4</v>
      </c>
      <c r="Y453" s="5">
        <v>3.5999999999999997E-2</v>
      </c>
      <c r="Z453" s="1">
        <v>14</v>
      </c>
      <c r="AA453" s="10">
        <f t="shared" si="285"/>
        <v>-6.9999999999999993E-3</v>
      </c>
      <c r="AC453" s="5">
        <v>4.7E-2</v>
      </c>
      <c r="AD453" s="1">
        <v>15</v>
      </c>
      <c r="AE453" s="10">
        <f t="shared" si="286"/>
        <v>4.0000000000000036E-3</v>
      </c>
      <c r="AG453" s="5">
        <v>5.3999999999999999E-2</v>
      </c>
      <c r="AH453" s="1">
        <v>11</v>
      </c>
      <c r="AI453" s="10">
        <f t="shared" si="287"/>
        <v>1.1000000000000003E-2</v>
      </c>
      <c r="AK453" s="5">
        <v>4.3999999999999997E-2</v>
      </c>
      <c r="AL453" s="1">
        <v>17</v>
      </c>
      <c r="AM453" s="10">
        <f t="shared" si="288"/>
        <v>1.0000000000000009E-3</v>
      </c>
      <c r="AO453" s="5">
        <v>4.4999999999999998E-2</v>
      </c>
      <c r="AP453" s="1">
        <v>21</v>
      </c>
      <c r="AQ453" s="10">
        <f t="shared" si="289"/>
        <v>2.0000000000000018E-3</v>
      </c>
      <c r="AS453" s="5">
        <v>3.9E-2</v>
      </c>
      <c r="AT453" s="1">
        <v>23</v>
      </c>
      <c r="AU453" s="10">
        <f t="shared" si="290"/>
        <v>-3.9999999999999966E-3</v>
      </c>
      <c r="AW453" s="5">
        <v>2.9000000000000001E-2</v>
      </c>
      <c r="AX453" s="1">
        <v>9</v>
      </c>
      <c r="AY453" s="10">
        <f t="shared" si="291"/>
        <v>-1.3999999999999995E-2</v>
      </c>
      <c r="BA453" s="5">
        <v>3.7999999999999999E-2</v>
      </c>
      <c r="BB453" s="1">
        <v>18</v>
      </c>
      <c r="BC453" s="10">
        <f t="shared" si="292"/>
        <v>-4.9999999999999975E-3</v>
      </c>
      <c r="BE453" s="5">
        <v>3.7999999999999999E-2</v>
      </c>
      <c r="BF453" s="1">
        <v>10</v>
      </c>
      <c r="BG453" s="10">
        <f t="shared" si="293"/>
        <v>-4.9999999999999975E-3</v>
      </c>
      <c r="BI453" s="5">
        <v>8.0000000000000002E-3</v>
      </c>
      <c r="BJ453" s="1">
        <v>2</v>
      </c>
      <c r="BK453" s="10">
        <v>-3.4999999999999996E-2</v>
      </c>
      <c r="BM453" s="5">
        <v>7.5999999999999998E-2</v>
      </c>
      <c r="BN453" s="1">
        <v>24</v>
      </c>
      <c r="BO453" s="10">
        <v>3.3000000000000002E-2</v>
      </c>
      <c r="BQ453" s="5">
        <v>4.8000000000000001E-2</v>
      </c>
      <c r="BR453" s="1">
        <v>10</v>
      </c>
      <c r="BS453" s="10">
        <v>5.0000000000000044E-3</v>
      </c>
      <c r="BU453" s="5">
        <v>2.7E-2</v>
      </c>
      <c r="BV453" s="1">
        <v>5</v>
      </c>
      <c r="BW453" s="10">
        <v>-1.5999999999999997E-2</v>
      </c>
      <c r="BY453" s="5">
        <v>0</v>
      </c>
      <c r="BZ453" s="1">
        <v>0</v>
      </c>
      <c r="CA453" s="10">
        <v>-4.2999999999999997E-2</v>
      </c>
      <c r="CC453" s="5">
        <v>5.3999999999999999E-2</v>
      </c>
      <c r="CD453" s="1">
        <v>7</v>
      </c>
      <c r="CE453" s="10">
        <v>1.1000000000000003E-2</v>
      </c>
      <c r="CG453" s="5">
        <v>5.5E-2</v>
      </c>
      <c r="CH453" s="1">
        <v>16</v>
      </c>
      <c r="CI453" s="10">
        <v>1.2000000000000004E-2</v>
      </c>
      <c r="CK453" s="5">
        <v>2.7E-2</v>
      </c>
      <c r="CL453" s="1">
        <v>11</v>
      </c>
      <c r="CM453" s="10">
        <v>-1.5999999999999997E-2</v>
      </c>
      <c r="CO453" s="10">
        <v>0.105</v>
      </c>
      <c r="CP453" s="24">
        <v>6</v>
      </c>
      <c r="CQ453" s="10">
        <v>6.2E-2</v>
      </c>
    </row>
    <row r="454" spans="1:95" x14ac:dyDescent="0.35">
      <c r="A454" s="4" t="s">
        <v>286</v>
      </c>
      <c r="B454" s="5">
        <v>0.106</v>
      </c>
      <c r="C454" s="1">
        <v>101</v>
      </c>
      <c r="E454" s="5">
        <v>0.16</v>
      </c>
      <c r="F454" s="1">
        <v>54</v>
      </c>
      <c r="G454" s="10">
        <f t="shared" si="280"/>
        <v>5.4000000000000006E-2</v>
      </c>
      <c r="I454" s="5">
        <v>7.6999999999999999E-2</v>
      </c>
      <c r="J454" s="1">
        <v>25</v>
      </c>
      <c r="K454" s="10">
        <f t="shared" si="281"/>
        <v>-2.8999999999999998E-2</v>
      </c>
      <c r="M454" s="5">
        <v>7.5999999999999998E-2</v>
      </c>
      <c r="N454" s="1">
        <v>22</v>
      </c>
      <c r="O454" s="10">
        <f t="shared" si="282"/>
        <v>-0.03</v>
      </c>
      <c r="Q454" s="5">
        <v>8.6999999999999994E-2</v>
      </c>
      <c r="R454" s="1">
        <v>29</v>
      </c>
      <c r="S454" s="10">
        <f t="shared" si="283"/>
        <v>-1.9000000000000003E-2</v>
      </c>
      <c r="U454" s="5">
        <v>9.4E-2</v>
      </c>
      <c r="V454" s="1">
        <v>45</v>
      </c>
      <c r="W454" s="10">
        <f t="shared" si="284"/>
        <v>-1.1999999999999997E-2</v>
      </c>
      <c r="Y454" s="5">
        <v>9.0999999999999998E-2</v>
      </c>
      <c r="Z454" s="1">
        <v>35</v>
      </c>
      <c r="AA454" s="10">
        <f t="shared" si="285"/>
        <v>-1.4999999999999999E-2</v>
      </c>
      <c r="AC454" s="5">
        <v>7.9000000000000001E-2</v>
      </c>
      <c r="AD454" s="1">
        <v>25</v>
      </c>
      <c r="AE454" s="10">
        <f t="shared" si="286"/>
        <v>-2.6999999999999996E-2</v>
      </c>
      <c r="AG454" s="5">
        <v>7.8E-2</v>
      </c>
      <c r="AH454" s="1">
        <v>16</v>
      </c>
      <c r="AI454" s="10">
        <f t="shared" si="287"/>
        <v>-2.7999999999999997E-2</v>
      </c>
      <c r="AK454" s="5">
        <v>5.7000000000000002E-2</v>
      </c>
      <c r="AL454" s="1">
        <v>22</v>
      </c>
      <c r="AM454" s="10">
        <f t="shared" si="288"/>
        <v>-4.8999999999999995E-2</v>
      </c>
      <c r="AO454" s="5">
        <v>7.6999999999999999E-2</v>
      </c>
      <c r="AP454" s="1">
        <v>36</v>
      </c>
      <c r="AQ454" s="10">
        <f t="shared" si="289"/>
        <v>-2.8999999999999998E-2</v>
      </c>
      <c r="AS454" s="5">
        <v>9.4E-2</v>
      </c>
      <c r="AT454" s="1">
        <v>55</v>
      </c>
      <c r="AU454" s="10">
        <f t="shared" si="290"/>
        <v>-1.1999999999999997E-2</v>
      </c>
      <c r="AW454" s="5">
        <v>0.104</v>
      </c>
      <c r="AX454" s="1">
        <v>32</v>
      </c>
      <c r="AY454" s="10">
        <f t="shared" si="291"/>
        <v>-2.0000000000000018E-3</v>
      </c>
      <c r="BA454" s="5">
        <v>0.09</v>
      </c>
      <c r="BB454" s="1">
        <v>42</v>
      </c>
      <c r="BC454" s="10">
        <f t="shared" si="292"/>
        <v>-1.6E-2</v>
      </c>
      <c r="BE454" s="5">
        <v>0.09</v>
      </c>
      <c r="BF454" s="1">
        <v>24</v>
      </c>
      <c r="BG454" s="10">
        <f t="shared" si="293"/>
        <v>-1.6E-2</v>
      </c>
      <c r="BI454" s="5">
        <v>8.0000000000000002E-3</v>
      </c>
      <c r="BJ454" s="1">
        <v>2</v>
      </c>
      <c r="BK454" s="10">
        <v>-9.8000000000000004E-2</v>
      </c>
      <c r="BM454" s="5">
        <v>1.9E-2</v>
      </c>
      <c r="BN454" s="1">
        <v>6</v>
      </c>
      <c r="BO454" s="10">
        <v>-8.6999999999999994E-2</v>
      </c>
      <c r="BQ454" s="5">
        <v>8.2000000000000003E-2</v>
      </c>
      <c r="BR454" s="1">
        <v>17</v>
      </c>
      <c r="BS454" s="10">
        <v>-2.3999999999999994E-2</v>
      </c>
      <c r="BU454" s="5">
        <v>0.40899999999999997</v>
      </c>
      <c r="BV454" s="1">
        <v>76</v>
      </c>
      <c r="BW454" s="10">
        <v>0.30299999999999999</v>
      </c>
      <c r="BY454" s="5">
        <v>0.125</v>
      </c>
      <c r="BZ454" s="1">
        <v>5</v>
      </c>
      <c r="CA454" s="10">
        <v>1.9000000000000003E-2</v>
      </c>
      <c r="CC454" s="5">
        <v>6.9000000000000006E-2</v>
      </c>
      <c r="CD454" s="1">
        <v>9</v>
      </c>
      <c r="CE454" s="10">
        <v>-3.6999999999999991E-2</v>
      </c>
      <c r="CG454" s="5">
        <v>0.107</v>
      </c>
      <c r="CH454" s="1">
        <v>31</v>
      </c>
      <c r="CI454" s="10">
        <v>1.0000000000000009E-3</v>
      </c>
      <c r="CK454" s="5">
        <v>9.1999999999999998E-2</v>
      </c>
      <c r="CL454" s="1">
        <v>37</v>
      </c>
      <c r="CM454" s="10">
        <v>-1.3999999999999999E-2</v>
      </c>
      <c r="CO454" s="10">
        <v>0.26300000000000001</v>
      </c>
      <c r="CP454" s="24">
        <v>15</v>
      </c>
      <c r="CQ454" s="10">
        <v>0.15700000000000003</v>
      </c>
    </row>
    <row r="455" spans="1:95" x14ac:dyDescent="0.35">
      <c r="A455" s="4" t="s">
        <v>26</v>
      </c>
      <c r="B455" s="5">
        <v>0.16900000000000001</v>
      </c>
      <c r="C455" s="1">
        <v>161</v>
      </c>
      <c r="E455" s="5">
        <v>0.23400000000000001</v>
      </c>
      <c r="F455" s="1">
        <v>79</v>
      </c>
      <c r="G455" s="10">
        <f t="shared" si="280"/>
        <v>6.5000000000000002E-2</v>
      </c>
      <c r="I455" s="5">
        <v>0.15</v>
      </c>
      <c r="J455" s="1">
        <v>49</v>
      </c>
      <c r="K455" s="10">
        <f t="shared" si="281"/>
        <v>-1.9000000000000017E-2</v>
      </c>
      <c r="M455" s="5">
        <v>0.114</v>
      </c>
      <c r="N455" s="1">
        <v>33</v>
      </c>
      <c r="O455" s="10">
        <f t="shared" si="282"/>
        <v>-5.5000000000000007E-2</v>
      </c>
      <c r="Q455" s="5">
        <v>0.129</v>
      </c>
      <c r="R455" s="1">
        <v>43</v>
      </c>
      <c r="S455" s="10">
        <f t="shared" si="283"/>
        <v>-4.0000000000000008E-2</v>
      </c>
      <c r="U455" s="5">
        <v>0.128</v>
      </c>
      <c r="V455" s="1">
        <v>61</v>
      </c>
      <c r="W455" s="10">
        <f t="shared" si="284"/>
        <v>-4.1000000000000009E-2</v>
      </c>
      <c r="Y455" s="5">
        <v>0.14000000000000001</v>
      </c>
      <c r="Z455" s="1">
        <v>54</v>
      </c>
      <c r="AA455" s="10">
        <f t="shared" si="285"/>
        <v>-2.8999999999999998E-2</v>
      </c>
      <c r="AC455" s="5">
        <v>0.14199999999999999</v>
      </c>
      <c r="AD455" s="1">
        <v>45</v>
      </c>
      <c r="AE455" s="10">
        <f t="shared" si="286"/>
        <v>-2.7000000000000024E-2</v>
      </c>
      <c r="AG455" s="5">
        <v>0.13700000000000001</v>
      </c>
      <c r="AH455" s="1">
        <v>28</v>
      </c>
      <c r="AI455" s="10">
        <f t="shared" si="287"/>
        <v>-3.2000000000000001E-2</v>
      </c>
      <c r="AK455" s="5">
        <v>0.14199999999999999</v>
      </c>
      <c r="AL455" s="1">
        <v>55</v>
      </c>
      <c r="AM455" s="10">
        <f t="shared" si="288"/>
        <v>-2.7000000000000024E-2</v>
      </c>
      <c r="AO455" s="5">
        <v>0.14799999999999999</v>
      </c>
      <c r="AP455" s="1">
        <v>69</v>
      </c>
      <c r="AQ455" s="10">
        <f t="shared" si="289"/>
        <v>-2.1000000000000019E-2</v>
      </c>
      <c r="AS455" s="5">
        <v>0.156</v>
      </c>
      <c r="AT455" s="1">
        <v>91</v>
      </c>
      <c r="AU455" s="10">
        <f t="shared" si="290"/>
        <v>-1.3000000000000012E-2</v>
      </c>
      <c r="AW455" s="5">
        <v>0.126</v>
      </c>
      <c r="AX455" s="1">
        <v>39</v>
      </c>
      <c r="AY455" s="10">
        <f t="shared" si="291"/>
        <v>-4.300000000000001E-2</v>
      </c>
      <c r="BA455" s="5">
        <v>0.11799999999999999</v>
      </c>
      <c r="BB455" s="1">
        <v>55</v>
      </c>
      <c r="BC455" s="10">
        <f t="shared" si="292"/>
        <v>-5.1000000000000018E-2</v>
      </c>
      <c r="BE455" s="5">
        <v>0.128</v>
      </c>
      <c r="BF455" s="1">
        <v>34</v>
      </c>
      <c r="BG455" s="10">
        <f t="shared" si="293"/>
        <v>-4.1000000000000009E-2</v>
      </c>
      <c r="BI455" s="5">
        <v>0.28100000000000003</v>
      </c>
      <c r="BJ455" s="1">
        <v>68</v>
      </c>
      <c r="BK455" s="10">
        <v>0.11200000000000002</v>
      </c>
      <c r="BM455" s="5">
        <v>0.14499999999999999</v>
      </c>
      <c r="BN455" s="1">
        <v>46</v>
      </c>
      <c r="BO455" s="10">
        <v>-2.4000000000000021E-2</v>
      </c>
      <c r="BQ455" s="5">
        <v>0.14000000000000001</v>
      </c>
      <c r="BR455" s="1">
        <v>29</v>
      </c>
      <c r="BS455" s="10">
        <v>-2.8999999999999998E-2</v>
      </c>
      <c r="BU455" s="5">
        <v>9.7000000000000003E-2</v>
      </c>
      <c r="BV455" s="1">
        <v>18</v>
      </c>
      <c r="BW455" s="10">
        <v>-7.2000000000000008E-2</v>
      </c>
      <c r="BY455" s="5">
        <v>0.1</v>
      </c>
      <c r="BZ455" s="1">
        <v>4</v>
      </c>
      <c r="CA455" s="10">
        <v>-6.9000000000000006E-2</v>
      </c>
      <c r="CC455" s="5">
        <v>0.16900000000000001</v>
      </c>
      <c r="CD455" s="1">
        <v>22</v>
      </c>
      <c r="CE455" s="10">
        <v>0</v>
      </c>
      <c r="CG455" s="5">
        <v>0.19900000000000001</v>
      </c>
      <c r="CH455" s="1">
        <v>58</v>
      </c>
      <c r="CI455" s="10">
        <v>0.03</v>
      </c>
      <c r="CK455" s="5">
        <v>0.17399999999999999</v>
      </c>
      <c r="CL455" s="1">
        <v>70</v>
      </c>
      <c r="CM455" s="10">
        <v>4.9999999999999767E-3</v>
      </c>
      <c r="CO455" s="10">
        <v>7.0000000000000007E-2</v>
      </c>
      <c r="CP455" s="24">
        <v>4</v>
      </c>
      <c r="CQ455" s="10">
        <v>-9.9000000000000005E-2</v>
      </c>
    </row>
    <row r="456" spans="1:95" x14ac:dyDescent="0.35">
      <c r="A456" s="4" t="s">
        <v>11</v>
      </c>
      <c r="B456" s="5"/>
      <c r="E456" s="5"/>
      <c r="I456" s="5"/>
      <c r="M456" s="5"/>
      <c r="Q456" s="5"/>
      <c r="U456" s="5"/>
      <c r="Y456" s="5"/>
      <c r="AC456" s="5"/>
      <c r="AG456" s="5"/>
      <c r="AK456" s="5"/>
      <c r="AO456" s="5"/>
      <c r="AS456" s="5"/>
      <c r="AW456" s="5"/>
      <c r="BA456" s="5"/>
      <c r="BE456" s="5"/>
      <c r="BI456" s="5"/>
      <c r="BM456" s="5"/>
      <c r="BQ456" s="5"/>
      <c r="BU456" s="5"/>
      <c r="BY456" s="5"/>
      <c r="CC456" s="5"/>
      <c r="CG456" s="5"/>
      <c r="CK456" s="5"/>
      <c r="CO456" s="10"/>
    </row>
    <row r="457" spans="1:95" x14ac:dyDescent="0.35">
      <c r="A457" s="4" t="s">
        <v>11</v>
      </c>
      <c r="B457" s="5"/>
      <c r="E457" s="5"/>
      <c r="I457" s="5"/>
      <c r="M457" s="5"/>
      <c r="Q457" s="5"/>
      <c r="U457" s="5"/>
      <c r="Y457" s="5"/>
      <c r="AC457" s="5"/>
      <c r="AG457" s="5"/>
      <c r="AK457" s="5"/>
      <c r="AO457" s="5"/>
      <c r="AS457" s="5"/>
      <c r="AW457" s="5"/>
      <c r="BA457" s="5"/>
      <c r="BE457" s="5"/>
      <c r="BI457" s="5"/>
      <c r="BM457" s="5"/>
      <c r="BQ457" s="5"/>
      <c r="BU457" s="5"/>
      <c r="BY457" s="5"/>
      <c r="CC457" s="5"/>
      <c r="CG457" s="5"/>
      <c r="CK457" s="5"/>
      <c r="CO457" s="10"/>
    </row>
    <row r="458" spans="1:95" ht="26.25" x14ac:dyDescent="0.4">
      <c r="A458" s="3" t="s">
        <v>287</v>
      </c>
      <c r="B458" s="5"/>
      <c r="E458" s="5"/>
      <c r="I458" s="5"/>
      <c r="M458" s="5"/>
      <c r="Q458" s="5"/>
      <c r="U458" s="5"/>
      <c r="Y458" s="5"/>
      <c r="AC458" s="5"/>
      <c r="AG458" s="5"/>
      <c r="AK458" s="5"/>
      <c r="AO458" s="5"/>
      <c r="AS458" s="5"/>
      <c r="AW458" s="5"/>
      <c r="BA458" s="5"/>
      <c r="BE458" s="5"/>
      <c r="BI458" s="5"/>
      <c r="BM458" s="5"/>
      <c r="BQ458" s="5"/>
      <c r="BU458" s="5"/>
      <c r="BY458" s="5"/>
      <c r="CC458" s="5"/>
      <c r="CG458" s="5"/>
      <c r="CK458" s="5"/>
      <c r="CO458" s="10"/>
    </row>
    <row r="459" spans="1:95" ht="13.15" x14ac:dyDescent="0.4">
      <c r="A459" s="7" t="s">
        <v>42</v>
      </c>
      <c r="B459" s="7" t="s">
        <v>13</v>
      </c>
      <c r="C459" s="7" t="s">
        <v>14</v>
      </c>
      <c r="E459" s="7" t="s">
        <v>13</v>
      </c>
      <c r="F459" s="7" t="s">
        <v>14</v>
      </c>
      <c r="G459" s="9" t="s">
        <v>400</v>
      </c>
      <c r="I459" s="7" t="s">
        <v>13</v>
      </c>
      <c r="J459" s="7" t="s">
        <v>14</v>
      </c>
      <c r="K459" s="9" t="s">
        <v>400</v>
      </c>
      <c r="M459" s="7" t="s">
        <v>13</v>
      </c>
      <c r="N459" s="7" t="s">
        <v>14</v>
      </c>
      <c r="O459" s="9" t="s">
        <v>400</v>
      </c>
      <c r="Q459" s="7" t="s">
        <v>13</v>
      </c>
      <c r="R459" s="7" t="s">
        <v>14</v>
      </c>
      <c r="S459" s="9" t="s">
        <v>400</v>
      </c>
      <c r="U459" s="7" t="s">
        <v>13</v>
      </c>
      <c r="V459" s="7" t="s">
        <v>14</v>
      </c>
      <c r="W459" s="9" t="s">
        <v>400</v>
      </c>
      <c r="Y459" s="7" t="s">
        <v>13</v>
      </c>
      <c r="Z459" s="7" t="s">
        <v>14</v>
      </c>
      <c r="AA459" s="9" t="s">
        <v>400</v>
      </c>
      <c r="AC459" s="7" t="s">
        <v>13</v>
      </c>
      <c r="AD459" s="7" t="s">
        <v>14</v>
      </c>
      <c r="AE459" s="9" t="s">
        <v>400</v>
      </c>
      <c r="AG459" s="7" t="s">
        <v>13</v>
      </c>
      <c r="AH459" s="7" t="s">
        <v>14</v>
      </c>
      <c r="AI459" s="9" t="s">
        <v>400</v>
      </c>
      <c r="AK459" s="7" t="s">
        <v>13</v>
      </c>
      <c r="AL459" s="7" t="s">
        <v>14</v>
      </c>
      <c r="AM459" s="9" t="s">
        <v>400</v>
      </c>
      <c r="AO459" s="7" t="s">
        <v>13</v>
      </c>
      <c r="AP459" s="7" t="s">
        <v>14</v>
      </c>
      <c r="AQ459" s="9" t="s">
        <v>400</v>
      </c>
      <c r="AS459" s="7" t="s">
        <v>13</v>
      </c>
      <c r="AT459" s="7" t="s">
        <v>14</v>
      </c>
      <c r="AU459" s="9" t="s">
        <v>400</v>
      </c>
      <c r="AW459" s="7" t="s">
        <v>13</v>
      </c>
      <c r="AX459" s="7" t="s">
        <v>14</v>
      </c>
      <c r="AY459" s="9" t="s">
        <v>400</v>
      </c>
      <c r="BA459" s="7" t="s">
        <v>13</v>
      </c>
      <c r="BB459" s="7" t="s">
        <v>14</v>
      </c>
      <c r="BC459" s="9" t="s">
        <v>400</v>
      </c>
      <c r="BE459" s="7" t="s">
        <v>13</v>
      </c>
      <c r="BF459" s="7" t="s">
        <v>14</v>
      </c>
      <c r="BG459" s="9" t="s">
        <v>400</v>
      </c>
      <c r="BI459" s="7" t="s">
        <v>13</v>
      </c>
      <c r="BJ459" s="7" t="s">
        <v>14</v>
      </c>
      <c r="BK459" s="9" t="s">
        <v>400</v>
      </c>
      <c r="BM459" s="7" t="s">
        <v>13</v>
      </c>
      <c r="BN459" s="7" t="s">
        <v>14</v>
      </c>
      <c r="BO459" s="9" t="s">
        <v>400</v>
      </c>
      <c r="BQ459" s="7" t="s">
        <v>13</v>
      </c>
      <c r="BR459" s="7" t="s">
        <v>14</v>
      </c>
      <c r="BS459" s="9" t="s">
        <v>400</v>
      </c>
      <c r="BU459" s="7" t="s">
        <v>13</v>
      </c>
      <c r="BV459" s="7" t="s">
        <v>14</v>
      </c>
      <c r="BW459" s="9" t="s">
        <v>400</v>
      </c>
      <c r="BY459" s="7" t="s">
        <v>13</v>
      </c>
      <c r="BZ459" s="7" t="s">
        <v>14</v>
      </c>
      <c r="CA459" s="9" t="s">
        <v>400</v>
      </c>
      <c r="CC459" s="7" t="s">
        <v>13</v>
      </c>
      <c r="CD459" s="7" t="s">
        <v>14</v>
      </c>
      <c r="CE459" s="9" t="s">
        <v>400</v>
      </c>
      <c r="CG459" s="7" t="s">
        <v>13</v>
      </c>
      <c r="CH459" s="7" t="s">
        <v>14</v>
      </c>
      <c r="CI459" s="9" t="s">
        <v>400</v>
      </c>
      <c r="CK459" s="7" t="s">
        <v>13</v>
      </c>
      <c r="CL459" s="7" t="s">
        <v>14</v>
      </c>
      <c r="CM459" s="9" t="s">
        <v>400</v>
      </c>
      <c r="CO459" s="13" t="s">
        <v>13</v>
      </c>
      <c r="CP459" s="13" t="s">
        <v>14</v>
      </c>
      <c r="CQ459" s="9" t="s">
        <v>400</v>
      </c>
    </row>
    <row r="460" spans="1:95" x14ac:dyDescent="0.35">
      <c r="A460" s="4" t="s">
        <v>288</v>
      </c>
      <c r="B460" s="5">
        <v>0.16800000000000001</v>
      </c>
      <c r="C460" s="1">
        <v>148</v>
      </c>
      <c r="E460" s="5">
        <v>0.25900000000000001</v>
      </c>
      <c r="F460" s="1">
        <v>88</v>
      </c>
      <c r="G460" s="10">
        <f t="shared" ref="G460:G467" si="294">E460-$B460</f>
        <v>9.0999999999999998E-2</v>
      </c>
      <c r="I460" s="5">
        <v>0.13900000000000001</v>
      </c>
      <c r="J460" s="1">
        <v>43</v>
      </c>
      <c r="K460" s="10">
        <f t="shared" ref="K460:K467" si="295">I460-$B460</f>
        <v>-2.8999999999999998E-2</v>
      </c>
      <c r="M460" s="5">
        <v>7.2999999999999995E-2</v>
      </c>
      <c r="N460" s="1">
        <v>17</v>
      </c>
      <c r="O460" s="10">
        <f t="shared" ref="O460:O467" si="296">M460-$B460</f>
        <v>-9.5000000000000015E-2</v>
      </c>
      <c r="Q460" s="5">
        <v>0.121</v>
      </c>
      <c r="R460" s="1">
        <v>35</v>
      </c>
      <c r="S460" s="10">
        <f t="shared" ref="S460:S467" si="297">Q460-$B460</f>
        <v>-4.7000000000000014E-2</v>
      </c>
      <c r="U460" s="5">
        <v>0.11700000000000001</v>
      </c>
      <c r="V460" s="1">
        <v>50</v>
      </c>
      <c r="W460" s="10">
        <f t="shared" ref="W460:W467" si="298">U460-$B460</f>
        <v>-5.1000000000000004E-2</v>
      </c>
      <c r="Y460" s="5">
        <v>0.13400000000000001</v>
      </c>
      <c r="Z460" s="1">
        <v>45</v>
      </c>
      <c r="AA460" s="10">
        <f t="shared" ref="AA460:AA467" si="299">Y460-$B460</f>
        <v>-3.4000000000000002E-2</v>
      </c>
      <c r="AC460" s="5">
        <v>0.128</v>
      </c>
      <c r="AD460" s="1">
        <v>35</v>
      </c>
      <c r="AE460" s="10">
        <f t="shared" ref="AE460:AE467" si="300">AC460-$B460</f>
        <v>-4.0000000000000008E-2</v>
      </c>
      <c r="AG460" s="5">
        <v>0.111</v>
      </c>
      <c r="AH460" s="1">
        <v>20</v>
      </c>
      <c r="AI460" s="10">
        <f t="shared" ref="AI460:AI467" si="301">AG460-$B460</f>
        <v>-5.7000000000000009E-2</v>
      </c>
      <c r="AK460" s="5">
        <v>0.13900000000000001</v>
      </c>
      <c r="AL460" s="1">
        <v>50</v>
      </c>
      <c r="AM460" s="10">
        <f t="shared" ref="AM460:AM467" si="302">AK460-$B460</f>
        <v>-2.8999999999999998E-2</v>
      </c>
      <c r="AO460" s="5">
        <v>0.15</v>
      </c>
      <c r="AP460" s="1">
        <v>63</v>
      </c>
      <c r="AQ460" s="10">
        <f t="shared" ref="AQ460:AQ467" si="303">AO460-$B460</f>
        <v>-1.8000000000000016E-2</v>
      </c>
      <c r="AS460" s="5">
        <v>0.14000000000000001</v>
      </c>
      <c r="AT460" s="1">
        <v>75</v>
      </c>
      <c r="AU460" s="10">
        <f t="shared" ref="AU460:AU467" si="304">AS460-$B460</f>
        <v>-2.7999999999999997E-2</v>
      </c>
      <c r="AW460" s="5">
        <v>0.128</v>
      </c>
      <c r="AX460" s="1">
        <v>35</v>
      </c>
      <c r="AY460" s="10">
        <f t="shared" ref="AY460:AY467" si="305">AW460-$B460</f>
        <v>-4.0000000000000008E-2</v>
      </c>
      <c r="BA460" s="5">
        <v>0.113</v>
      </c>
      <c r="BB460" s="1">
        <v>47</v>
      </c>
      <c r="BC460" s="10">
        <f t="shared" ref="BC460:BC467" si="306">BA460-$B460</f>
        <v>-5.5000000000000007E-2</v>
      </c>
      <c r="BE460" s="5">
        <v>0.115</v>
      </c>
      <c r="BF460" s="1">
        <v>25</v>
      </c>
      <c r="BG460" s="10">
        <f t="shared" ref="BG460:BG467" si="307">BE460-$B460</f>
        <v>-5.3000000000000005E-2</v>
      </c>
      <c r="BI460" s="5">
        <v>0.19</v>
      </c>
      <c r="BJ460" s="1">
        <v>45</v>
      </c>
      <c r="BK460" s="10">
        <v>2.1999999999999992E-2</v>
      </c>
      <c r="BM460" s="5">
        <v>0.107</v>
      </c>
      <c r="BN460" s="1">
        <v>32</v>
      </c>
      <c r="BO460" s="10">
        <v>-6.1000000000000013E-2</v>
      </c>
      <c r="BQ460" s="5">
        <v>0.20799999999999999</v>
      </c>
      <c r="BR460" s="1">
        <v>42</v>
      </c>
      <c r="BS460" s="10">
        <v>3.999999999999998E-2</v>
      </c>
      <c r="BU460" s="5">
        <v>0.19400000000000001</v>
      </c>
      <c r="BV460" s="1">
        <v>28</v>
      </c>
      <c r="BW460" s="10">
        <v>2.5999999999999995E-2</v>
      </c>
      <c r="BY460" s="5">
        <v>0.158</v>
      </c>
      <c r="BZ460" s="1">
        <v>6</v>
      </c>
      <c r="CA460" s="10">
        <v>-1.0000000000000009E-2</v>
      </c>
      <c r="CC460" s="5">
        <v>0.10299999999999999</v>
      </c>
      <c r="CD460" s="1">
        <v>13</v>
      </c>
      <c r="CE460" s="10">
        <v>-6.5000000000000016E-2</v>
      </c>
      <c r="CG460" s="5">
        <v>0.16800000000000001</v>
      </c>
      <c r="CH460" s="1">
        <v>49</v>
      </c>
      <c r="CI460" s="10">
        <v>0</v>
      </c>
      <c r="CK460" s="5">
        <v>0.19800000000000001</v>
      </c>
      <c r="CL460" s="1">
        <v>77</v>
      </c>
      <c r="CM460" s="10">
        <v>0.03</v>
      </c>
      <c r="CO460" s="41" t="s">
        <v>486</v>
      </c>
      <c r="CP460" s="41"/>
      <c r="CQ460" s="41"/>
    </row>
    <row r="461" spans="1:95" x14ac:dyDescent="0.35">
      <c r="A461" s="4" t="s">
        <v>289</v>
      </c>
      <c r="B461" s="5">
        <v>0.155</v>
      </c>
      <c r="C461" s="1">
        <v>137</v>
      </c>
      <c r="E461" s="5">
        <v>0.191</v>
      </c>
      <c r="F461" s="1">
        <v>65</v>
      </c>
      <c r="G461" s="10">
        <f t="shared" si="294"/>
        <v>3.6000000000000004E-2</v>
      </c>
      <c r="I461" s="5">
        <v>0.155</v>
      </c>
      <c r="J461" s="1">
        <v>48</v>
      </c>
      <c r="K461" s="10">
        <f t="shared" si="295"/>
        <v>0</v>
      </c>
      <c r="M461" s="5">
        <v>0.10299999999999999</v>
      </c>
      <c r="N461" s="1">
        <v>24</v>
      </c>
      <c r="O461" s="10">
        <f t="shared" si="296"/>
        <v>-5.2000000000000005E-2</v>
      </c>
      <c r="Q461" s="5">
        <v>0.121</v>
      </c>
      <c r="R461" s="1">
        <v>35</v>
      </c>
      <c r="S461" s="10">
        <f t="shared" si="297"/>
        <v>-3.4000000000000002E-2</v>
      </c>
      <c r="U461" s="5">
        <v>0.124</v>
      </c>
      <c r="V461" s="1">
        <v>53</v>
      </c>
      <c r="W461" s="10">
        <f t="shared" si="298"/>
        <v>-3.1E-2</v>
      </c>
      <c r="Y461" s="5">
        <v>0.14199999999999999</v>
      </c>
      <c r="Z461" s="1">
        <v>48</v>
      </c>
      <c r="AA461" s="10">
        <f t="shared" si="299"/>
        <v>-1.3000000000000012E-2</v>
      </c>
      <c r="AC461" s="5">
        <v>0.106</v>
      </c>
      <c r="AD461" s="1">
        <v>29</v>
      </c>
      <c r="AE461" s="10">
        <f t="shared" si="300"/>
        <v>-4.9000000000000002E-2</v>
      </c>
      <c r="AG461" s="5">
        <v>0.13300000000000001</v>
      </c>
      <c r="AH461" s="1">
        <v>24</v>
      </c>
      <c r="AI461" s="10">
        <f t="shared" si="301"/>
        <v>-2.1999999999999992E-2</v>
      </c>
      <c r="AK461" s="5">
        <v>0.125</v>
      </c>
      <c r="AL461" s="1">
        <v>45</v>
      </c>
      <c r="AM461" s="10">
        <f t="shared" si="302"/>
        <v>-0.03</v>
      </c>
      <c r="AO461" s="5">
        <v>0.13800000000000001</v>
      </c>
      <c r="AP461" s="1">
        <v>58</v>
      </c>
      <c r="AQ461" s="10">
        <f t="shared" si="303"/>
        <v>-1.6999999999999987E-2</v>
      </c>
      <c r="AS461" s="5">
        <v>0.14599999999999999</v>
      </c>
      <c r="AT461" s="1">
        <v>78</v>
      </c>
      <c r="AU461" s="10">
        <f t="shared" si="304"/>
        <v>-9.000000000000008E-3</v>
      </c>
      <c r="AW461" s="5">
        <v>0.13600000000000001</v>
      </c>
      <c r="AX461" s="1">
        <v>37</v>
      </c>
      <c r="AY461" s="10">
        <f t="shared" si="305"/>
        <v>-1.8999999999999989E-2</v>
      </c>
      <c r="BA461" s="5">
        <v>0.13200000000000001</v>
      </c>
      <c r="BB461" s="1">
        <v>55</v>
      </c>
      <c r="BC461" s="10">
        <f t="shared" si="306"/>
        <v>-2.2999999999999993E-2</v>
      </c>
      <c r="BE461" s="5">
        <v>0.128</v>
      </c>
      <c r="BF461" s="1">
        <v>28</v>
      </c>
      <c r="BG461" s="10">
        <f t="shared" si="307"/>
        <v>-2.6999999999999996E-2</v>
      </c>
      <c r="BI461" s="5">
        <v>0.18099999999999999</v>
      </c>
      <c r="BJ461" s="1">
        <v>43</v>
      </c>
      <c r="BK461" s="10">
        <v>2.5999999999999995E-2</v>
      </c>
      <c r="BM461" s="5">
        <v>0.111</v>
      </c>
      <c r="BN461" s="1">
        <v>33</v>
      </c>
      <c r="BO461" s="10">
        <v>-4.3999999999999997E-2</v>
      </c>
      <c r="BQ461" s="5">
        <v>0.16300000000000001</v>
      </c>
      <c r="BR461" s="1">
        <v>33</v>
      </c>
      <c r="BS461" s="10">
        <v>8.0000000000000071E-3</v>
      </c>
      <c r="BU461" s="5">
        <v>0.19400000000000001</v>
      </c>
      <c r="BV461" s="1">
        <v>28</v>
      </c>
      <c r="BW461" s="10">
        <v>3.9000000000000007E-2</v>
      </c>
      <c r="BY461" s="5">
        <v>0.105</v>
      </c>
      <c r="BZ461" s="1">
        <v>4</v>
      </c>
      <c r="CA461" s="10">
        <v>-0.05</v>
      </c>
      <c r="CC461" s="5">
        <v>0.13500000000000001</v>
      </c>
      <c r="CD461" s="1">
        <v>17</v>
      </c>
      <c r="CE461" s="10">
        <v>-1.999999999999999E-2</v>
      </c>
      <c r="CG461" s="5">
        <v>0.16800000000000001</v>
      </c>
      <c r="CH461" s="1">
        <v>49</v>
      </c>
      <c r="CI461" s="10">
        <v>1.3000000000000012E-2</v>
      </c>
      <c r="CK461" s="5">
        <v>0.157</v>
      </c>
      <c r="CL461" s="1">
        <v>61</v>
      </c>
      <c r="CM461" s="10">
        <v>2.0000000000000018E-3</v>
      </c>
      <c r="CO461" s="41"/>
      <c r="CP461" s="41"/>
      <c r="CQ461" s="41"/>
    </row>
    <row r="462" spans="1:95" x14ac:dyDescent="0.35">
      <c r="A462" s="4" t="s">
        <v>290</v>
      </c>
      <c r="B462" s="5">
        <v>0.182</v>
      </c>
      <c r="C462" s="1">
        <v>161</v>
      </c>
      <c r="E462" s="5">
        <v>0.21199999999999999</v>
      </c>
      <c r="F462" s="1">
        <v>72</v>
      </c>
      <c r="G462" s="10">
        <f t="shared" si="294"/>
        <v>0.03</v>
      </c>
      <c r="I462" s="5">
        <v>0.17399999999999999</v>
      </c>
      <c r="J462" s="1">
        <v>54</v>
      </c>
      <c r="K462" s="10">
        <f t="shared" si="295"/>
        <v>-8.0000000000000071E-3</v>
      </c>
      <c r="M462" s="5">
        <v>0.15</v>
      </c>
      <c r="N462" s="1">
        <v>35</v>
      </c>
      <c r="O462" s="10">
        <f t="shared" si="296"/>
        <v>-3.2000000000000001E-2</v>
      </c>
      <c r="Q462" s="5">
        <v>0.156</v>
      </c>
      <c r="R462" s="1">
        <v>45</v>
      </c>
      <c r="S462" s="10">
        <f t="shared" si="297"/>
        <v>-2.5999999999999995E-2</v>
      </c>
      <c r="U462" s="5">
        <v>0.17499999999999999</v>
      </c>
      <c r="V462" s="1">
        <v>75</v>
      </c>
      <c r="W462" s="10">
        <f t="shared" si="298"/>
        <v>-7.0000000000000062E-3</v>
      </c>
      <c r="Y462" s="5">
        <v>0.187</v>
      </c>
      <c r="Z462" s="1">
        <v>63</v>
      </c>
      <c r="AA462" s="10">
        <f t="shared" si="299"/>
        <v>5.0000000000000044E-3</v>
      </c>
      <c r="AC462" s="5">
        <v>0.19800000000000001</v>
      </c>
      <c r="AD462" s="1">
        <v>54</v>
      </c>
      <c r="AE462" s="10">
        <f t="shared" si="300"/>
        <v>1.6000000000000014E-2</v>
      </c>
      <c r="AG462" s="5">
        <v>0.161</v>
      </c>
      <c r="AH462" s="1">
        <v>29</v>
      </c>
      <c r="AI462" s="10">
        <f t="shared" si="301"/>
        <v>-2.0999999999999991E-2</v>
      </c>
      <c r="AK462" s="5">
        <v>0.17799999999999999</v>
      </c>
      <c r="AL462" s="1">
        <v>64</v>
      </c>
      <c r="AM462" s="10">
        <f t="shared" si="302"/>
        <v>-4.0000000000000036E-3</v>
      </c>
      <c r="AO462" s="5">
        <v>0.17899999999999999</v>
      </c>
      <c r="AP462" s="1">
        <v>75</v>
      </c>
      <c r="AQ462" s="10">
        <f t="shared" si="303"/>
        <v>-3.0000000000000027E-3</v>
      </c>
      <c r="AS462" s="5">
        <v>0.19</v>
      </c>
      <c r="AT462" s="1">
        <v>102</v>
      </c>
      <c r="AU462" s="10">
        <f t="shared" si="304"/>
        <v>8.0000000000000071E-3</v>
      </c>
      <c r="AW462" s="5">
        <v>0.17899999999999999</v>
      </c>
      <c r="AX462" s="1">
        <v>49</v>
      </c>
      <c r="AY462" s="10">
        <f t="shared" si="305"/>
        <v>-3.0000000000000027E-3</v>
      </c>
      <c r="BA462" s="5">
        <v>0.189</v>
      </c>
      <c r="BB462" s="1">
        <v>79</v>
      </c>
      <c r="BC462" s="10">
        <f t="shared" si="306"/>
        <v>7.0000000000000062E-3</v>
      </c>
      <c r="BE462" s="5">
        <v>0.16500000000000001</v>
      </c>
      <c r="BF462" s="1">
        <v>36</v>
      </c>
      <c r="BG462" s="10">
        <f t="shared" si="307"/>
        <v>-1.6999999999999987E-2</v>
      </c>
      <c r="BI462" s="5">
        <v>0.21099999999999999</v>
      </c>
      <c r="BJ462" s="1">
        <v>50</v>
      </c>
      <c r="BK462" s="10">
        <v>2.8999999999999998E-2</v>
      </c>
      <c r="BM462" s="5">
        <v>0.154</v>
      </c>
      <c r="BN462" s="1">
        <v>46</v>
      </c>
      <c r="BO462" s="10">
        <v>-2.7999999999999997E-2</v>
      </c>
      <c r="BQ462" s="5">
        <v>0.20300000000000001</v>
      </c>
      <c r="BR462" s="1">
        <v>41</v>
      </c>
      <c r="BS462" s="10">
        <v>2.1000000000000019E-2</v>
      </c>
      <c r="BU462" s="5">
        <v>0.16700000000000001</v>
      </c>
      <c r="BV462" s="1">
        <v>24</v>
      </c>
      <c r="BW462" s="10">
        <v>-1.4999999999999986E-2</v>
      </c>
      <c r="BY462" s="5">
        <v>0.28899999999999998</v>
      </c>
      <c r="BZ462" s="1">
        <v>11</v>
      </c>
      <c r="CA462" s="10">
        <v>0.10699999999999998</v>
      </c>
      <c r="CC462" s="5">
        <v>0.11899999999999999</v>
      </c>
      <c r="CD462" s="1">
        <v>15</v>
      </c>
      <c r="CE462" s="10">
        <v>-6.3E-2</v>
      </c>
      <c r="CG462" s="5">
        <v>0.24299999999999999</v>
      </c>
      <c r="CH462" s="1">
        <v>71</v>
      </c>
      <c r="CI462" s="10">
        <v>6.0999999999999999E-2</v>
      </c>
      <c r="CK462" s="5">
        <v>0.157</v>
      </c>
      <c r="CL462" s="1">
        <v>61</v>
      </c>
      <c r="CM462" s="10">
        <v>-2.4999999999999994E-2</v>
      </c>
      <c r="CO462" s="41"/>
      <c r="CP462" s="41"/>
      <c r="CQ462" s="41"/>
    </row>
    <row r="463" spans="1:95" x14ac:dyDescent="0.35">
      <c r="A463" s="4" t="s">
        <v>291</v>
      </c>
      <c r="B463" s="5">
        <v>0.125</v>
      </c>
      <c r="C463" s="1">
        <v>110</v>
      </c>
      <c r="E463" s="5">
        <v>8.7999999999999995E-2</v>
      </c>
      <c r="F463" s="1">
        <v>30</v>
      </c>
      <c r="G463" s="10">
        <f t="shared" si="294"/>
        <v>-3.7000000000000005E-2</v>
      </c>
      <c r="I463" s="5">
        <v>0.152</v>
      </c>
      <c r="J463" s="1">
        <v>47</v>
      </c>
      <c r="K463" s="10">
        <f t="shared" si="295"/>
        <v>2.6999999999999996E-2</v>
      </c>
      <c r="M463" s="5">
        <v>0.14199999999999999</v>
      </c>
      <c r="N463" s="1">
        <v>33</v>
      </c>
      <c r="O463" s="10">
        <f t="shared" si="296"/>
        <v>1.6999999999999987E-2</v>
      </c>
      <c r="Q463" s="5">
        <v>0.152</v>
      </c>
      <c r="R463" s="1">
        <v>44</v>
      </c>
      <c r="S463" s="10">
        <f t="shared" si="297"/>
        <v>2.6999999999999996E-2</v>
      </c>
      <c r="U463" s="5">
        <v>0.14199999999999999</v>
      </c>
      <c r="V463" s="1">
        <v>61</v>
      </c>
      <c r="W463" s="10">
        <f t="shared" si="298"/>
        <v>1.6999999999999987E-2</v>
      </c>
      <c r="Y463" s="5">
        <v>0.11600000000000001</v>
      </c>
      <c r="Z463" s="1">
        <v>39</v>
      </c>
      <c r="AA463" s="10">
        <f t="shared" si="299"/>
        <v>-8.9999999999999941E-3</v>
      </c>
      <c r="AC463" s="5">
        <v>0.14299999999999999</v>
      </c>
      <c r="AD463" s="1">
        <v>39</v>
      </c>
      <c r="AE463" s="10">
        <f t="shared" si="300"/>
        <v>1.7999999999999988E-2</v>
      </c>
      <c r="AG463" s="5">
        <v>0.15</v>
      </c>
      <c r="AH463" s="1">
        <v>27</v>
      </c>
      <c r="AI463" s="10">
        <f t="shared" si="301"/>
        <v>2.4999999999999994E-2</v>
      </c>
      <c r="AK463" s="5">
        <v>0.13900000000000001</v>
      </c>
      <c r="AL463" s="1">
        <v>50</v>
      </c>
      <c r="AM463" s="10">
        <f t="shared" si="302"/>
        <v>1.4000000000000012E-2</v>
      </c>
      <c r="AO463" s="5">
        <v>0.122</v>
      </c>
      <c r="AP463" s="1">
        <v>51</v>
      </c>
      <c r="AQ463" s="10">
        <f t="shared" si="303"/>
        <v>-3.0000000000000027E-3</v>
      </c>
      <c r="AS463" s="5">
        <v>0.14199999999999999</v>
      </c>
      <c r="AT463" s="1">
        <v>76</v>
      </c>
      <c r="AU463" s="10">
        <f t="shared" si="304"/>
        <v>1.6999999999999987E-2</v>
      </c>
      <c r="AW463" s="5">
        <v>0.14699999999999999</v>
      </c>
      <c r="AX463" s="1">
        <v>40</v>
      </c>
      <c r="AY463" s="10">
        <f t="shared" si="305"/>
        <v>2.1999999999999992E-2</v>
      </c>
      <c r="BA463" s="5">
        <v>0.115</v>
      </c>
      <c r="BB463" s="1">
        <v>48</v>
      </c>
      <c r="BC463" s="10">
        <f t="shared" si="306"/>
        <v>-9.999999999999995E-3</v>
      </c>
      <c r="BE463" s="5">
        <v>0.13300000000000001</v>
      </c>
      <c r="BF463" s="1">
        <v>29</v>
      </c>
      <c r="BG463" s="10">
        <f t="shared" si="307"/>
        <v>8.0000000000000071E-3</v>
      </c>
      <c r="BI463" s="5">
        <v>0.13500000000000001</v>
      </c>
      <c r="BJ463" s="1">
        <v>32</v>
      </c>
      <c r="BK463" s="10">
        <v>1.0000000000000009E-2</v>
      </c>
      <c r="BM463" s="5">
        <v>0.13100000000000001</v>
      </c>
      <c r="BN463" s="1">
        <v>39</v>
      </c>
      <c r="BO463" s="10">
        <v>6.0000000000000053E-3</v>
      </c>
      <c r="BQ463" s="5">
        <v>0.11899999999999999</v>
      </c>
      <c r="BR463" s="1">
        <v>24</v>
      </c>
      <c r="BS463" s="10">
        <v>-6.0000000000000053E-3</v>
      </c>
      <c r="BU463" s="5">
        <v>9.7000000000000003E-2</v>
      </c>
      <c r="BV463" s="1">
        <v>14</v>
      </c>
      <c r="BW463" s="10">
        <v>-2.7999999999999997E-2</v>
      </c>
      <c r="BY463" s="5">
        <v>7.9000000000000001E-2</v>
      </c>
      <c r="BZ463" s="1">
        <v>3</v>
      </c>
      <c r="CA463" s="10">
        <v>-4.5999999999999999E-2</v>
      </c>
      <c r="CC463" s="5">
        <v>0.11899999999999999</v>
      </c>
      <c r="CD463" s="1">
        <v>15</v>
      </c>
      <c r="CE463" s="10">
        <v>-6.0000000000000053E-3</v>
      </c>
      <c r="CG463" s="5">
        <v>0.14000000000000001</v>
      </c>
      <c r="CH463" s="1">
        <v>41</v>
      </c>
      <c r="CI463" s="10">
        <v>1.5000000000000013E-2</v>
      </c>
      <c r="CK463" s="5">
        <v>0.126</v>
      </c>
      <c r="CL463" s="1">
        <v>49</v>
      </c>
      <c r="CM463" s="10">
        <v>1.0000000000000009E-3</v>
      </c>
      <c r="CO463" s="10"/>
      <c r="CQ463" s="10"/>
    </row>
    <row r="464" spans="1:95" x14ac:dyDescent="0.35">
      <c r="A464" s="4" t="s">
        <v>292</v>
      </c>
      <c r="B464" s="5">
        <v>0.17299999999999999</v>
      </c>
      <c r="C464" s="1">
        <v>153</v>
      </c>
      <c r="E464" s="5">
        <v>0.124</v>
      </c>
      <c r="F464" s="1">
        <v>42</v>
      </c>
      <c r="G464" s="10">
        <f t="shared" si="294"/>
        <v>-4.8999999999999988E-2</v>
      </c>
      <c r="I464" s="5">
        <v>0.19400000000000001</v>
      </c>
      <c r="J464" s="1">
        <v>60</v>
      </c>
      <c r="K464" s="10">
        <f t="shared" si="295"/>
        <v>2.1000000000000019E-2</v>
      </c>
      <c r="M464" s="5">
        <v>0.219</v>
      </c>
      <c r="N464" s="1">
        <v>51</v>
      </c>
      <c r="O464" s="10">
        <f t="shared" si="296"/>
        <v>4.6000000000000013E-2</v>
      </c>
      <c r="Q464" s="5">
        <v>0.21099999999999999</v>
      </c>
      <c r="R464" s="1">
        <v>61</v>
      </c>
      <c r="S464" s="10">
        <f t="shared" si="297"/>
        <v>3.8000000000000006E-2</v>
      </c>
      <c r="U464" s="5">
        <v>0.22600000000000001</v>
      </c>
      <c r="V464" s="1">
        <v>97</v>
      </c>
      <c r="W464" s="10">
        <f t="shared" si="298"/>
        <v>5.3000000000000019E-2</v>
      </c>
      <c r="Y464" s="5">
        <v>0.19</v>
      </c>
      <c r="Z464" s="1">
        <v>64</v>
      </c>
      <c r="AA464" s="10">
        <f t="shared" si="299"/>
        <v>1.7000000000000015E-2</v>
      </c>
      <c r="AC464" s="5">
        <v>0.183</v>
      </c>
      <c r="AD464" s="1">
        <v>50</v>
      </c>
      <c r="AE464" s="10">
        <f t="shared" si="300"/>
        <v>1.0000000000000009E-2</v>
      </c>
      <c r="AG464" s="5">
        <v>0.19400000000000001</v>
      </c>
      <c r="AH464" s="1">
        <v>35</v>
      </c>
      <c r="AI464" s="10">
        <f t="shared" si="301"/>
        <v>2.1000000000000019E-2</v>
      </c>
      <c r="AK464" s="5">
        <v>0.17499999999999999</v>
      </c>
      <c r="AL464" s="1">
        <v>63</v>
      </c>
      <c r="AM464" s="10">
        <f t="shared" si="302"/>
        <v>2.0000000000000018E-3</v>
      </c>
      <c r="AO464" s="5">
        <v>0.193</v>
      </c>
      <c r="AP464" s="1">
        <v>81</v>
      </c>
      <c r="AQ464" s="10">
        <f t="shared" si="303"/>
        <v>2.0000000000000018E-2</v>
      </c>
      <c r="AS464" s="5">
        <v>0.17399999999999999</v>
      </c>
      <c r="AT464" s="1">
        <v>93</v>
      </c>
      <c r="AU464" s="10">
        <f t="shared" si="304"/>
        <v>1.0000000000000009E-3</v>
      </c>
      <c r="AW464" s="5">
        <v>0.187</v>
      </c>
      <c r="AX464" s="1">
        <v>51</v>
      </c>
      <c r="AY464" s="10">
        <f t="shared" si="305"/>
        <v>1.4000000000000012E-2</v>
      </c>
      <c r="BA464" s="5">
        <v>0.189</v>
      </c>
      <c r="BB464" s="1">
        <v>79</v>
      </c>
      <c r="BC464" s="10">
        <f t="shared" si="306"/>
        <v>1.6000000000000014E-2</v>
      </c>
      <c r="BE464" s="5">
        <v>0.188</v>
      </c>
      <c r="BF464" s="1">
        <v>41</v>
      </c>
      <c r="BG464" s="10">
        <f t="shared" si="307"/>
        <v>1.5000000000000013E-2</v>
      </c>
      <c r="BI464" s="5">
        <v>0.13500000000000001</v>
      </c>
      <c r="BJ464" s="1">
        <v>32</v>
      </c>
      <c r="BK464" s="10">
        <v>-3.7999999999999978E-2</v>
      </c>
      <c r="BM464" s="5">
        <v>0.22800000000000001</v>
      </c>
      <c r="BN464" s="1">
        <v>68</v>
      </c>
      <c r="BO464" s="10">
        <v>5.5000000000000021E-2</v>
      </c>
      <c r="BQ464" s="5">
        <v>0.114</v>
      </c>
      <c r="BR464" s="1">
        <v>23</v>
      </c>
      <c r="BS464" s="10">
        <v>-5.8999999999999983E-2</v>
      </c>
      <c r="BU464" s="5">
        <v>0.20799999999999999</v>
      </c>
      <c r="BV464" s="1">
        <v>30</v>
      </c>
      <c r="BW464" s="10">
        <v>3.5000000000000003E-2</v>
      </c>
      <c r="BY464" s="5">
        <v>0.28899999999999998</v>
      </c>
      <c r="BZ464" s="1">
        <v>11</v>
      </c>
      <c r="CA464" s="10">
        <v>0.11599999999999999</v>
      </c>
      <c r="CC464" s="5">
        <v>0.20599999999999999</v>
      </c>
      <c r="CD464" s="1">
        <v>26</v>
      </c>
      <c r="CE464" s="10">
        <v>3.3000000000000002E-2</v>
      </c>
      <c r="CG464" s="5">
        <v>0.14000000000000001</v>
      </c>
      <c r="CH464" s="1">
        <v>41</v>
      </c>
      <c r="CI464" s="10">
        <v>-3.2999999999999974E-2</v>
      </c>
      <c r="CK464" s="5">
        <v>0.16500000000000001</v>
      </c>
      <c r="CL464" s="1">
        <v>64</v>
      </c>
      <c r="CM464" s="10">
        <v>-7.9999999999999793E-3</v>
      </c>
      <c r="CO464" s="10"/>
      <c r="CQ464" s="10"/>
    </row>
    <row r="465" spans="1:95" x14ac:dyDescent="0.35">
      <c r="A465" s="4" t="s">
        <v>293</v>
      </c>
      <c r="B465" s="5">
        <v>0.11700000000000001</v>
      </c>
      <c r="C465" s="1">
        <v>103</v>
      </c>
      <c r="E465" s="5">
        <v>7.0999999999999994E-2</v>
      </c>
      <c r="F465" s="1">
        <v>24</v>
      </c>
      <c r="G465" s="10">
        <f t="shared" si="294"/>
        <v>-4.6000000000000013E-2</v>
      </c>
      <c r="I465" s="5">
        <v>0.113</v>
      </c>
      <c r="J465" s="1">
        <v>35</v>
      </c>
      <c r="K465" s="10">
        <f t="shared" si="295"/>
        <v>-4.0000000000000036E-3</v>
      </c>
      <c r="M465" s="5">
        <v>0.189</v>
      </c>
      <c r="N465" s="1">
        <v>44</v>
      </c>
      <c r="O465" s="10">
        <f t="shared" si="296"/>
        <v>7.1999999999999995E-2</v>
      </c>
      <c r="Q465" s="5">
        <v>0.159</v>
      </c>
      <c r="R465" s="1">
        <v>46</v>
      </c>
      <c r="S465" s="10">
        <f t="shared" si="297"/>
        <v>4.1999999999999996E-2</v>
      </c>
      <c r="U465" s="5">
        <v>0.124</v>
      </c>
      <c r="V465" s="1">
        <v>53</v>
      </c>
      <c r="W465" s="10">
        <f t="shared" si="298"/>
        <v>6.9999999999999923E-3</v>
      </c>
      <c r="Y465" s="5">
        <v>0.13400000000000001</v>
      </c>
      <c r="Z465" s="1">
        <v>45</v>
      </c>
      <c r="AA465" s="10">
        <f t="shared" si="299"/>
        <v>1.7000000000000001E-2</v>
      </c>
      <c r="AC465" s="5">
        <v>0.15</v>
      </c>
      <c r="AD465" s="1">
        <v>41</v>
      </c>
      <c r="AE465" s="10">
        <f t="shared" si="300"/>
        <v>3.2999999999999988E-2</v>
      </c>
      <c r="AG465" s="5">
        <v>0.14399999999999999</v>
      </c>
      <c r="AH465" s="1">
        <v>26</v>
      </c>
      <c r="AI465" s="10">
        <f t="shared" si="301"/>
        <v>2.6999999999999982E-2</v>
      </c>
      <c r="AK465" s="5">
        <v>0.156</v>
      </c>
      <c r="AL465" s="1">
        <v>56</v>
      </c>
      <c r="AM465" s="10">
        <f t="shared" si="302"/>
        <v>3.8999999999999993E-2</v>
      </c>
      <c r="AO465" s="5">
        <v>0.13600000000000001</v>
      </c>
      <c r="AP465" s="1">
        <v>57</v>
      </c>
      <c r="AQ465" s="10">
        <f t="shared" si="303"/>
        <v>1.9000000000000003E-2</v>
      </c>
      <c r="AS465" s="5">
        <v>0.13100000000000001</v>
      </c>
      <c r="AT465" s="1">
        <v>70</v>
      </c>
      <c r="AU465" s="10">
        <f t="shared" si="304"/>
        <v>1.3999999999999999E-2</v>
      </c>
      <c r="AW465" s="5">
        <v>0.15</v>
      </c>
      <c r="AX465" s="1">
        <v>41</v>
      </c>
      <c r="AY465" s="10">
        <f t="shared" si="305"/>
        <v>3.2999999999999988E-2</v>
      </c>
      <c r="BA465" s="5">
        <v>0.158</v>
      </c>
      <c r="BB465" s="1">
        <v>66</v>
      </c>
      <c r="BC465" s="10">
        <f t="shared" si="306"/>
        <v>4.0999999999999995E-2</v>
      </c>
      <c r="BE465" s="5">
        <v>0.16500000000000001</v>
      </c>
      <c r="BF465" s="1">
        <v>36</v>
      </c>
      <c r="BG465" s="10">
        <f t="shared" si="307"/>
        <v>4.8000000000000001E-2</v>
      </c>
      <c r="BI465" s="5">
        <v>6.8000000000000005E-2</v>
      </c>
      <c r="BJ465" s="1">
        <v>16</v>
      </c>
      <c r="BK465" s="10">
        <v>-4.9000000000000002E-2</v>
      </c>
      <c r="BM465" s="5">
        <v>0.17399999999999999</v>
      </c>
      <c r="BN465" s="1">
        <v>52</v>
      </c>
      <c r="BO465" s="10">
        <v>5.6999999999999981E-2</v>
      </c>
      <c r="BQ465" s="5">
        <v>0.109</v>
      </c>
      <c r="BR465" s="1">
        <v>22</v>
      </c>
      <c r="BS465" s="10">
        <v>-8.0000000000000071E-3</v>
      </c>
      <c r="BU465" s="5">
        <v>0.09</v>
      </c>
      <c r="BV465" s="1">
        <v>13</v>
      </c>
      <c r="BW465" s="10">
        <v>-2.700000000000001E-2</v>
      </c>
      <c r="BY465" s="5">
        <v>5.2999999999999999E-2</v>
      </c>
      <c r="BZ465" s="1">
        <v>2</v>
      </c>
      <c r="CA465" s="10">
        <v>-6.4000000000000001E-2</v>
      </c>
      <c r="CC465" s="5">
        <v>0.11899999999999999</v>
      </c>
      <c r="CD465" s="1">
        <v>15</v>
      </c>
      <c r="CE465" s="10">
        <v>1.9999999999999879E-3</v>
      </c>
      <c r="CG465" s="5">
        <v>9.6000000000000002E-2</v>
      </c>
      <c r="CH465" s="1">
        <v>28</v>
      </c>
      <c r="CI465" s="10">
        <v>-2.1000000000000005E-2</v>
      </c>
      <c r="CK465" s="5">
        <v>0.126</v>
      </c>
      <c r="CL465" s="1">
        <v>49</v>
      </c>
      <c r="CM465" s="10">
        <v>8.9999999999999941E-3</v>
      </c>
      <c r="CO465" s="10"/>
      <c r="CQ465" s="10"/>
    </row>
    <row r="466" spans="1:95" x14ac:dyDescent="0.35">
      <c r="A466" s="4" t="s">
        <v>294</v>
      </c>
      <c r="B466" s="5">
        <v>6.2E-2</v>
      </c>
      <c r="C466" s="1">
        <v>55</v>
      </c>
      <c r="E466" s="5">
        <v>4.3999999999999997E-2</v>
      </c>
      <c r="F466" s="1">
        <v>15</v>
      </c>
      <c r="G466" s="10">
        <f t="shared" si="294"/>
        <v>-1.8000000000000002E-2</v>
      </c>
      <c r="I466" s="5">
        <v>5.1999999999999998E-2</v>
      </c>
      <c r="J466" s="1">
        <v>16</v>
      </c>
      <c r="K466" s="10">
        <f t="shared" si="295"/>
        <v>-1.0000000000000002E-2</v>
      </c>
      <c r="M466" s="5">
        <v>0.10299999999999999</v>
      </c>
      <c r="N466" s="1">
        <v>24</v>
      </c>
      <c r="O466" s="10">
        <f t="shared" si="296"/>
        <v>4.0999999999999995E-2</v>
      </c>
      <c r="Q466" s="5">
        <v>6.6000000000000003E-2</v>
      </c>
      <c r="R466" s="1">
        <v>19</v>
      </c>
      <c r="S466" s="10">
        <f t="shared" si="297"/>
        <v>4.0000000000000036E-3</v>
      </c>
      <c r="U466" s="5">
        <v>7.6999999999999999E-2</v>
      </c>
      <c r="V466" s="1">
        <v>33</v>
      </c>
      <c r="W466" s="10">
        <f t="shared" si="298"/>
        <v>1.4999999999999999E-2</v>
      </c>
      <c r="Y466" s="5">
        <v>6.8000000000000005E-2</v>
      </c>
      <c r="Z466" s="1">
        <v>23</v>
      </c>
      <c r="AA466" s="10">
        <f t="shared" si="299"/>
        <v>6.0000000000000053E-3</v>
      </c>
      <c r="AC466" s="5">
        <v>7.0000000000000007E-2</v>
      </c>
      <c r="AD466" s="1">
        <v>19</v>
      </c>
      <c r="AE466" s="10">
        <f t="shared" si="300"/>
        <v>8.0000000000000071E-3</v>
      </c>
      <c r="AG466" s="5">
        <v>8.3000000000000004E-2</v>
      </c>
      <c r="AH466" s="1">
        <v>15</v>
      </c>
      <c r="AI466" s="10">
        <f t="shared" si="301"/>
        <v>2.1000000000000005E-2</v>
      </c>
      <c r="AK466" s="5">
        <v>7.4999999999999997E-2</v>
      </c>
      <c r="AL466" s="1">
        <v>27</v>
      </c>
      <c r="AM466" s="10">
        <f t="shared" si="302"/>
        <v>1.2999999999999998E-2</v>
      </c>
      <c r="AO466" s="5">
        <v>6.4000000000000001E-2</v>
      </c>
      <c r="AP466" s="1">
        <v>27</v>
      </c>
      <c r="AQ466" s="10">
        <f t="shared" si="303"/>
        <v>2.0000000000000018E-3</v>
      </c>
      <c r="AS466" s="5">
        <v>5.6000000000000001E-2</v>
      </c>
      <c r="AT466" s="1">
        <v>30</v>
      </c>
      <c r="AU466" s="10">
        <f t="shared" si="304"/>
        <v>-5.9999999999999984E-3</v>
      </c>
      <c r="AW466" s="5">
        <v>4.8000000000000001E-2</v>
      </c>
      <c r="AX466" s="1">
        <v>13</v>
      </c>
      <c r="AY466" s="10">
        <f t="shared" si="305"/>
        <v>-1.3999999999999999E-2</v>
      </c>
      <c r="BA466" s="5">
        <v>8.2000000000000003E-2</v>
      </c>
      <c r="BB466" s="1">
        <v>34</v>
      </c>
      <c r="BC466" s="10">
        <f t="shared" si="306"/>
        <v>2.0000000000000004E-2</v>
      </c>
      <c r="BE466" s="5">
        <v>7.8E-2</v>
      </c>
      <c r="BF466" s="1">
        <v>17</v>
      </c>
      <c r="BG466" s="10">
        <f t="shared" si="307"/>
        <v>1.6E-2</v>
      </c>
      <c r="BI466" s="5">
        <v>5.0999999999999997E-2</v>
      </c>
      <c r="BJ466" s="1">
        <v>12</v>
      </c>
      <c r="BK466" s="10">
        <v>-1.1000000000000003E-2</v>
      </c>
      <c r="BM466" s="5">
        <v>8.4000000000000005E-2</v>
      </c>
      <c r="BN466" s="1">
        <v>25</v>
      </c>
      <c r="BO466" s="10">
        <v>2.2000000000000006E-2</v>
      </c>
      <c r="BQ466" s="5">
        <v>5.3999999999999999E-2</v>
      </c>
      <c r="BR466" s="1">
        <v>11</v>
      </c>
      <c r="BS466" s="10">
        <v>-8.0000000000000002E-3</v>
      </c>
      <c r="BU466" s="5">
        <v>4.9000000000000002E-2</v>
      </c>
      <c r="BV466" s="1">
        <v>7</v>
      </c>
      <c r="BW466" s="10">
        <v>-1.2999999999999998E-2</v>
      </c>
      <c r="BY466" s="5">
        <v>0</v>
      </c>
      <c r="BZ466" s="1">
        <v>0</v>
      </c>
      <c r="CA466" s="10">
        <v>-6.2E-2</v>
      </c>
      <c r="CC466" s="5">
        <v>0.151</v>
      </c>
      <c r="CD466" s="1">
        <v>19</v>
      </c>
      <c r="CE466" s="10">
        <v>8.8999999999999996E-2</v>
      </c>
      <c r="CG466" s="5">
        <v>3.7999999999999999E-2</v>
      </c>
      <c r="CH466" s="1">
        <v>11</v>
      </c>
      <c r="CI466" s="10">
        <v>-2.4E-2</v>
      </c>
      <c r="CK466" s="5">
        <v>5.3999999999999999E-2</v>
      </c>
      <c r="CL466" s="1">
        <v>21</v>
      </c>
      <c r="CM466" s="10">
        <v>-8.0000000000000002E-3</v>
      </c>
      <c r="CO466" s="10"/>
      <c r="CQ466" s="10"/>
    </row>
    <row r="467" spans="1:95" x14ac:dyDescent="0.35">
      <c r="A467" s="4" t="s">
        <v>295</v>
      </c>
      <c r="B467" s="5">
        <v>1.7999999999999999E-2</v>
      </c>
      <c r="C467" s="1">
        <v>16</v>
      </c>
      <c r="E467" s="5">
        <v>1.2E-2</v>
      </c>
      <c r="F467" s="1">
        <v>4</v>
      </c>
      <c r="G467" s="10">
        <f t="shared" si="294"/>
        <v>-5.9999999999999984E-3</v>
      </c>
      <c r="I467" s="5">
        <v>2.3E-2</v>
      </c>
      <c r="J467" s="1">
        <v>7</v>
      </c>
      <c r="K467" s="10">
        <f t="shared" si="295"/>
        <v>5.000000000000001E-3</v>
      </c>
      <c r="M467" s="5">
        <v>2.1000000000000001E-2</v>
      </c>
      <c r="N467" s="1">
        <v>5</v>
      </c>
      <c r="O467" s="10">
        <f t="shared" si="296"/>
        <v>3.0000000000000027E-3</v>
      </c>
      <c r="Q467" s="5">
        <v>1.4E-2</v>
      </c>
      <c r="R467" s="1">
        <v>4</v>
      </c>
      <c r="S467" s="10">
        <f t="shared" si="297"/>
        <v>-3.9999999999999983E-3</v>
      </c>
      <c r="U467" s="5">
        <v>1.6E-2</v>
      </c>
      <c r="V467" s="1">
        <v>7</v>
      </c>
      <c r="W467" s="10">
        <f t="shared" si="298"/>
        <v>-1.9999999999999983E-3</v>
      </c>
      <c r="Y467" s="5">
        <v>0.03</v>
      </c>
      <c r="Z467" s="1">
        <v>10</v>
      </c>
      <c r="AA467" s="10">
        <f t="shared" si="299"/>
        <v>1.2E-2</v>
      </c>
      <c r="AC467" s="5">
        <v>2.1999999999999999E-2</v>
      </c>
      <c r="AD467" s="1">
        <v>6</v>
      </c>
      <c r="AE467" s="10">
        <f t="shared" si="300"/>
        <v>4.0000000000000001E-3</v>
      </c>
      <c r="AG467" s="5">
        <v>2.1999999999999999E-2</v>
      </c>
      <c r="AH467" s="1">
        <v>4</v>
      </c>
      <c r="AI467" s="10">
        <f t="shared" si="301"/>
        <v>4.0000000000000001E-3</v>
      </c>
      <c r="AK467" s="5">
        <v>1.4E-2</v>
      </c>
      <c r="AL467" s="1">
        <v>5</v>
      </c>
      <c r="AM467" s="10">
        <f t="shared" si="302"/>
        <v>-3.9999999999999983E-3</v>
      </c>
      <c r="AO467" s="5">
        <v>1.7000000000000001E-2</v>
      </c>
      <c r="AP467" s="1">
        <v>7</v>
      </c>
      <c r="AQ467" s="10">
        <f t="shared" si="303"/>
        <v>-9.9999999999999742E-4</v>
      </c>
      <c r="AS467" s="5">
        <v>2.1999999999999999E-2</v>
      </c>
      <c r="AT467" s="1">
        <v>12</v>
      </c>
      <c r="AU467" s="10">
        <f t="shared" si="304"/>
        <v>4.0000000000000001E-3</v>
      </c>
      <c r="AW467" s="5">
        <v>2.5999999999999999E-2</v>
      </c>
      <c r="AX467" s="1">
        <v>7</v>
      </c>
      <c r="AY467" s="10">
        <f t="shared" si="305"/>
        <v>8.0000000000000002E-3</v>
      </c>
      <c r="BA467" s="5">
        <v>2.1999999999999999E-2</v>
      </c>
      <c r="BB467" s="1">
        <v>9</v>
      </c>
      <c r="BC467" s="10">
        <f t="shared" si="306"/>
        <v>4.0000000000000001E-3</v>
      </c>
      <c r="BE467" s="5">
        <v>2.8000000000000001E-2</v>
      </c>
      <c r="BF467" s="1">
        <v>6</v>
      </c>
      <c r="BG467" s="10">
        <f t="shared" si="307"/>
        <v>1.0000000000000002E-2</v>
      </c>
      <c r="BI467" s="5">
        <v>0.03</v>
      </c>
      <c r="BJ467" s="1">
        <v>7</v>
      </c>
      <c r="BK467" s="10">
        <v>1.2E-2</v>
      </c>
      <c r="BM467" s="5">
        <v>0.01</v>
      </c>
      <c r="BN467" s="1">
        <v>3</v>
      </c>
      <c r="BO467" s="10">
        <v>-7.9999999999999984E-3</v>
      </c>
      <c r="BQ467" s="5">
        <v>0.03</v>
      </c>
      <c r="BR467" s="1">
        <v>6</v>
      </c>
      <c r="BS467" s="10">
        <v>1.2E-2</v>
      </c>
      <c r="BU467" s="5">
        <v>0</v>
      </c>
      <c r="BV467" s="1">
        <v>0</v>
      </c>
      <c r="BW467" s="10">
        <v>-1.7999999999999999E-2</v>
      </c>
      <c r="BY467" s="5">
        <v>2.5999999999999999E-2</v>
      </c>
      <c r="BZ467" s="1">
        <v>1</v>
      </c>
      <c r="CA467" s="10">
        <v>8.0000000000000002E-3</v>
      </c>
      <c r="CC467" s="5">
        <v>4.8000000000000001E-2</v>
      </c>
      <c r="CD467" s="1">
        <v>6</v>
      </c>
      <c r="CE467" s="10">
        <v>3.0000000000000002E-2</v>
      </c>
      <c r="CG467" s="5">
        <v>7.0000000000000001E-3</v>
      </c>
      <c r="CH467" s="1">
        <v>2</v>
      </c>
      <c r="CI467" s="10">
        <v>-1.0999999999999999E-2</v>
      </c>
      <c r="CK467" s="5">
        <v>1.7999999999999999E-2</v>
      </c>
      <c r="CL467" s="1">
        <v>7</v>
      </c>
      <c r="CM467" s="10">
        <v>0</v>
      </c>
      <c r="CO467" s="10"/>
      <c r="CQ467" s="10"/>
    </row>
    <row r="468" spans="1:95" x14ac:dyDescent="0.35">
      <c r="A468" s="4" t="s">
        <v>42</v>
      </c>
      <c r="B468" s="5" t="s">
        <v>78</v>
      </c>
      <c r="C468" s="1">
        <v>883</v>
      </c>
      <c r="E468" s="5" t="s">
        <v>78</v>
      </c>
      <c r="F468" s="1">
        <v>340</v>
      </c>
      <c r="I468" s="5" t="s">
        <v>78</v>
      </c>
      <c r="J468" s="1">
        <v>310</v>
      </c>
      <c r="M468" s="5" t="s">
        <v>78</v>
      </c>
      <c r="N468" s="1">
        <v>233</v>
      </c>
      <c r="Q468" s="5" t="s">
        <v>78</v>
      </c>
      <c r="R468" s="1">
        <v>289</v>
      </c>
      <c r="U468" s="5" t="s">
        <v>78</v>
      </c>
      <c r="V468" s="1">
        <v>429</v>
      </c>
      <c r="Y468" s="5" t="s">
        <v>78</v>
      </c>
      <c r="Z468" s="16">
        <v>337</v>
      </c>
      <c r="AC468" s="5" t="s">
        <v>78</v>
      </c>
      <c r="AD468" s="16">
        <v>273</v>
      </c>
      <c r="AG468" s="5" t="s">
        <v>78</v>
      </c>
      <c r="AH468" s="16">
        <v>180</v>
      </c>
      <c r="AK468" s="5" t="s">
        <v>78</v>
      </c>
      <c r="AL468" s="1">
        <v>360</v>
      </c>
      <c r="AO468" s="5" t="s">
        <v>78</v>
      </c>
      <c r="AP468" s="1">
        <v>419</v>
      </c>
      <c r="AS468" s="5" t="s">
        <v>78</v>
      </c>
      <c r="AT468" s="16">
        <v>536</v>
      </c>
      <c r="AW468" s="5" t="s">
        <v>78</v>
      </c>
      <c r="AX468" s="16">
        <v>273</v>
      </c>
      <c r="BA468" s="5" t="s">
        <v>78</v>
      </c>
      <c r="BB468" s="1">
        <v>417</v>
      </c>
      <c r="BE468" s="5" t="s">
        <v>78</v>
      </c>
      <c r="BF468" s="1">
        <v>218</v>
      </c>
      <c r="BI468" s="5" t="s">
        <v>78</v>
      </c>
      <c r="BJ468" s="16">
        <v>237</v>
      </c>
      <c r="BM468" s="5" t="s">
        <v>78</v>
      </c>
      <c r="BN468" s="16">
        <v>298</v>
      </c>
      <c r="BQ468" s="5" t="s">
        <v>78</v>
      </c>
      <c r="BR468" s="16">
        <v>202</v>
      </c>
      <c r="BU468" s="5" t="s">
        <v>78</v>
      </c>
      <c r="BV468" s="16">
        <v>144</v>
      </c>
      <c r="BY468" s="5" t="s">
        <v>78</v>
      </c>
      <c r="BZ468" s="16">
        <v>38</v>
      </c>
      <c r="CC468" s="5" t="s">
        <v>78</v>
      </c>
      <c r="CD468" s="16">
        <v>126</v>
      </c>
      <c r="CG468" s="5" t="s">
        <v>78</v>
      </c>
      <c r="CH468" s="16">
        <v>292</v>
      </c>
      <c r="CK468" s="5" t="s">
        <v>78</v>
      </c>
      <c r="CL468" s="16">
        <v>389</v>
      </c>
      <c r="CO468" s="10"/>
      <c r="CP468" s="29"/>
    </row>
    <row r="469" spans="1:95" x14ac:dyDescent="0.35">
      <c r="A469" s="4" t="s">
        <v>11</v>
      </c>
      <c r="B469" s="5"/>
      <c r="E469" s="5"/>
      <c r="I469" s="5"/>
      <c r="M469" s="5"/>
      <c r="Q469" s="5"/>
      <c r="U469" s="5"/>
      <c r="Y469" s="5"/>
      <c r="AC469" s="5"/>
      <c r="AG469" s="5"/>
      <c r="AK469" s="5"/>
      <c r="AO469" s="5"/>
      <c r="AS469" s="5"/>
      <c r="AW469" s="5"/>
      <c r="BA469" s="5"/>
      <c r="BE469" s="5"/>
      <c r="BI469" s="5"/>
      <c r="BM469" s="5"/>
      <c r="BQ469" s="5"/>
      <c r="BU469" s="5"/>
      <c r="BY469" s="5"/>
      <c r="CC469" s="5"/>
      <c r="CG469" s="5"/>
      <c r="CK469" s="5"/>
      <c r="CO469" s="10"/>
    </row>
    <row r="470" spans="1:95" x14ac:dyDescent="0.35">
      <c r="A470" s="4" t="s">
        <v>11</v>
      </c>
      <c r="B470" s="5"/>
      <c r="E470" s="5"/>
      <c r="I470" s="5"/>
      <c r="M470" s="5"/>
      <c r="Q470" s="5"/>
      <c r="U470" s="5"/>
      <c r="Y470" s="5"/>
      <c r="AC470" s="5"/>
      <c r="AG470" s="5"/>
      <c r="AK470" s="5"/>
      <c r="AO470" s="5"/>
      <c r="AS470" s="5"/>
      <c r="AW470" s="5"/>
      <c r="BA470" s="5"/>
      <c r="BE470" s="5"/>
      <c r="BI470" s="5"/>
      <c r="BM470" s="5"/>
      <c r="BQ470" s="5"/>
      <c r="BU470" s="5"/>
      <c r="BY470" s="5"/>
      <c r="CC470" s="5"/>
      <c r="CG470" s="5"/>
      <c r="CK470" s="5"/>
      <c r="CO470" s="10"/>
    </row>
    <row r="471" spans="1:95" ht="26.25" x14ac:dyDescent="0.4">
      <c r="A471" s="3" t="s">
        <v>339</v>
      </c>
      <c r="B471" s="5"/>
      <c r="E471" s="5"/>
      <c r="I471" s="5"/>
      <c r="M471" s="5"/>
      <c r="Q471" s="5"/>
      <c r="U471" s="5"/>
      <c r="Y471" s="5"/>
      <c r="AC471" s="5"/>
      <c r="AG471" s="5"/>
      <c r="AK471" s="5"/>
      <c r="AO471" s="5"/>
      <c r="AS471" s="5"/>
      <c r="AW471" s="5"/>
      <c r="BA471" s="5"/>
      <c r="BE471" s="5"/>
      <c r="BI471" s="5"/>
      <c r="BM471" s="5"/>
      <c r="BQ471" s="5"/>
      <c r="BU471" s="5"/>
      <c r="BY471" s="5"/>
      <c r="CC471" s="5"/>
      <c r="CG471" s="5"/>
      <c r="CK471" s="5"/>
      <c r="CO471" s="10"/>
    </row>
    <row r="472" spans="1:95" ht="13.15" x14ac:dyDescent="0.4">
      <c r="A472" s="7" t="s">
        <v>42</v>
      </c>
      <c r="B472" s="7" t="s">
        <v>13</v>
      </c>
      <c r="C472" s="7" t="s">
        <v>14</v>
      </c>
      <c r="E472" s="7" t="s">
        <v>13</v>
      </c>
      <c r="F472" s="7" t="s">
        <v>14</v>
      </c>
      <c r="G472" s="9" t="s">
        <v>400</v>
      </c>
      <c r="I472" s="7" t="s">
        <v>13</v>
      </c>
      <c r="J472" s="7" t="s">
        <v>14</v>
      </c>
      <c r="K472" s="9" t="s">
        <v>400</v>
      </c>
      <c r="M472" s="7" t="s">
        <v>13</v>
      </c>
      <c r="N472" s="7" t="s">
        <v>14</v>
      </c>
      <c r="O472" s="9" t="s">
        <v>400</v>
      </c>
      <c r="Q472" s="7" t="s">
        <v>13</v>
      </c>
      <c r="R472" s="7" t="s">
        <v>14</v>
      </c>
      <c r="S472" s="9" t="s">
        <v>400</v>
      </c>
      <c r="U472" s="7" t="s">
        <v>13</v>
      </c>
      <c r="V472" s="7" t="s">
        <v>14</v>
      </c>
      <c r="W472" s="9" t="s">
        <v>400</v>
      </c>
      <c r="Y472" s="7" t="s">
        <v>13</v>
      </c>
      <c r="Z472" s="7" t="s">
        <v>14</v>
      </c>
      <c r="AA472" s="9" t="s">
        <v>400</v>
      </c>
      <c r="AC472" s="7" t="s">
        <v>13</v>
      </c>
      <c r="AD472" s="7" t="s">
        <v>14</v>
      </c>
      <c r="AE472" s="9" t="s">
        <v>400</v>
      </c>
      <c r="AG472" s="7" t="s">
        <v>13</v>
      </c>
      <c r="AH472" s="7" t="s">
        <v>14</v>
      </c>
      <c r="AI472" s="9" t="s">
        <v>400</v>
      </c>
      <c r="AK472" s="7" t="s">
        <v>13</v>
      </c>
      <c r="AL472" s="7" t="s">
        <v>14</v>
      </c>
      <c r="AM472" s="9" t="s">
        <v>400</v>
      </c>
      <c r="AO472" s="7" t="s">
        <v>13</v>
      </c>
      <c r="AP472" s="7" t="s">
        <v>14</v>
      </c>
      <c r="AQ472" s="9" t="s">
        <v>400</v>
      </c>
      <c r="AS472" s="7" t="s">
        <v>13</v>
      </c>
      <c r="AT472" s="7" t="s">
        <v>14</v>
      </c>
      <c r="AU472" s="9" t="s">
        <v>400</v>
      </c>
      <c r="AW472" s="7" t="s">
        <v>13</v>
      </c>
      <c r="AX472" s="7" t="s">
        <v>14</v>
      </c>
      <c r="AY472" s="9" t="s">
        <v>400</v>
      </c>
      <c r="BA472" s="7" t="s">
        <v>13</v>
      </c>
      <c r="BB472" s="7" t="s">
        <v>14</v>
      </c>
      <c r="BC472" s="9" t="s">
        <v>400</v>
      </c>
      <c r="BE472" s="7" t="s">
        <v>13</v>
      </c>
      <c r="BF472" s="7" t="s">
        <v>14</v>
      </c>
      <c r="BG472" s="9" t="s">
        <v>400</v>
      </c>
      <c r="BI472" s="7" t="s">
        <v>13</v>
      </c>
      <c r="BJ472" s="7" t="s">
        <v>14</v>
      </c>
      <c r="BK472" s="9" t="s">
        <v>400</v>
      </c>
      <c r="BM472" s="7" t="s">
        <v>13</v>
      </c>
      <c r="BN472" s="7" t="s">
        <v>14</v>
      </c>
      <c r="BO472" s="9" t="s">
        <v>400</v>
      </c>
      <c r="BQ472" s="7" t="s">
        <v>13</v>
      </c>
      <c r="BR472" s="7" t="s">
        <v>14</v>
      </c>
      <c r="BS472" s="9" t="s">
        <v>400</v>
      </c>
      <c r="BU472" s="7" t="s">
        <v>13</v>
      </c>
      <c r="BV472" s="7" t="s">
        <v>14</v>
      </c>
      <c r="BW472" s="9" t="s">
        <v>400</v>
      </c>
      <c r="BY472" s="7" t="s">
        <v>13</v>
      </c>
      <c r="BZ472" s="7" t="s">
        <v>14</v>
      </c>
      <c r="CA472" s="9" t="s">
        <v>400</v>
      </c>
      <c r="CC472" s="7" t="s">
        <v>13</v>
      </c>
      <c r="CD472" s="7" t="s">
        <v>14</v>
      </c>
      <c r="CE472" s="9" t="s">
        <v>400</v>
      </c>
      <c r="CG472" s="7" t="s">
        <v>13</v>
      </c>
      <c r="CH472" s="7" t="s">
        <v>14</v>
      </c>
      <c r="CI472" s="9" t="s">
        <v>400</v>
      </c>
      <c r="CK472" s="7" t="s">
        <v>13</v>
      </c>
      <c r="CL472" s="7" t="s">
        <v>14</v>
      </c>
      <c r="CM472" s="9" t="s">
        <v>400</v>
      </c>
      <c r="CO472" s="13" t="s">
        <v>13</v>
      </c>
      <c r="CP472" s="13" t="s">
        <v>14</v>
      </c>
      <c r="CQ472" s="9" t="s">
        <v>400</v>
      </c>
    </row>
    <row r="473" spans="1:95" x14ac:dyDescent="0.35">
      <c r="A473" s="4" t="s">
        <v>340</v>
      </c>
      <c r="B473" s="5">
        <v>0.40300000000000002</v>
      </c>
      <c r="C473" s="1">
        <v>387</v>
      </c>
      <c r="E473" s="5">
        <v>0.248</v>
      </c>
      <c r="F473" s="1">
        <v>85</v>
      </c>
      <c r="G473" s="10">
        <f t="shared" ref="G473:G479" si="308">E473-$B473</f>
        <v>-0.15500000000000003</v>
      </c>
      <c r="I473" s="5">
        <v>0.40200000000000002</v>
      </c>
      <c r="J473" s="1">
        <v>132</v>
      </c>
      <c r="K473" s="10">
        <f t="shared" ref="K473:K479" si="309">I473-$B473</f>
        <v>-1.0000000000000009E-3</v>
      </c>
      <c r="M473" s="5">
        <v>0.58799999999999997</v>
      </c>
      <c r="N473" s="1">
        <v>170</v>
      </c>
      <c r="O473" s="10">
        <f t="shared" ref="O473:O479" si="310">M473-$B473</f>
        <v>0.18499999999999994</v>
      </c>
      <c r="Q473" s="5">
        <v>0.52100000000000002</v>
      </c>
      <c r="R473" s="1">
        <v>175</v>
      </c>
      <c r="S473" s="10">
        <f t="shared" ref="S473:S479" si="311">Q473-$B473</f>
        <v>0.11799999999999999</v>
      </c>
      <c r="U473" s="5">
        <v>0.48699999999999999</v>
      </c>
      <c r="V473" s="1">
        <v>232</v>
      </c>
      <c r="W473" s="10">
        <f t="shared" ref="W473:W479" si="312">U473-$B473</f>
        <v>8.3999999999999964E-2</v>
      </c>
      <c r="Y473" s="5">
        <v>0.45300000000000001</v>
      </c>
      <c r="Z473" s="1">
        <v>174</v>
      </c>
      <c r="AA473" s="10">
        <f t="shared" ref="AA473:AA479" si="313">Y473-$B473</f>
        <v>4.9999999999999989E-2</v>
      </c>
      <c r="AC473" s="5">
        <v>0.46500000000000002</v>
      </c>
      <c r="AD473" s="1">
        <v>148</v>
      </c>
      <c r="AE473" s="10">
        <f t="shared" ref="AE473:AE479" si="314">AC473-$B473</f>
        <v>6.2E-2</v>
      </c>
      <c r="AG473" s="5">
        <v>0.47099999999999997</v>
      </c>
      <c r="AH473" s="1">
        <v>97</v>
      </c>
      <c r="AI473" s="10">
        <f t="shared" ref="AI473:AI479" si="315">AG473-$B473</f>
        <v>6.7999999999999949E-2</v>
      </c>
      <c r="AK473" s="5">
        <v>0.47099999999999997</v>
      </c>
      <c r="AL473" s="1">
        <v>184</v>
      </c>
      <c r="AM473" s="10">
        <f t="shared" ref="AM473:AM479" si="316">AK473-$B473</f>
        <v>6.7999999999999949E-2</v>
      </c>
      <c r="AO473" s="5">
        <v>0.44500000000000001</v>
      </c>
      <c r="AP473" s="1">
        <v>208</v>
      </c>
      <c r="AQ473" s="10">
        <f t="shared" ref="AQ473:AQ479" si="317">AO473-$B473</f>
        <v>4.1999999999999982E-2</v>
      </c>
      <c r="AS473" s="5">
        <v>0.42399999999999999</v>
      </c>
      <c r="AT473" s="1">
        <v>249</v>
      </c>
      <c r="AU473" s="10">
        <f t="shared" ref="AU473:AU479" si="318">AS473-$B473</f>
        <v>2.0999999999999963E-2</v>
      </c>
      <c r="AW473" s="5">
        <v>0.503</v>
      </c>
      <c r="AX473" s="1">
        <v>156</v>
      </c>
      <c r="AY473" s="10">
        <f t="shared" ref="AY473:AY479" si="319">AW473-$B473</f>
        <v>9.9999999999999978E-2</v>
      </c>
      <c r="BA473" s="5">
        <v>0.495</v>
      </c>
      <c r="BB473" s="1">
        <v>232</v>
      </c>
      <c r="BC473" s="10">
        <f t="shared" ref="BC473:BC479" si="320">BA473-$B473</f>
        <v>9.1999999999999971E-2</v>
      </c>
      <c r="BE473" s="5">
        <v>0.52500000000000002</v>
      </c>
      <c r="BF473" s="1">
        <v>138</v>
      </c>
      <c r="BG473" s="10">
        <f t="shared" ref="BG473:BG479" si="321">BE473-$B473</f>
        <v>0.122</v>
      </c>
      <c r="BI473" s="5">
        <v>0.13600000000000001</v>
      </c>
      <c r="BJ473" s="1">
        <v>33</v>
      </c>
      <c r="BK473" s="10">
        <v>-0.26700000000000002</v>
      </c>
      <c r="BM473" s="5">
        <v>0.65600000000000003</v>
      </c>
      <c r="BN473" s="1">
        <v>210</v>
      </c>
      <c r="BO473" s="10">
        <v>0.253</v>
      </c>
      <c r="BQ473" s="5">
        <v>0.27600000000000002</v>
      </c>
      <c r="BR473" s="1">
        <v>58</v>
      </c>
      <c r="BS473" s="10">
        <v>-0.127</v>
      </c>
      <c r="BU473" s="5">
        <v>0.45700000000000002</v>
      </c>
      <c r="BV473" s="1">
        <v>85</v>
      </c>
      <c r="BW473" s="10">
        <v>5.3999999999999992E-2</v>
      </c>
      <c r="BY473" s="5">
        <v>0.308</v>
      </c>
      <c r="BZ473" s="1">
        <v>12</v>
      </c>
      <c r="CA473" s="10">
        <v>-9.5000000000000029E-2</v>
      </c>
      <c r="CC473" s="5">
        <v>0.47</v>
      </c>
      <c r="CD473" s="1">
        <v>62</v>
      </c>
      <c r="CE473" s="10">
        <v>6.6999999999999948E-2</v>
      </c>
      <c r="CG473" s="5">
        <v>0.34200000000000003</v>
      </c>
      <c r="CH473" s="1">
        <v>101</v>
      </c>
      <c r="CI473" s="10">
        <v>-6.0999999999999999E-2</v>
      </c>
      <c r="CK473" s="5">
        <v>0.38500000000000001</v>
      </c>
      <c r="CL473" s="1">
        <v>156</v>
      </c>
      <c r="CM473" s="10">
        <v>-1.8000000000000016E-2</v>
      </c>
      <c r="CO473" s="10">
        <v>0.625</v>
      </c>
      <c r="CP473" s="24">
        <v>35</v>
      </c>
      <c r="CQ473" s="10">
        <v>0.22199999999999998</v>
      </c>
    </row>
    <row r="474" spans="1:95" x14ac:dyDescent="0.35">
      <c r="A474" s="4" t="s">
        <v>341</v>
      </c>
      <c r="B474" s="5">
        <v>0.14000000000000001</v>
      </c>
      <c r="C474" s="1">
        <v>134</v>
      </c>
      <c r="E474" s="5">
        <v>0.13700000000000001</v>
      </c>
      <c r="F474" s="1">
        <v>47</v>
      </c>
      <c r="G474" s="10">
        <f t="shared" si="308"/>
        <v>-3.0000000000000027E-3</v>
      </c>
      <c r="I474" s="5">
        <v>0.14899999999999999</v>
      </c>
      <c r="J474" s="1">
        <v>49</v>
      </c>
      <c r="K474" s="10">
        <f t="shared" si="309"/>
        <v>8.9999999999999802E-3</v>
      </c>
      <c r="M474" s="5">
        <v>0.13100000000000001</v>
      </c>
      <c r="N474" s="1">
        <v>38</v>
      </c>
      <c r="O474" s="10">
        <f t="shared" si="310"/>
        <v>-9.000000000000008E-3</v>
      </c>
      <c r="Q474" s="5">
        <v>0.128</v>
      </c>
      <c r="R474" s="1">
        <v>43</v>
      </c>
      <c r="S474" s="10">
        <f t="shared" si="311"/>
        <v>-1.2000000000000011E-2</v>
      </c>
      <c r="U474" s="5">
        <v>0.122</v>
      </c>
      <c r="V474" s="1">
        <v>58</v>
      </c>
      <c r="W474" s="10">
        <f t="shared" si="312"/>
        <v>-1.8000000000000016E-2</v>
      </c>
      <c r="Y474" s="5">
        <v>0.13800000000000001</v>
      </c>
      <c r="Z474" s="1">
        <v>53</v>
      </c>
      <c r="AA474" s="10">
        <f t="shared" si="313"/>
        <v>-2.0000000000000018E-3</v>
      </c>
      <c r="AC474" s="5">
        <v>0.16700000000000001</v>
      </c>
      <c r="AD474" s="1">
        <v>53</v>
      </c>
      <c r="AE474" s="10">
        <f t="shared" si="314"/>
        <v>2.6999999999999996E-2</v>
      </c>
      <c r="AG474" s="5">
        <v>0.16</v>
      </c>
      <c r="AH474" s="1">
        <v>33</v>
      </c>
      <c r="AI474" s="10">
        <f t="shared" si="315"/>
        <v>1.999999999999999E-2</v>
      </c>
      <c r="AK474" s="5">
        <v>0.151</v>
      </c>
      <c r="AL474" s="1">
        <v>59</v>
      </c>
      <c r="AM474" s="10">
        <f t="shared" si="316"/>
        <v>1.0999999999999982E-2</v>
      </c>
      <c r="AO474" s="5">
        <v>0.158</v>
      </c>
      <c r="AP474" s="1">
        <v>74</v>
      </c>
      <c r="AQ474" s="10">
        <f t="shared" si="317"/>
        <v>1.7999999999999988E-2</v>
      </c>
      <c r="AS474" s="5">
        <v>0.158</v>
      </c>
      <c r="AT474" s="1">
        <v>93</v>
      </c>
      <c r="AU474" s="10">
        <f t="shared" si="318"/>
        <v>1.7999999999999988E-2</v>
      </c>
      <c r="AW474" s="5">
        <v>0.13900000000000001</v>
      </c>
      <c r="AX474" s="1">
        <v>43</v>
      </c>
      <c r="AY474" s="10">
        <f t="shared" si="319"/>
        <v>-1.0000000000000009E-3</v>
      </c>
      <c r="BA474" s="5">
        <v>0.113</v>
      </c>
      <c r="BB474" s="1">
        <v>53</v>
      </c>
      <c r="BC474" s="10">
        <f t="shared" si="320"/>
        <v>-2.700000000000001E-2</v>
      </c>
      <c r="BE474" s="5">
        <v>0.125</v>
      </c>
      <c r="BF474" s="1">
        <v>33</v>
      </c>
      <c r="BG474" s="10">
        <f t="shared" si="321"/>
        <v>-1.5000000000000013E-2</v>
      </c>
      <c r="BI474" s="5">
        <v>0.19</v>
      </c>
      <c r="BJ474" s="1">
        <v>46</v>
      </c>
      <c r="BK474" s="10">
        <v>4.9999999999999989E-2</v>
      </c>
      <c r="BM474" s="5">
        <v>0.16300000000000001</v>
      </c>
      <c r="BN474" s="1">
        <v>52</v>
      </c>
      <c r="BO474" s="10">
        <v>2.2999999999999993E-2</v>
      </c>
      <c r="BQ474" s="5">
        <v>0.11899999999999999</v>
      </c>
      <c r="BR474" s="1">
        <v>25</v>
      </c>
      <c r="BS474" s="10">
        <v>-2.1000000000000019E-2</v>
      </c>
      <c r="BU474" s="5">
        <v>5.3999999999999999E-2</v>
      </c>
      <c r="BV474" s="1">
        <v>10</v>
      </c>
      <c r="BW474" s="10">
        <v>-8.6000000000000021E-2</v>
      </c>
      <c r="BY474" s="5">
        <v>0.20499999999999999</v>
      </c>
      <c r="BZ474" s="1">
        <v>8</v>
      </c>
      <c r="CA474" s="10">
        <v>6.4999999999999974E-2</v>
      </c>
      <c r="CC474" s="5">
        <v>0.13600000000000001</v>
      </c>
      <c r="CD474" s="1">
        <v>18</v>
      </c>
      <c r="CE474" s="10">
        <v>-4.0000000000000036E-3</v>
      </c>
      <c r="CG474" s="5">
        <v>0.13200000000000001</v>
      </c>
      <c r="CH474" s="1">
        <v>39</v>
      </c>
      <c r="CI474" s="10">
        <v>-8.0000000000000071E-3</v>
      </c>
      <c r="CK474" s="5">
        <v>0.158</v>
      </c>
      <c r="CL474" s="1">
        <v>64</v>
      </c>
      <c r="CM474" s="10">
        <v>1.7999999999999988E-2</v>
      </c>
      <c r="CO474" s="10">
        <v>5.3999999999999999E-2</v>
      </c>
      <c r="CP474" s="24">
        <v>3</v>
      </c>
      <c r="CQ474" s="10">
        <v>-8.6000000000000021E-2</v>
      </c>
    </row>
    <row r="475" spans="1:95" x14ac:dyDescent="0.35">
      <c r="A475" s="4" t="s">
        <v>342</v>
      </c>
      <c r="B475" s="5">
        <v>0.28799999999999998</v>
      </c>
      <c r="C475" s="1">
        <v>276</v>
      </c>
      <c r="E475" s="5">
        <v>0.17799999999999999</v>
      </c>
      <c r="F475" s="1">
        <v>61</v>
      </c>
      <c r="G475" s="10">
        <f t="shared" si="308"/>
        <v>-0.10999999999999999</v>
      </c>
      <c r="I475" s="5">
        <v>0.29299999999999998</v>
      </c>
      <c r="J475" s="1">
        <v>96</v>
      </c>
      <c r="K475" s="10">
        <f t="shared" si="309"/>
        <v>5.0000000000000044E-3</v>
      </c>
      <c r="M475" s="5">
        <v>0.41199999999999998</v>
      </c>
      <c r="N475" s="1">
        <v>119</v>
      </c>
      <c r="O475" s="10">
        <f t="shared" si="310"/>
        <v>0.124</v>
      </c>
      <c r="Q475" s="5">
        <v>0.33600000000000002</v>
      </c>
      <c r="R475" s="1">
        <v>113</v>
      </c>
      <c r="S475" s="10">
        <f t="shared" si="311"/>
        <v>4.8000000000000043E-2</v>
      </c>
      <c r="U475" s="5">
        <v>0.32100000000000001</v>
      </c>
      <c r="V475" s="1">
        <v>153</v>
      </c>
      <c r="W475" s="10">
        <f t="shared" si="312"/>
        <v>3.3000000000000029E-2</v>
      </c>
      <c r="Y475" s="5">
        <v>0.30499999999999999</v>
      </c>
      <c r="Z475" s="1">
        <v>117</v>
      </c>
      <c r="AA475" s="10">
        <f t="shared" si="313"/>
        <v>1.7000000000000015E-2</v>
      </c>
      <c r="AC475" s="5">
        <v>0.28299999999999997</v>
      </c>
      <c r="AD475" s="1">
        <v>90</v>
      </c>
      <c r="AE475" s="10">
        <f t="shared" si="314"/>
        <v>-5.0000000000000044E-3</v>
      </c>
      <c r="AG475" s="5">
        <v>0.35</v>
      </c>
      <c r="AH475" s="1">
        <v>72</v>
      </c>
      <c r="AI475" s="10">
        <f t="shared" si="315"/>
        <v>6.2E-2</v>
      </c>
      <c r="AK475" s="5">
        <v>0.39400000000000002</v>
      </c>
      <c r="AL475" s="1">
        <v>154</v>
      </c>
      <c r="AM475" s="10">
        <f t="shared" si="316"/>
        <v>0.10600000000000004</v>
      </c>
      <c r="AO475" s="5">
        <v>0.34499999999999997</v>
      </c>
      <c r="AP475" s="1">
        <v>161</v>
      </c>
      <c r="AQ475" s="10">
        <f t="shared" si="317"/>
        <v>5.6999999999999995E-2</v>
      </c>
      <c r="AS475" s="5">
        <v>0.29299999999999998</v>
      </c>
      <c r="AT475" s="1">
        <v>172</v>
      </c>
      <c r="AU475" s="10">
        <f t="shared" si="318"/>
        <v>5.0000000000000044E-3</v>
      </c>
      <c r="AW475" s="5">
        <v>0.29699999999999999</v>
      </c>
      <c r="AX475" s="1">
        <v>92</v>
      </c>
      <c r="AY475" s="10">
        <f t="shared" si="319"/>
        <v>9.000000000000008E-3</v>
      </c>
      <c r="BA475" s="5">
        <v>0.33500000000000002</v>
      </c>
      <c r="BB475" s="1">
        <v>157</v>
      </c>
      <c r="BC475" s="10">
        <f t="shared" si="320"/>
        <v>4.7000000000000042E-2</v>
      </c>
      <c r="BE475" s="5">
        <v>0.36899999999999999</v>
      </c>
      <c r="BF475" s="1">
        <v>97</v>
      </c>
      <c r="BG475" s="10">
        <f t="shared" si="321"/>
        <v>8.1000000000000016E-2</v>
      </c>
      <c r="BI475" s="5">
        <v>5.3999999999999999E-2</v>
      </c>
      <c r="BJ475" s="1">
        <v>13</v>
      </c>
      <c r="BK475" s="10">
        <v>-0.23399999999999999</v>
      </c>
      <c r="BM475" s="5">
        <v>0.77200000000000002</v>
      </c>
      <c r="BN475" s="1">
        <v>247</v>
      </c>
      <c r="BO475" s="10">
        <v>0.48400000000000004</v>
      </c>
      <c r="BQ475" s="5">
        <v>6.7000000000000004E-2</v>
      </c>
      <c r="BR475" s="1">
        <v>14</v>
      </c>
      <c r="BS475" s="10">
        <v>-0.22099999999999997</v>
      </c>
      <c r="BU475" s="5">
        <v>5.0000000000000001E-3</v>
      </c>
      <c r="BV475" s="1">
        <v>1</v>
      </c>
      <c r="BW475" s="10">
        <v>-0.28299999999999997</v>
      </c>
      <c r="BY475" s="5">
        <v>0.17899999999999999</v>
      </c>
      <c r="BZ475" s="1">
        <v>7</v>
      </c>
      <c r="CA475" s="10">
        <v>-0.10899999999999999</v>
      </c>
      <c r="CC475" s="5">
        <v>0.26500000000000001</v>
      </c>
      <c r="CD475" s="1">
        <v>35</v>
      </c>
      <c r="CE475" s="10">
        <v>-2.2999999999999965E-2</v>
      </c>
      <c r="CG475" s="5">
        <v>0.30199999999999999</v>
      </c>
      <c r="CH475" s="1">
        <v>89</v>
      </c>
      <c r="CI475" s="10">
        <v>1.4000000000000012E-2</v>
      </c>
      <c r="CK475" s="5">
        <v>0.29399999999999998</v>
      </c>
      <c r="CL475" s="1">
        <v>119</v>
      </c>
      <c r="CM475" s="10">
        <v>6.0000000000000053E-3</v>
      </c>
      <c r="CO475" s="10">
        <v>0.25</v>
      </c>
      <c r="CP475" s="24">
        <v>14</v>
      </c>
      <c r="CQ475" s="10">
        <v>-3.7999999999999978E-2</v>
      </c>
    </row>
    <row r="476" spans="1:95" x14ac:dyDescent="0.35">
      <c r="A476" s="4" t="s">
        <v>343</v>
      </c>
      <c r="B476" s="5">
        <v>0.19900000000000001</v>
      </c>
      <c r="C476" s="1">
        <v>191</v>
      </c>
      <c r="E476" s="5">
        <v>0.27700000000000002</v>
      </c>
      <c r="F476" s="1">
        <v>95</v>
      </c>
      <c r="G476" s="10">
        <f t="shared" si="308"/>
        <v>7.8000000000000014E-2</v>
      </c>
      <c r="I476" s="5">
        <v>0.19500000000000001</v>
      </c>
      <c r="J476" s="1">
        <v>64</v>
      </c>
      <c r="K476" s="10">
        <f t="shared" si="309"/>
        <v>-4.0000000000000036E-3</v>
      </c>
      <c r="M476" s="5">
        <v>0.111</v>
      </c>
      <c r="N476" s="1">
        <v>32</v>
      </c>
      <c r="O476" s="10">
        <f t="shared" si="310"/>
        <v>-8.8000000000000009E-2</v>
      </c>
      <c r="Q476" s="5">
        <v>0.16400000000000001</v>
      </c>
      <c r="R476" s="1">
        <v>55</v>
      </c>
      <c r="S476" s="10">
        <f t="shared" si="311"/>
        <v>-3.5000000000000003E-2</v>
      </c>
      <c r="U476" s="5">
        <v>0.17</v>
      </c>
      <c r="V476" s="1">
        <v>81</v>
      </c>
      <c r="W476" s="10">
        <f t="shared" si="312"/>
        <v>-2.8999999999999998E-2</v>
      </c>
      <c r="Y476" s="5">
        <v>0.159</v>
      </c>
      <c r="Z476" s="1">
        <v>61</v>
      </c>
      <c r="AA476" s="10">
        <f t="shared" si="313"/>
        <v>-4.0000000000000008E-2</v>
      </c>
      <c r="AC476" s="5">
        <v>0.21099999999999999</v>
      </c>
      <c r="AD476" s="1">
        <v>67</v>
      </c>
      <c r="AE476" s="10">
        <f t="shared" si="314"/>
        <v>1.1999999999999983E-2</v>
      </c>
      <c r="AG476" s="5">
        <v>0.17</v>
      </c>
      <c r="AH476" s="1">
        <v>35</v>
      </c>
      <c r="AI476" s="10">
        <f t="shared" si="315"/>
        <v>-2.8999999999999998E-2</v>
      </c>
      <c r="AK476" s="5">
        <v>0.17399999999999999</v>
      </c>
      <c r="AL476" s="1">
        <v>68</v>
      </c>
      <c r="AM476" s="10">
        <f t="shared" si="316"/>
        <v>-2.5000000000000022E-2</v>
      </c>
      <c r="AO476" s="5">
        <v>0.17100000000000001</v>
      </c>
      <c r="AP476" s="1">
        <v>80</v>
      </c>
      <c r="AQ476" s="10">
        <f t="shared" si="317"/>
        <v>-2.7999999999999997E-2</v>
      </c>
      <c r="AS476" s="5">
        <v>0.184</v>
      </c>
      <c r="AT476" s="1">
        <v>108</v>
      </c>
      <c r="AU476" s="10">
        <f t="shared" si="318"/>
        <v>-1.5000000000000013E-2</v>
      </c>
      <c r="AW476" s="5">
        <v>0.14499999999999999</v>
      </c>
      <c r="AX476" s="1">
        <v>45</v>
      </c>
      <c r="AY476" s="10">
        <f t="shared" si="319"/>
        <v>-5.400000000000002E-2</v>
      </c>
      <c r="BA476" s="5">
        <v>0.17100000000000001</v>
      </c>
      <c r="BB476" s="1">
        <v>80</v>
      </c>
      <c r="BC476" s="10">
        <f t="shared" si="320"/>
        <v>-2.7999999999999997E-2</v>
      </c>
      <c r="BE476" s="5">
        <v>0.129</v>
      </c>
      <c r="BF476" s="1">
        <v>34</v>
      </c>
      <c r="BG476" s="10">
        <f t="shared" si="321"/>
        <v>-7.0000000000000007E-2</v>
      </c>
      <c r="BI476" s="5">
        <v>0.29799999999999999</v>
      </c>
      <c r="BJ476" s="1">
        <v>72</v>
      </c>
      <c r="BK476" s="10">
        <v>9.8999999999999977E-2</v>
      </c>
      <c r="BM476" s="5">
        <v>0.11899999999999999</v>
      </c>
      <c r="BN476" s="1">
        <v>38</v>
      </c>
      <c r="BO476" s="10">
        <v>-8.0000000000000016E-2</v>
      </c>
      <c r="BQ476" s="5">
        <v>0.26200000000000001</v>
      </c>
      <c r="BR476" s="1">
        <v>55</v>
      </c>
      <c r="BS476" s="10">
        <v>6.3E-2</v>
      </c>
      <c r="BU476" s="5">
        <v>0.13400000000000001</v>
      </c>
      <c r="BV476" s="1">
        <v>25</v>
      </c>
      <c r="BW476" s="10">
        <v>-6.5000000000000002E-2</v>
      </c>
      <c r="BY476" s="5">
        <v>0.17899999999999999</v>
      </c>
      <c r="BZ476" s="1">
        <v>7</v>
      </c>
      <c r="CA476" s="10">
        <v>-2.0000000000000018E-2</v>
      </c>
      <c r="CC476" s="5">
        <v>0.182</v>
      </c>
      <c r="CD476" s="1">
        <v>24</v>
      </c>
      <c r="CE476" s="10">
        <v>-1.7000000000000015E-2</v>
      </c>
      <c r="CG476" s="5">
        <v>0.27800000000000002</v>
      </c>
      <c r="CH476" s="1">
        <v>82</v>
      </c>
      <c r="CI476" s="10">
        <v>7.9000000000000015E-2</v>
      </c>
      <c r="CK476" s="5">
        <v>0.158</v>
      </c>
      <c r="CL476" s="1">
        <v>64</v>
      </c>
      <c r="CM476" s="10">
        <v>-4.1000000000000009E-2</v>
      </c>
      <c r="CO476" s="10">
        <v>0.17899999999999999</v>
      </c>
      <c r="CP476" s="24">
        <v>10</v>
      </c>
      <c r="CQ476" s="10">
        <v>-2.0000000000000018E-2</v>
      </c>
    </row>
    <row r="477" spans="1:95" x14ac:dyDescent="0.35">
      <c r="A477" s="4" t="s">
        <v>344</v>
      </c>
      <c r="B477" s="5">
        <v>7.5999999999999998E-2</v>
      </c>
      <c r="C477" s="1">
        <v>73</v>
      </c>
      <c r="E477" s="5">
        <v>0.09</v>
      </c>
      <c r="F477" s="1">
        <v>31</v>
      </c>
      <c r="G477" s="10">
        <f t="shared" si="308"/>
        <v>1.3999999999999999E-2</v>
      </c>
      <c r="I477" s="5">
        <v>9.0999999999999998E-2</v>
      </c>
      <c r="J477" s="1">
        <v>30</v>
      </c>
      <c r="K477" s="10">
        <f t="shared" si="309"/>
        <v>1.4999999999999999E-2</v>
      </c>
      <c r="M477" s="5">
        <v>4.2000000000000003E-2</v>
      </c>
      <c r="N477" s="1">
        <v>12</v>
      </c>
      <c r="O477" s="10">
        <f t="shared" si="310"/>
        <v>-3.3999999999999996E-2</v>
      </c>
      <c r="Q477" s="5">
        <v>5.7000000000000002E-2</v>
      </c>
      <c r="R477" s="1">
        <v>19</v>
      </c>
      <c r="S477" s="10">
        <f t="shared" si="311"/>
        <v>-1.8999999999999996E-2</v>
      </c>
      <c r="U477" s="5">
        <v>8.5999999999999993E-2</v>
      </c>
      <c r="V477" s="1">
        <v>41</v>
      </c>
      <c r="W477" s="10">
        <f t="shared" si="312"/>
        <v>9.999999999999995E-3</v>
      </c>
      <c r="Y477" s="5">
        <v>4.3999999999999997E-2</v>
      </c>
      <c r="Z477" s="1">
        <v>17</v>
      </c>
      <c r="AA477" s="10">
        <f t="shared" si="313"/>
        <v>-3.2000000000000001E-2</v>
      </c>
      <c r="AC477" s="5">
        <v>7.4999999999999997E-2</v>
      </c>
      <c r="AD477" s="1">
        <v>24</v>
      </c>
      <c r="AE477" s="10">
        <f t="shared" si="314"/>
        <v>-1.0000000000000009E-3</v>
      </c>
      <c r="AG477" s="5">
        <v>7.8E-2</v>
      </c>
      <c r="AH477" s="1">
        <v>16</v>
      </c>
      <c r="AI477" s="10">
        <f t="shared" si="315"/>
        <v>2.0000000000000018E-3</v>
      </c>
      <c r="AK477" s="5">
        <v>8.4000000000000005E-2</v>
      </c>
      <c r="AL477" s="1">
        <v>33</v>
      </c>
      <c r="AM477" s="10">
        <f t="shared" si="316"/>
        <v>8.0000000000000071E-3</v>
      </c>
      <c r="AO477" s="5">
        <v>6.9000000000000006E-2</v>
      </c>
      <c r="AP477" s="1">
        <v>32</v>
      </c>
      <c r="AQ477" s="10">
        <f t="shared" si="317"/>
        <v>-6.9999999999999923E-3</v>
      </c>
      <c r="AS477" s="5">
        <v>7.4999999999999997E-2</v>
      </c>
      <c r="AT477" s="1">
        <v>44</v>
      </c>
      <c r="AU477" s="10">
        <f t="shared" si="318"/>
        <v>-1.0000000000000009E-3</v>
      </c>
      <c r="AW477" s="5">
        <v>6.0999999999999999E-2</v>
      </c>
      <c r="AX477" s="1">
        <v>19</v>
      </c>
      <c r="AY477" s="10">
        <f t="shared" si="319"/>
        <v>-1.4999999999999999E-2</v>
      </c>
      <c r="BA477" s="5">
        <v>6.2E-2</v>
      </c>
      <c r="BB477" s="1">
        <v>29</v>
      </c>
      <c r="BC477" s="10">
        <f t="shared" si="320"/>
        <v>-1.3999999999999999E-2</v>
      </c>
      <c r="BE477" s="5">
        <v>6.8000000000000005E-2</v>
      </c>
      <c r="BF477" s="1">
        <v>18</v>
      </c>
      <c r="BG477" s="10">
        <f t="shared" si="321"/>
        <v>-7.9999999999999932E-3</v>
      </c>
      <c r="BI477" s="5">
        <v>0.13200000000000001</v>
      </c>
      <c r="BJ477" s="1">
        <v>32</v>
      </c>
      <c r="BK477" s="10">
        <v>5.6000000000000008E-2</v>
      </c>
      <c r="BM477" s="5">
        <v>2.1999999999999999E-2</v>
      </c>
      <c r="BN477" s="1">
        <v>7</v>
      </c>
      <c r="BO477" s="10">
        <v>-5.3999999999999999E-2</v>
      </c>
      <c r="BQ477" s="5">
        <v>0.124</v>
      </c>
      <c r="BR477" s="1">
        <v>26</v>
      </c>
      <c r="BS477" s="10">
        <v>4.8000000000000001E-2</v>
      </c>
      <c r="BU477" s="5">
        <v>4.2999999999999997E-2</v>
      </c>
      <c r="BV477" s="1">
        <v>8</v>
      </c>
      <c r="BW477" s="10">
        <v>-3.3000000000000002E-2</v>
      </c>
      <c r="BY477" s="5">
        <v>0.17899999999999999</v>
      </c>
      <c r="BZ477" s="1">
        <v>7</v>
      </c>
      <c r="CA477" s="10">
        <v>0.10299999999999999</v>
      </c>
      <c r="CC477" s="5">
        <v>9.0999999999999998E-2</v>
      </c>
      <c r="CD477" s="1">
        <v>12</v>
      </c>
      <c r="CE477" s="10">
        <v>1.4999999999999999E-2</v>
      </c>
      <c r="CG477" s="5">
        <v>0.115</v>
      </c>
      <c r="CH477" s="1">
        <v>34</v>
      </c>
      <c r="CI477" s="10">
        <v>3.9000000000000007E-2</v>
      </c>
      <c r="CK477" s="5">
        <v>4.7E-2</v>
      </c>
      <c r="CL477" s="1">
        <v>19</v>
      </c>
      <c r="CM477" s="10">
        <v>-2.8999999999999998E-2</v>
      </c>
      <c r="CO477" s="10">
        <v>1.7999999999999999E-2</v>
      </c>
      <c r="CP477" s="24">
        <v>1</v>
      </c>
      <c r="CQ477" s="10">
        <v>-5.7999999999999996E-2</v>
      </c>
    </row>
    <row r="478" spans="1:95" x14ac:dyDescent="0.35">
      <c r="A478" s="4" t="s">
        <v>345</v>
      </c>
      <c r="B478" s="5">
        <v>0.22700000000000001</v>
      </c>
      <c r="C478" s="1">
        <v>218</v>
      </c>
      <c r="E478" s="5">
        <v>0.28899999999999998</v>
      </c>
      <c r="F478" s="1">
        <v>99</v>
      </c>
      <c r="G478" s="10">
        <f t="shared" si="308"/>
        <v>6.1999999999999972E-2</v>
      </c>
      <c r="I478" s="5">
        <v>0.20399999999999999</v>
      </c>
      <c r="J478" s="1">
        <v>67</v>
      </c>
      <c r="K478" s="10">
        <f t="shared" si="309"/>
        <v>-2.300000000000002E-2</v>
      </c>
      <c r="M478" s="5">
        <v>0.18</v>
      </c>
      <c r="N478" s="1">
        <v>52</v>
      </c>
      <c r="O478" s="10">
        <f t="shared" si="310"/>
        <v>-4.7000000000000014E-2</v>
      </c>
      <c r="Q478" s="5">
        <v>0.17299999999999999</v>
      </c>
      <c r="R478" s="1">
        <v>58</v>
      </c>
      <c r="S478" s="10">
        <f t="shared" si="311"/>
        <v>-5.400000000000002E-2</v>
      </c>
      <c r="U478" s="5">
        <v>0.2</v>
      </c>
      <c r="V478" s="1">
        <v>95</v>
      </c>
      <c r="W478" s="10">
        <f t="shared" si="312"/>
        <v>-2.6999999999999996E-2</v>
      </c>
      <c r="Y478" s="5">
        <v>0.245</v>
      </c>
      <c r="Z478" s="1">
        <v>94</v>
      </c>
      <c r="AA478" s="10">
        <f t="shared" si="313"/>
        <v>1.7999999999999988E-2</v>
      </c>
      <c r="AC478" s="5">
        <v>0.186</v>
      </c>
      <c r="AD478" s="1">
        <v>59</v>
      </c>
      <c r="AE478" s="10">
        <f t="shared" si="314"/>
        <v>-4.1000000000000009E-2</v>
      </c>
      <c r="AG478" s="5">
        <v>0.184</v>
      </c>
      <c r="AH478" s="1">
        <v>38</v>
      </c>
      <c r="AI478" s="10">
        <f t="shared" si="315"/>
        <v>-4.300000000000001E-2</v>
      </c>
      <c r="AK478" s="5">
        <v>0.16600000000000001</v>
      </c>
      <c r="AL478" s="1">
        <v>65</v>
      </c>
      <c r="AM478" s="10">
        <f t="shared" si="316"/>
        <v>-6.0999999999999999E-2</v>
      </c>
      <c r="AO478" s="5">
        <v>0.191</v>
      </c>
      <c r="AP478" s="1">
        <v>89</v>
      </c>
      <c r="AQ478" s="10">
        <f t="shared" si="317"/>
        <v>-3.6000000000000004E-2</v>
      </c>
      <c r="AS478" s="5">
        <v>0.218</v>
      </c>
      <c r="AT478" s="1">
        <v>128</v>
      </c>
      <c r="AU478" s="10">
        <f t="shared" si="318"/>
        <v>-9.000000000000008E-3</v>
      </c>
      <c r="AW478" s="5">
        <v>0.22600000000000001</v>
      </c>
      <c r="AX478" s="1">
        <v>70</v>
      </c>
      <c r="AY478" s="10">
        <f t="shared" si="319"/>
        <v>-1.0000000000000009E-3</v>
      </c>
      <c r="BA478" s="5">
        <v>0.21099999999999999</v>
      </c>
      <c r="BB478" s="1">
        <v>99</v>
      </c>
      <c r="BC478" s="10">
        <f t="shared" si="320"/>
        <v>-1.6000000000000014E-2</v>
      </c>
      <c r="BE478" s="5">
        <v>0.183</v>
      </c>
      <c r="BF478" s="1">
        <v>48</v>
      </c>
      <c r="BG478" s="10">
        <f t="shared" si="321"/>
        <v>-4.4000000000000011E-2</v>
      </c>
      <c r="BI478" s="5">
        <v>0.27700000000000002</v>
      </c>
      <c r="BJ478" s="1">
        <v>67</v>
      </c>
      <c r="BK478" s="10">
        <v>5.0000000000000017E-2</v>
      </c>
      <c r="BM478" s="5">
        <v>2.1999999999999999E-2</v>
      </c>
      <c r="BN478" s="1">
        <v>7</v>
      </c>
      <c r="BO478" s="10">
        <v>-0.20500000000000002</v>
      </c>
      <c r="BQ478" s="5">
        <v>0.34300000000000003</v>
      </c>
      <c r="BR478" s="1">
        <v>72</v>
      </c>
      <c r="BS478" s="10">
        <v>0.11600000000000002</v>
      </c>
      <c r="BU478" s="5">
        <v>0.38700000000000001</v>
      </c>
      <c r="BV478" s="1">
        <v>72</v>
      </c>
      <c r="BW478" s="10">
        <v>0.16</v>
      </c>
      <c r="BY478" s="5">
        <v>0.28199999999999997</v>
      </c>
      <c r="BZ478" s="1">
        <v>11</v>
      </c>
      <c r="CA478" s="10">
        <v>5.4999999999999966E-2</v>
      </c>
      <c r="CC478" s="5">
        <v>0.17399999999999999</v>
      </c>
      <c r="CD478" s="1">
        <v>23</v>
      </c>
      <c r="CE478" s="10">
        <v>-5.3000000000000019E-2</v>
      </c>
      <c r="CG478" s="5">
        <v>0.159</v>
      </c>
      <c r="CH478" s="1">
        <v>47</v>
      </c>
      <c r="CI478" s="10">
        <v>-6.8000000000000005E-2</v>
      </c>
      <c r="CK478" s="5">
        <v>0.29599999999999999</v>
      </c>
      <c r="CL478" s="1">
        <v>120</v>
      </c>
      <c r="CM478" s="10">
        <v>6.8999999999999978E-2</v>
      </c>
      <c r="CO478" s="10">
        <v>0.14299999999999999</v>
      </c>
      <c r="CP478" s="24">
        <v>8</v>
      </c>
      <c r="CQ478" s="10">
        <v>-8.4000000000000019E-2</v>
      </c>
    </row>
    <row r="479" spans="1:95" x14ac:dyDescent="0.35">
      <c r="A479" s="4" t="s">
        <v>26</v>
      </c>
      <c r="B479" s="5">
        <v>1.4999999999999999E-2</v>
      </c>
      <c r="C479" s="1">
        <v>14</v>
      </c>
      <c r="E479" s="5">
        <v>2.5999999999999999E-2</v>
      </c>
      <c r="F479" s="1">
        <v>9</v>
      </c>
      <c r="G479" s="10">
        <f t="shared" si="308"/>
        <v>1.0999999999999999E-2</v>
      </c>
      <c r="I479" s="5">
        <v>8.9999999999999993E-3</v>
      </c>
      <c r="J479" s="1">
        <v>3</v>
      </c>
      <c r="K479" s="10">
        <f t="shared" si="309"/>
        <v>-6.0000000000000001E-3</v>
      </c>
      <c r="M479" s="5">
        <v>7.0000000000000001E-3</v>
      </c>
      <c r="N479" s="1">
        <v>2</v>
      </c>
      <c r="O479" s="10">
        <f t="shared" si="310"/>
        <v>-8.0000000000000002E-3</v>
      </c>
      <c r="Q479" s="5">
        <v>1.2E-2</v>
      </c>
      <c r="R479" s="1">
        <v>4</v>
      </c>
      <c r="S479" s="10">
        <f t="shared" si="311"/>
        <v>-2.9999999999999992E-3</v>
      </c>
      <c r="U479" s="5">
        <v>6.0000000000000001E-3</v>
      </c>
      <c r="V479" s="1">
        <v>3</v>
      </c>
      <c r="W479" s="10">
        <f t="shared" si="312"/>
        <v>-8.9999999999999993E-3</v>
      </c>
      <c r="Y479" s="5">
        <v>1.2999999999999999E-2</v>
      </c>
      <c r="Z479" s="1">
        <v>5</v>
      </c>
      <c r="AA479" s="10">
        <f t="shared" si="313"/>
        <v>-2E-3</v>
      </c>
      <c r="AC479" s="5">
        <v>8.9999999999999993E-3</v>
      </c>
      <c r="AD479" s="1">
        <v>3</v>
      </c>
      <c r="AE479" s="10">
        <f t="shared" si="314"/>
        <v>-6.0000000000000001E-3</v>
      </c>
      <c r="AG479" s="5">
        <v>2.4E-2</v>
      </c>
      <c r="AH479" s="1">
        <v>5</v>
      </c>
      <c r="AI479" s="10">
        <f t="shared" si="315"/>
        <v>9.0000000000000011E-3</v>
      </c>
      <c r="AK479" s="5">
        <v>0.01</v>
      </c>
      <c r="AL479" s="1">
        <v>4</v>
      </c>
      <c r="AM479" s="10">
        <f t="shared" si="316"/>
        <v>-4.9999999999999992E-3</v>
      </c>
      <c r="AO479" s="5">
        <v>1.4999999999999999E-2</v>
      </c>
      <c r="AP479" s="1">
        <v>7</v>
      </c>
      <c r="AQ479" s="10">
        <f t="shared" si="317"/>
        <v>0</v>
      </c>
      <c r="AS479" s="5">
        <v>8.9999999999999993E-3</v>
      </c>
      <c r="AT479" s="1">
        <v>5</v>
      </c>
      <c r="AU479" s="10">
        <f t="shared" si="318"/>
        <v>-6.0000000000000001E-3</v>
      </c>
      <c r="AW479" s="5">
        <v>6.0000000000000001E-3</v>
      </c>
      <c r="AX479" s="1">
        <v>2</v>
      </c>
      <c r="AY479" s="10">
        <f t="shared" si="319"/>
        <v>-8.9999999999999993E-3</v>
      </c>
      <c r="BA479" s="5">
        <v>6.0000000000000001E-3</v>
      </c>
      <c r="BB479" s="1">
        <v>3</v>
      </c>
      <c r="BC479" s="10">
        <f t="shared" si="320"/>
        <v>-8.9999999999999993E-3</v>
      </c>
      <c r="BE479" s="5">
        <v>1.0999999999999999E-2</v>
      </c>
      <c r="BF479" s="1">
        <v>3</v>
      </c>
      <c r="BG479" s="10">
        <f t="shared" si="321"/>
        <v>-4.0000000000000001E-3</v>
      </c>
      <c r="BI479" s="5">
        <v>2.1000000000000001E-2</v>
      </c>
      <c r="BJ479" s="1">
        <v>5</v>
      </c>
      <c r="BK479" s="10">
        <v>6.0000000000000019E-3</v>
      </c>
      <c r="BM479" s="5">
        <v>8.9999999999999993E-3</v>
      </c>
      <c r="BN479" s="1">
        <v>3</v>
      </c>
      <c r="BO479" s="10">
        <v>-6.0000000000000001E-3</v>
      </c>
      <c r="BQ479" s="5">
        <v>1.4E-2</v>
      </c>
      <c r="BR479" s="1">
        <v>3</v>
      </c>
      <c r="BS479" s="10">
        <v>-9.9999999999999915E-4</v>
      </c>
      <c r="BU479" s="5">
        <v>1.6E-2</v>
      </c>
      <c r="BV479" s="1">
        <v>3</v>
      </c>
      <c r="BW479" s="10">
        <v>1.0000000000000009E-3</v>
      </c>
      <c r="BY479" s="5">
        <v>0</v>
      </c>
      <c r="BZ479" s="1">
        <v>0</v>
      </c>
      <c r="CA479" s="10">
        <v>-1.4999999999999999E-2</v>
      </c>
      <c r="CC479" s="5">
        <v>0</v>
      </c>
      <c r="CD479" s="1">
        <v>0</v>
      </c>
      <c r="CE479" s="10">
        <v>-1.4999999999999999E-2</v>
      </c>
      <c r="CG479" s="5">
        <v>2.7E-2</v>
      </c>
      <c r="CH479" s="1">
        <v>8</v>
      </c>
      <c r="CI479" s="10">
        <v>1.2E-2</v>
      </c>
      <c r="CK479" s="5">
        <v>1.2E-2</v>
      </c>
      <c r="CL479" s="1">
        <v>5</v>
      </c>
      <c r="CM479" s="10">
        <v>-2.9999999999999992E-3</v>
      </c>
      <c r="CO479" s="10">
        <v>1.7999999999999999E-2</v>
      </c>
      <c r="CP479" s="24">
        <v>1</v>
      </c>
      <c r="CQ479" s="10">
        <v>2.9999999999999992E-3</v>
      </c>
    </row>
    <row r="480" spans="1:95" x14ac:dyDescent="0.35">
      <c r="A480" s="4" t="s">
        <v>11</v>
      </c>
      <c r="B480" s="5"/>
      <c r="E480" s="5"/>
      <c r="I480" s="5"/>
      <c r="M480" s="5"/>
      <c r="Q480" s="5"/>
      <c r="U480" s="5"/>
      <c r="Y480" s="5"/>
      <c r="AC480" s="5"/>
      <c r="AG480" s="5"/>
      <c r="AK480" s="5"/>
      <c r="AO480" s="5"/>
      <c r="AS480" s="5"/>
      <c r="AW480" s="5"/>
      <c r="BA480" s="5"/>
      <c r="BE480" s="5"/>
      <c r="BI480" s="5"/>
      <c r="BM480" s="5"/>
      <c r="BQ480" s="5"/>
      <c r="BU480" s="5"/>
      <c r="BY480" s="5"/>
      <c r="CC480" s="5"/>
      <c r="CG480" s="5"/>
      <c r="CK480" s="5"/>
      <c r="CO480" s="10"/>
    </row>
    <row r="481" spans="1:95" x14ac:dyDescent="0.35">
      <c r="A481" s="4" t="s">
        <v>11</v>
      </c>
      <c r="B481" s="5"/>
      <c r="E481" s="5"/>
      <c r="I481" s="5"/>
      <c r="M481" s="5"/>
      <c r="Q481" s="5"/>
      <c r="U481" s="5"/>
      <c r="Y481" s="5"/>
      <c r="AC481" s="5"/>
      <c r="AG481" s="5"/>
      <c r="AK481" s="5"/>
      <c r="AO481" s="5"/>
      <c r="AS481" s="5"/>
      <c r="AW481" s="5"/>
      <c r="BA481" s="5"/>
      <c r="BE481" s="5"/>
      <c r="BI481" s="5"/>
      <c r="BM481" s="5"/>
      <c r="BQ481" s="5"/>
      <c r="BU481" s="5"/>
      <c r="BY481" s="5"/>
      <c r="CC481" s="5"/>
      <c r="CG481" s="5"/>
      <c r="CK481" s="5"/>
      <c r="CO481" s="10"/>
    </row>
    <row r="482" spans="1:95" ht="52.5" x14ac:dyDescent="0.4">
      <c r="A482" s="3" t="s">
        <v>346</v>
      </c>
      <c r="B482" s="5"/>
      <c r="E482" s="5"/>
      <c r="I482" s="5"/>
      <c r="M482" s="5"/>
      <c r="Q482" s="5"/>
      <c r="U482" s="5"/>
      <c r="Y482" s="5"/>
      <c r="AC482" s="5"/>
      <c r="AG482" s="5"/>
      <c r="AK482" s="5"/>
      <c r="AO482" s="5"/>
      <c r="AS482" s="5"/>
      <c r="AW482" s="5"/>
      <c r="BA482" s="5"/>
      <c r="BE482" s="5"/>
      <c r="BI482" s="5"/>
      <c r="BM482" s="5"/>
      <c r="BQ482" s="5"/>
      <c r="BU482" s="5"/>
      <c r="BY482" s="5"/>
      <c r="CC482" s="5"/>
      <c r="CG482" s="5"/>
      <c r="CK482" s="5"/>
      <c r="CO482" s="10"/>
    </row>
    <row r="483" spans="1:95" ht="13.15" x14ac:dyDescent="0.4">
      <c r="A483" s="7" t="s">
        <v>42</v>
      </c>
      <c r="B483" s="7" t="s">
        <v>13</v>
      </c>
      <c r="C483" s="7" t="s">
        <v>14</v>
      </c>
      <c r="E483" s="7" t="s">
        <v>13</v>
      </c>
      <c r="F483" s="7" t="s">
        <v>14</v>
      </c>
      <c r="G483" s="9" t="s">
        <v>400</v>
      </c>
      <c r="I483" s="7" t="s">
        <v>13</v>
      </c>
      <c r="J483" s="7" t="s">
        <v>14</v>
      </c>
      <c r="K483" s="9" t="s">
        <v>400</v>
      </c>
      <c r="M483" s="7" t="s">
        <v>13</v>
      </c>
      <c r="N483" s="7" t="s">
        <v>14</v>
      </c>
      <c r="O483" s="9" t="s">
        <v>400</v>
      </c>
      <c r="Q483" s="7" t="s">
        <v>13</v>
      </c>
      <c r="R483" s="7" t="s">
        <v>14</v>
      </c>
      <c r="S483" s="9" t="s">
        <v>400</v>
      </c>
      <c r="U483" s="7" t="s">
        <v>13</v>
      </c>
      <c r="V483" s="7" t="s">
        <v>14</v>
      </c>
      <c r="W483" s="9" t="s">
        <v>400</v>
      </c>
      <c r="Y483" s="7" t="s">
        <v>13</v>
      </c>
      <c r="Z483" s="7" t="s">
        <v>14</v>
      </c>
      <c r="AA483" s="9" t="s">
        <v>400</v>
      </c>
      <c r="AC483" s="7" t="s">
        <v>13</v>
      </c>
      <c r="AD483" s="7" t="s">
        <v>14</v>
      </c>
      <c r="AE483" s="9" t="s">
        <v>400</v>
      </c>
      <c r="AG483" s="7" t="s">
        <v>13</v>
      </c>
      <c r="AH483" s="7" t="s">
        <v>14</v>
      </c>
      <c r="AI483" s="9" t="s">
        <v>400</v>
      </c>
      <c r="AK483" s="7" t="s">
        <v>13</v>
      </c>
      <c r="AL483" s="7" t="s">
        <v>14</v>
      </c>
      <c r="AM483" s="9" t="s">
        <v>400</v>
      </c>
      <c r="AO483" s="7" t="s">
        <v>13</v>
      </c>
      <c r="AP483" s="7" t="s">
        <v>14</v>
      </c>
      <c r="AQ483" s="9" t="s">
        <v>400</v>
      </c>
      <c r="AS483" s="7" t="s">
        <v>13</v>
      </c>
      <c r="AT483" s="7" t="s">
        <v>14</v>
      </c>
      <c r="AU483" s="9" t="s">
        <v>400</v>
      </c>
      <c r="AW483" s="7" t="s">
        <v>13</v>
      </c>
      <c r="AX483" s="7" t="s">
        <v>14</v>
      </c>
      <c r="AY483" s="9" t="s">
        <v>400</v>
      </c>
      <c r="BA483" s="7" t="s">
        <v>13</v>
      </c>
      <c r="BB483" s="7" t="s">
        <v>14</v>
      </c>
      <c r="BC483" s="9" t="s">
        <v>400</v>
      </c>
      <c r="BE483" s="7" t="s">
        <v>13</v>
      </c>
      <c r="BF483" s="7" t="s">
        <v>14</v>
      </c>
      <c r="BG483" s="9" t="s">
        <v>400</v>
      </c>
      <c r="BI483" s="7" t="s">
        <v>13</v>
      </c>
      <c r="BJ483" s="7" t="s">
        <v>14</v>
      </c>
      <c r="BK483" s="9" t="s">
        <v>400</v>
      </c>
      <c r="BM483" s="7" t="s">
        <v>13</v>
      </c>
      <c r="BN483" s="7" t="s">
        <v>14</v>
      </c>
      <c r="BO483" s="9" t="s">
        <v>400</v>
      </c>
      <c r="BQ483" s="7" t="s">
        <v>13</v>
      </c>
      <c r="BR483" s="7" t="s">
        <v>14</v>
      </c>
      <c r="BS483" s="9" t="s">
        <v>400</v>
      </c>
      <c r="BU483" s="7" t="s">
        <v>13</v>
      </c>
      <c r="BV483" s="7" t="s">
        <v>14</v>
      </c>
      <c r="BW483" s="9" t="s">
        <v>400</v>
      </c>
      <c r="BY483" s="7" t="s">
        <v>13</v>
      </c>
      <c r="BZ483" s="7" t="s">
        <v>14</v>
      </c>
      <c r="CA483" s="9" t="s">
        <v>400</v>
      </c>
      <c r="CC483" s="7" t="s">
        <v>13</v>
      </c>
      <c r="CD483" s="7" t="s">
        <v>14</v>
      </c>
      <c r="CE483" s="9" t="s">
        <v>400</v>
      </c>
      <c r="CG483" s="7" t="s">
        <v>13</v>
      </c>
      <c r="CH483" s="7" t="s">
        <v>14</v>
      </c>
      <c r="CI483" s="9" t="s">
        <v>400</v>
      </c>
      <c r="CK483" s="7" t="s">
        <v>13</v>
      </c>
      <c r="CL483" s="7" t="s">
        <v>14</v>
      </c>
      <c r="CM483" s="9" t="s">
        <v>400</v>
      </c>
      <c r="CO483" s="13" t="s">
        <v>13</v>
      </c>
      <c r="CP483" s="13" t="s">
        <v>14</v>
      </c>
      <c r="CQ483" s="9" t="s">
        <v>400</v>
      </c>
    </row>
    <row r="484" spans="1:95" x14ac:dyDescent="0.35">
      <c r="A484" s="4" t="s">
        <v>347</v>
      </c>
      <c r="B484" s="5">
        <v>0.184</v>
      </c>
      <c r="C484" s="1">
        <v>176</v>
      </c>
      <c r="E484" s="5">
        <v>0.192</v>
      </c>
      <c r="F484" s="1">
        <v>66</v>
      </c>
      <c r="G484" s="10">
        <f t="shared" ref="G484:G497" si="322">E484-$B484</f>
        <v>8.0000000000000071E-3</v>
      </c>
      <c r="I484" s="5">
        <v>0.16300000000000001</v>
      </c>
      <c r="J484" s="1">
        <v>53</v>
      </c>
      <c r="K484" s="10">
        <f t="shared" ref="K484:K497" si="323">I484-$B484</f>
        <v>-2.0999999999999991E-2</v>
      </c>
      <c r="M484" s="5">
        <v>0.19900000000000001</v>
      </c>
      <c r="N484" s="1">
        <v>57</v>
      </c>
      <c r="O484" s="10">
        <f t="shared" ref="O484:O497" si="324">M484-$B484</f>
        <v>1.5000000000000013E-2</v>
      </c>
      <c r="Q484" s="5">
        <v>0.20799999999999999</v>
      </c>
      <c r="R484" s="1">
        <v>69</v>
      </c>
      <c r="S484" s="10">
        <f t="shared" ref="S484:S497" si="325">Q484-$B484</f>
        <v>2.3999999999999994E-2</v>
      </c>
      <c r="U484" s="5">
        <v>0.20399999999999999</v>
      </c>
      <c r="V484" s="1">
        <v>97</v>
      </c>
      <c r="W484" s="10">
        <f t="shared" ref="W484:W497" si="326">U484-$B484</f>
        <v>1.999999999999999E-2</v>
      </c>
      <c r="Y484" s="5">
        <v>0.20599999999999999</v>
      </c>
      <c r="Z484" s="1">
        <v>79</v>
      </c>
      <c r="AA484" s="10">
        <f t="shared" ref="AA484:AA497" si="327">Y484-$B484</f>
        <v>2.1999999999999992E-2</v>
      </c>
      <c r="AC484" s="5">
        <v>0.2</v>
      </c>
      <c r="AD484" s="1">
        <v>63</v>
      </c>
      <c r="AE484" s="10">
        <f t="shared" ref="AE484:AE497" si="328">AC484-$B484</f>
        <v>1.6000000000000014E-2</v>
      </c>
      <c r="AG484" s="5">
        <v>0.23400000000000001</v>
      </c>
      <c r="AH484" s="1">
        <v>48</v>
      </c>
      <c r="AI484" s="10">
        <f t="shared" ref="AI484:AI497" si="329">AG484-$B484</f>
        <v>5.0000000000000017E-2</v>
      </c>
      <c r="AK484" s="5">
        <v>0.222</v>
      </c>
      <c r="AL484" s="1">
        <v>86</v>
      </c>
      <c r="AM484" s="10">
        <f t="shared" ref="AM484:AM497" si="330">AK484-$B484</f>
        <v>3.8000000000000006E-2</v>
      </c>
      <c r="AO484" s="5">
        <v>0.219</v>
      </c>
      <c r="AP484" s="1">
        <v>102</v>
      </c>
      <c r="AQ484" s="10">
        <f t="shared" ref="AQ484:AQ497" si="331">AO484-$B484</f>
        <v>3.5000000000000003E-2</v>
      </c>
      <c r="AS484" s="5">
        <v>0.2</v>
      </c>
      <c r="AT484" s="1">
        <v>117</v>
      </c>
      <c r="AU484" s="10">
        <f t="shared" ref="AU484:AU497" si="332">AS484-$B484</f>
        <v>1.6000000000000014E-2</v>
      </c>
      <c r="AW484" s="5">
        <v>0.19900000000000001</v>
      </c>
      <c r="AX484" s="1">
        <v>62</v>
      </c>
      <c r="AY484" s="10">
        <f t="shared" ref="AY484:AY497" si="333">AW484-$B484</f>
        <v>1.5000000000000013E-2</v>
      </c>
      <c r="BA484" s="5">
        <v>0.19800000000000001</v>
      </c>
      <c r="BB484" s="1">
        <v>92</v>
      </c>
      <c r="BC484" s="10">
        <f t="shared" ref="BC484:BC497" si="334">BA484-$B484</f>
        <v>1.4000000000000012E-2</v>
      </c>
      <c r="BE484" s="5">
        <v>0.20200000000000001</v>
      </c>
      <c r="BF484" s="1">
        <v>53</v>
      </c>
      <c r="BG484" s="10">
        <f t="shared" ref="BG484:BG497" si="335">BE484-$B484</f>
        <v>1.8000000000000016E-2</v>
      </c>
      <c r="BI484" s="5">
        <v>0.17799999999999999</v>
      </c>
      <c r="BJ484" s="1">
        <v>43</v>
      </c>
      <c r="BK484" s="10">
        <v>-6.0000000000000053E-3</v>
      </c>
      <c r="BM484" s="5">
        <v>0.16500000000000001</v>
      </c>
      <c r="BN484" s="1">
        <v>52</v>
      </c>
      <c r="BO484" s="10">
        <v>-1.8999999999999989E-2</v>
      </c>
      <c r="BQ484" s="5">
        <v>0.21299999999999999</v>
      </c>
      <c r="BR484" s="1">
        <v>45</v>
      </c>
      <c r="BS484" s="10">
        <v>2.8999999999999998E-2</v>
      </c>
      <c r="BU484" s="5">
        <v>0.188</v>
      </c>
      <c r="BV484" s="1">
        <v>35</v>
      </c>
      <c r="BW484" s="10">
        <v>4.0000000000000036E-3</v>
      </c>
      <c r="BY484" s="5">
        <v>0.23100000000000001</v>
      </c>
      <c r="BZ484" s="1">
        <v>9</v>
      </c>
      <c r="CA484" s="10">
        <v>4.7000000000000014E-2</v>
      </c>
      <c r="CC484" s="5">
        <v>0.121</v>
      </c>
      <c r="CD484" s="1">
        <v>16</v>
      </c>
      <c r="CE484" s="10">
        <v>-6.3E-2</v>
      </c>
      <c r="CG484" s="5">
        <v>0.183</v>
      </c>
      <c r="CH484" s="1">
        <v>54</v>
      </c>
      <c r="CI484" s="10">
        <v>-1.0000000000000009E-3</v>
      </c>
      <c r="CK484" s="5">
        <v>0.218</v>
      </c>
      <c r="CL484" s="1">
        <v>88</v>
      </c>
      <c r="CM484" s="10">
        <v>3.4000000000000002E-2</v>
      </c>
      <c r="CO484" s="10">
        <v>0.13</v>
      </c>
      <c r="CP484" s="24">
        <v>7</v>
      </c>
      <c r="CQ484" s="10">
        <v>-5.3999999999999992E-2</v>
      </c>
    </row>
    <row r="485" spans="1:95" ht="25.5" x14ac:dyDescent="0.35">
      <c r="A485" s="4" t="s">
        <v>348</v>
      </c>
      <c r="B485" s="5">
        <v>0.19</v>
      </c>
      <c r="C485" s="1">
        <v>182</v>
      </c>
      <c r="E485" s="5">
        <v>0.20899999999999999</v>
      </c>
      <c r="F485" s="1">
        <v>72</v>
      </c>
      <c r="G485" s="10">
        <f t="shared" si="322"/>
        <v>1.8999999999999989E-2</v>
      </c>
      <c r="I485" s="5">
        <v>0.16600000000000001</v>
      </c>
      <c r="J485" s="1">
        <v>54</v>
      </c>
      <c r="K485" s="10">
        <f t="shared" si="323"/>
        <v>-2.3999999999999994E-2</v>
      </c>
      <c r="M485" s="5">
        <v>0.19600000000000001</v>
      </c>
      <c r="N485" s="1">
        <v>56</v>
      </c>
      <c r="O485" s="10">
        <f t="shared" si="324"/>
        <v>6.0000000000000053E-3</v>
      </c>
      <c r="Q485" s="5">
        <v>0.22600000000000001</v>
      </c>
      <c r="R485" s="1">
        <v>75</v>
      </c>
      <c r="S485" s="10">
        <f t="shared" si="325"/>
        <v>3.6000000000000004E-2</v>
      </c>
      <c r="U485" s="5">
        <v>0.20399999999999999</v>
      </c>
      <c r="V485" s="1">
        <v>97</v>
      </c>
      <c r="W485" s="10">
        <f t="shared" si="326"/>
        <v>1.3999999999999985E-2</v>
      </c>
      <c r="Y485" s="5">
        <v>0.216</v>
      </c>
      <c r="Z485" s="1">
        <v>83</v>
      </c>
      <c r="AA485" s="10">
        <f t="shared" si="327"/>
        <v>2.5999999999999995E-2</v>
      </c>
      <c r="AC485" s="5">
        <v>0.18099999999999999</v>
      </c>
      <c r="AD485" s="1">
        <v>57</v>
      </c>
      <c r="AE485" s="10">
        <f t="shared" si="328"/>
        <v>-9.000000000000008E-3</v>
      </c>
      <c r="AG485" s="5">
        <v>0.23899999999999999</v>
      </c>
      <c r="AH485" s="1">
        <v>49</v>
      </c>
      <c r="AI485" s="10">
        <f t="shared" si="329"/>
        <v>4.8999999999999988E-2</v>
      </c>
      <c r="AK485" s="5">
        <v>0.20399999999999999</v>
      </c>
      <c r="AL485" s="1">
        <v>79</v>
      </c>
      <c r="AM485" s="10">
        <f t="shared" si="330"/>
        <v>1.3999999999999985E-2</v>
      </c>
      <c r="AO485" s="5">
        <v>0.219</v>
      </c>
      <c r="AP485" s="1">
        <v>102</v>
      </c>
      <c r="AQ485" s="10">
        <f t="shared" si="331"/>
        <v>2.8999999999999998E-2</v>
      </c>
      <c r="AS485" s="5">
        <v>0.20499999999999999</v>
      </c>
      <c r="AT485" s="1">
        <v>120</v>
      </c>
      <c r="AU485" s="10">
        <f t="shared" si="332"/>
        <v>1.4999999999999986E-2</v>
      </c>
      <c r="AW485" s="5">
        <v>0.192</v>
      </c>
      <c r="AX485" s="1">
        <v>60</v>
      </c>
      <c r="AY485" s="10">
        <f t="shared" si="333"/>
        <v>2.0000000000000018E-3</v>
      </c>
      <c r="BA485" s="5">
        <v>0.19400000000000001</v>
      </c>
      <c r="BB485" s="1">
        <v>90</v>
      </c>
      <c r="BC485" s="10">
        <f t="shared" si="334"/>
        <v>4.0000000000000036E-3</v>
      </c>
      <c r="BE485" s="5">
        <v>0.221</v>
      </c>
      <c r="BF485" s="1">
        <v>58</v>
      </c>
      <c r="BG485" s="10">
        <f t="shared" si="335"/>
        <v>3.1E-2</v>
      </c>
      <c r="BI485" s="5">
        <v>0.13700000000000001</v>
      </c>
      <c r="BJ485" s="1">
        <v>33</v>
      </c>
      <c r="BK485" s="10">
        <v>-5.2999999999999992E-2</v>
      </c>
      <c r="BM485" s="5">
        <v>0.18</v>
      </c>
      <c r="BN485" s="1">
        <v>57</v>
      </c>
      <c r="BO485" s="10">
        <v>-1.0000000000000009E-2</v>
      </c>
      <c r="BQ485" s="5">
        <v>0.218</v>
      </c>
      <c r="BR485" s="1">
        <v>46</v>
      </c>
      <c r="BS485" s="10">
        <v>2.7999999999999997E-2</v>
      </c>
      <c r="BU485" s="5">
        <v>0.24199999999999999</v>
      </c>
      <c r="BV485" s="1">
        <v>45</v>
      </c>
      <c r="BW485" s="10">
        <v>5.1999999999999991E-2</v>
      </c>
      <c r="BY485" s="5">
        <v>0.25600000000000001</v>
      </c>
      <c r="BZ485" s="1">
        <v>10</v>
      </c>
      <c r="CA485" s="10">
        <v>6.6000000000000003E-2</v>
      </c>
      <c r="CC485" s="5">
        <v>0.14399999999999999</v>
      </c>
      <c r="CD485" s="1">
        <v>19</v>
      </c>
      <c r="CE485" s="10">
        <v>-4.6000000000000013E-2</v>
      </c>
      <c r="CG485" s="5">
        <v>0.193</v>
      </c>
      <c r="CH485" s="1">
        <v>57</v>
      </c>
      <c r="CI485" s="10">
        <v>3.0000000000000027E-3</v>
      </c>
      <c r="CK485" s="5">
        <v>0.21299999999999999</v>
      </c>
      <c r="CL485" s="1">
        <v>86</v>
      </c>
      <c r="CM485" s="10">
        <v>2.2999999999999993E-2</v>
      </c>
      <c r="CO485" s="10">
        <v>0.111</v>
      </c>
      <c r="CP485" s="24">
        <v>6</v>
      </c>
      <c r="CQ485" s="10">
        <v>-7.9000000000000001E-2</v>
      </c>
    </row>
    <row r="486" spans="1:95" ht="25.5" x14ac:dyDescent="0.35">
      <c r="A486" s="4" t="s">
        <v>349</v>
      </c>
      <c r="B486" s="5">
        <v>6.8000000000000005E-2</v>
      </c>
      <c r="C486" s="1">
        <v>65</v>
      </c>
      <c r="E486" s="5">
        <v>5.1999999999999998E-2</v>
      </c>
      <c r="F486" s="1">
        <v>18</v>
      </c>
      <c r="G486" s="10">
        <f t="shared" si="322"/>
        <v>-1.6000000000000007E-2</v>
      </c>
      <c r="I486" s="5">
        <v>5.8000000000000003E-2</v>
      </c>
      <c r="J486" s="1">
        <v>19</v>
      </c>
      <c r="K486" s="10">
        <f t="shared" si="323"/>
        <v>-1.0000000000000002E-2</v>
      </c>
      <c r="M486" s="5">
        <v>9.8000000000000004E-2</v>
      </c>
      <c r="N486" s="1">
        <v>28</v>
      </c>
      <c r="O486" s="10">
        <f t="shared" si="324"/>
        <v>0.03</v>
      </c>
      <c r="Q486" s="5">
        <v>0.09</v>
      </c>
      <c r="R486" s="1">
        <v>30</v>
      </c>
      <c r="S486" s="10">
        <f t="shared" si="325"/>
        <v>2.1999999999999992E-2</v>
      </c>
      <c r="U486" s="5">
        <v>8.7999999999999995E-2</v>
      </c>
      <c r="V486" s="1">
        <v>42</v>
      </c>
      <c r="W486" s="10">
        <f t="shared" si="326"/>
        <v>1.999999999999999E-2</v>
      </c>
      <c r="Y486" s="5">
        <v>9.0999999999999998E-2</v>
      </c>
      <c r="Z486" s="1">
        <v>35</v>
      </c>
      <c r="AA486" s="10">
        <f t="shared" si="327"/>
        <v>2.2999999999999993E-2</v>
      </c>
      <c r="AC486" s="5">
        <v>7.5999999999999998E-2</v>
      </c>
      <c r="AD486" s="1">
        <v>24</v>
      </c>
      <c r="AE486" s="10">
        <f t="shared" si="328"/>
        <v>7.9999999999999932E-3</v>
      </c>
      <c r="AG486" s="5">
        <v>8.7999999999999995E-2</v>
      </c>
      <c r="AH486" s="1">
        <v>18</v>
      </c>
      <c r="AI486" s="10">
        <f t="shared" si="329"/>
        <v>1.999999999999999E-2</v>
      </c>
      <c r="AK486" s="5">
        <v>9.2999999999999999E-2</v>
      </c>
      <c r="AL486" s="1">
        <v>36</v>
      </c>
      <c r="AM486" s="10">
        <f t="shared" si="330"/>
        <v>2.4999999999999994E-2</v>
      </c>
      <c r="AO486" s="5">
        <v>8.5999999999999993E-2</v>
      </c>
      <c r="AP486" s="1">
        <v>40</v>
      </c>
      <c r="AQ486" s="10">
        <f t="shared" si="331"/>
        <v>1.7999999999999988E-2</v>
      </c>
      <c r="AS486" s="5">
        <v>7.4999999999999997E-2</v>
      </c>
      <c r="AT486" s="1">
        <v>44</v>
      </c>
      <c r="AU486" s="10">
        <f t="shared" si="332"/>
        <v>6.9999999999999923E-3</v>
      </c>
      <c r="AW486" s="5">
        <v>0.09</v>
      </c>
      <c r="AX486" s="1">
        <v>28</v>
      </c>
      <c r="AY486" s="10">
        <f t="shared" si="333"/>
        <v>2.1999999999999992E-2</v>
      </c>
      <c r="BA486" s="5">
        <v>0.08</v>
      </c>
      <c r="BB486" s="1">
        <v>37</v>
      </c>
      <c r="BC486" s="10">
        <f t="shared" si="334"/>
        <v>1.1999999999999997E-2</v>
      </c>
      <c r="BE486" s="5">
        <v>0.10299999999999999</v>
      </c>
      <c r="BF486" s="1">
        <v>27</v>
      </c>
      <c r="BG486" s="10">
        <f t="shared" si="335"/>
        <v>3.4999999999999989E-2</v>
      </c>
      <c r="BI486" s="5">
        <v>7.9000000000000001E-2</v>
      </c>
      <c r="BJ486" s="1">
        <v>19</v>
      </c>
      <c r="BK486" s="10">
        <v>1.0999999999999996E-2</v>
      </c>
      <c r="BM486" s="5">
        <v>9.1999999999999998E-2</v>
      </c>
      <c r="BN486" s="1">
        <v>29</v>
      </c>
      <c r="BO486" s="10">
        <v>2.3999999999999994E-2</v>
      </c>
      <c r="BQ486" s="5">
        <v>5.7000000000000002E-2</v>
      </c>
      <c r="BR486" s="1">
        <v>12</v>
      </c>
      <c r="BS486" s="10">
        <v>-1.1000000000000003E-2</v>
      </c>
      <c r="BU486" s="5">
        <v>2.1999999999999999E-2</v>
      </c>
      <c r="BV486" s="1">
        <v>4</v>
      </c>
      <c r="BW486" s="10">
        <v>-4.6000000000000006E-2</v>
      </c>
      <c r="BY486" s="5">
        <v>2.5999999999999999E-2</v>
      </c>
      <c r="BZ486" s="1">
        <v>1</v>
      </c>
      <c r="CA486" s="10">
        <v>-4.200000000000001E-2</v>
      </c>
      <c r="CC486" s="5">
        <v>3.7999999999999999E-2</v>
      </c>
      <c r="CD486" s="1">
        <v>5</v>
      </c>
      <c r="CE486" s="10">
        <v>-3.0000000000000006E-2</v>
      </c>
      <c r="CG486" s="5">
        <v>9.1999999999999998E-2</v>
      </c>
      <c r="CH486" s="1">
        <v>27</v>
      </c>
      <c r="CI486" s="10">
        <v>2.3999999999999994E-2</v>
      </c>
      <c r="CK486" s="5">
        <v>7.3999999999999996E-2</v>
      </c>
      <c r="CL486" s="1">
        <v>30</v>
      </c>
      <c r="CM486" s="10">
        <v>5.9999999999999915E-3</v>
      </c>
      <c r="CO486" s="10">
        <v>0</v>
      </c>
      <c r="CP486" s="24">
        <v>0</v>
      </c>
      <c r="CQ486" s="10">
        <v>-6.8000000000000005E-2</v>
      </c>
    </row>
    <row r="487" spans="1:95" x14ac:dyDescent="0.35">
      <c r="A487" s="4" t="s">
        <v>350</v>
      </c>
      <c r="B487" s="5">
        <v>9.1999999999999998E-2</v>
      </c>
      <c r="C487" s="1">
        <v>88</v>
      </c>
      <c r="E487" s="5">
        <v>6.7000000000000004E-2</v>
      </c>
      <c r="F487" s="1">
        <v>23</v>
      </c>
      <c r="G487" s="10">
        <f t="shared" si="322"/>
        <v>-2.4999999999999994E-2</v>
      </c>
      <c r="I487" s="5">
        <v>8.5999999999999993E-2</v>
      </c>
      <c r="J487" s="1">
        <v>28</v>
      </c>
      <c r="K487" s="10">
        <f t="shared" si="323"/>
        <v>-6.0000000000000053E-3</v>
      </c>
      <c r="M487" s="5">
        <v>0.129</v>
      </c>
      <c r="N487" s="1">
        <v>37</v>
      </c>
      <c r="O487" s="10">
        <f t="shared" si="324"/>
        <v>3.7000000000000005E-2</v>
      </c>
      <c r="Q487" s="5">
        <v>0.13600000000000001</v>
      </c>
      <c r="R487" s="1">
        <v>45</v>
      </c>
      <c r="S487" s="10">
        <f t="shared" si="325"/>
        <v>4.4000000000000011E-2</v>
      </c>
      <c r="U487" s="5">
        <v>0.11600000000000001</v>
      </c>
      <c r="V487" s="1">
        <v>55</v>
      </c>
      <c r="W487" s="10">
        <f t="shared" si="326"/>
        <v>2.4000000000000007E-2</v>
      </c>
      <c r="Y487" s="5">
        <v>0.115</v>
      </c>
      <c r="Z487" s="1">
        <v>44</v>
      </c>
      <c r="AA487" s="10">
        <f t="shared" si="327"/>
        <v>2.3000000000000007E-2</v>
      </c>
      <c r="AC487" s="5">
        <v>9.8000000000000004E-2</v>
      </c>
      <c r="AD487" s="1">
        <v>31</v>
      </c>
      <c r="AE487" s="10">
        <f t="shared" si="328"/>
        <v>6.0000000000000053E-3</v>
      </c>
      <c r="AG487" s="5">
        <v>0.107</v>
      </c>
      <c r="AH487" s="1">
        <v>22</v>
      </c>
      <c r="AI487" s="10">
        <f t="shared" si="329"/>
        <v>1.4999999999999999E-2</v>
      </c>
      <c r="AK487" s="5">
        <v>0.11600000000000001</v>
      </c>
      <c r="AL487" s="1">
        <v>45</v>
      </c>
      <c r="AM487" s="10">
        <f t="shared" si="330"/>
        <v>2.4000000000000007E-2</v>
      </c>
      <c r="AO487" s="5">
        <v>0.109</v>
      </c>
      <c r="AP487" s="1">
        <v>51</v>
      </c>
      <c r="AQ487" s="10">
        <f t="shared" si="331"/>
        <v>1.7000000000000001E-2</v>
      </c>
      <c r="AS487" s="5">
        <v>9.4E-2</v>
      </c>
      <c r="AT487" s="1">
        <v>55</v>
      </c>
      <c r="AU487" s="10">
        <f t="shared" si="332"/>
        <v>2.0000000000000018E-3</v>
      </c>
      <c r="AW487" s="5">
        <v>9.9000000000000005E-2</v>
      </c>
      <c r="AX487" s="1">
        <v>31</v>
      </c>
      <c r="AY487" s="10">
        <f t="shared" si="333"/>
        <v>7.0000000000000062E-3</v>
      </c>
      <c r="BA487" s="5">
        <v>0.105</v>
      </c>
      <c r="BB487" s="1">
        <v>49</v>
      </c>
      <c r="BC487" s="10">
        <f t="shared" si="334"/>
        <v>1.2999999999999998E-2</v>
      </c>
      <c r="BE487" s="5">
        <v>0.11799999999999999</v>
      </c>
      <c r="BF487" s="1">
        <v>31</v>
      </c>
      <c r="BG487" s="10">
        <f t="shared" si="335"/>
        <v>2.5999999999999995E-2</v>
      </c>
      <c r="BI487" s="5">
        <v>6.6000000000000003E-2</v>
      </c>
      <c r="BJ487" s="1">
        <v>16</v>
      </c>
      <c r="BK487" s="10">
        <v>-2.5999999999999995E-2</v>
      </c>
      <c r="BM487" s="5">
        <v>0.123</v>
      </c>
      <c r="BN487" s="1">
        <v>39</v>
      </c>
      <c r="BO487" s="10">
        <v>3.1E-2</v>
      </c>
      <c r="BQ487" s="5">
        <v>8.5000000000000006E-2</v>
      </c>
      <c r="BR487" s="1">
        <v>18</v>
      </c>
      <c r="BS487" s="10">
        <v>-6.9999999999999923E-3</v>
      </c>
      <c r="BU487" s="5">
        <v>8.1000000000000003E-2</v>
      </c>
      <c r="BV487" s="1">
        <v>15</v>
      </c>
      <c r="BW487" s="10">
        <v>-1.0999999999999996E-2</v>
      </c>
      <c r="BY487" s="5">
        <v>0.10299999999999999</v>
      </c>
      <c r="BZ487" s="1">
        <v>4</v>
      </c>
      <c r="CA487" s="10">
        <v>1.0999999999999996E-2</v>
      </c>
      <c r="CC487" s="5">
        <v>8.3000000000000004E-2</v>
      </c>
      <c r="CD487" s="1">
        <v>11</v>
      </c>
      <c r="CE487" s="10">
        <v>-8.9999999999999941E-3</v>
      </c>
      <c r="CG487" s="5">
        <v>0.105</v>
      </c>
      <c r="CH487" s="1">
        <v>31</v>
      </c>
      <c r="CI487" s="10">
        <v>1.2999999999999998E-2</v>
      </c>
      <c r="CK487" s="5">
        <v>8.4000000000000005E-2</v>
      </c>
      <c r="CL487" s="1">
        <v>34</v>
      </c>
      <c r="CM487" s="10">
        <v>-7.9999999999999932E-3</v>
      </c>
      <c r="CO487" s="10">
        <v>9.2999999999999999E-2</v>
      </c>
      <c r="CP487" s="24">
        <v>5</v>
      </c>
      <c r="CQ487" s="10">
        <v>1.0000000000000009E-3</v>
      </c>
    </row>
    <row r="488" spans="1:95" ht="25.5" x14ac:dyDescent="0.35">
      <c r="A488" s="4" t="s">
        <v>351</v>
      </c>
      <c r="B488" s="5">
        <v>8.2000000000000003E-2</v>
      </c>
      <c r="C488" s="1">
        <v>78</v>
      </c>
      <c r="E488" s="5">
        <v>6.0999999999999999E-2</v>
      </c>
      <c r="F488" s="1">
        <v>21</v>
      </c>
      <c r="G488" s="10">
        <f t="shared" si="322"/>
        <v>-2.1000000000000005E-2</v>
      </c>
      <c r="I488" s="5">
        <v>8.5999999999999993E-2</v>
      </c>
      <c r="J488" s="1">
        <v>28</v>
      </c>
      <c r="K488" s="10">
        <f t="shared" si="323"/>
        <v>3.9999999999999897E-3</v>
      </c>
      <c r="M488" s="5">
        <v>0.10100000000000001</v>
      </c>
      <c r="N488" s="1">
        <v>29</v>
      </c>
      <c r="O488" s="10">
        <f t="shared" si="324"/>
        <v>1.9000000000000003E-2</v>
      </c>
      <c r="Q488" s="5">
        <v>9.6000000000000002E-2</v>
      </c>
      <c r="R488" s="1">
        <v>32</v>
      </c>
      <c r="S488" s="10">
        <f t="shared" si="325"/>
        <v>1.3999999999999999E-2</v>
      </c>
      <c r="U488" s="5">
        <v>0.10100000000000001</v>
      </c>
      <c r="V488" s="1">
        <v>48</v>
      </c>
      <c r="W488" s="10">
        <f t="shared" si="326"/>
        <v>1.9000000000000003E-2</v>
      </c>
      <c r="Y488" s="5">
        <v>0.10199999999999999</v>
      </c>
      <c r="Z488" s="1">
        <v>39</v>
      </c>
      <c r="AA488" s="10">
        <f t="shared" si="327"/>
        <v>1.999999999999999E-2</v>
      </c>
      <c r="AC488" s="5">
        <v>7.9000000000000001E-2</v>
      </c>
      <c r="AD488" s="1">
        <v>25</v>
      </c>
      <c r="AE488" s="10">
        <f t="shared" si="328"/>
        <v>-3.0000000000000027E-3</v>
      </c>
      <c r="AG488" s="5">
        <v>7.2999999999999995E-2</v>
      </c>
      <c r="AH488" s="1">
        <v>15</v>
      </c>
      <c r="AI488" s="10">
        <f t="shared" si="329"/>
        <v>-9.000000000000008E-3</v>
      </c>
      <c r="AK488" s="5">
        <v>0.111</v>
      </c>
      <c r="AL488" s="1">
        <v>43</v>
      </c>
      <c r="AM488" s="10">
        <f t="shared" si="330"/>
        <v>2.8999999999999998E-2</v>
      </c>
      <c r="AO488" s="5">
        <v>9.9000000000000005E-2</v>
      </c>
      <c r="AP488" s="1">
        <v>46</v>
      </c>
      <c r="AQ488" s="10">
        <f t="shared" si="331"/>
        <v>1.7000000000000001E-2</v>
      </c>
      <c r="AS488" s="5">
        <v>9.7000000000000003E-2</v>
      </c>
      <c r="AT488" s="1">
        <v>57</v>
      </c>
      <c r="AU488" s="10">
        <f t="shared" si="332"/>
        <v>1.4999999999999999E-2</v>
      </c>
      <c r="AW488" s="5">
        <v>0.106</v>
      </c>
      <c r="AX488" s="1">
        <v>33</v>
      </c>
      <c r="AY488" s="10">
        <f t="shared" si="333"/>
        <v>2.3999999999999994E-2</v>
      </c>
      <c r="BA488" s="5">
        <v>0.108</v>
      </c>
      <c r="BB488" s="1">
        <v>50</v>
      </c>
      <c r="BC488" s="10">
        <f t="shared" si="334"/>
        <v>2.5999999999999995E-2</v>
      </c>
      <c r="BE488" s="5">
        <v>0.11799999999999999</v>
      </c>
      <c r="BF488" s="1">
        <v>31</v>
      </c>
      <c r="BG488" s="10">
        <f t="shared" si="335"/>
        <v>3.599999999999999E-2</v>
      </c>
      <c r="BI488" s="5">
        <v>0.112</v>
      </c>
      <c r="BJ488" s="1">
        <v>27</v>
      </c>
      <c r="BK488" s="10">
        <v>0.03</v>
      </c>
      <c r="BM488" s="5">
        <v>0.12</v>
      </c>
      <c r="BN488" s="1">
        <v>38</v>
      </c>
      <c r="BO488" s="10">
        <v>3.7999999999999992E-2</v>
      </c>
      <c r="BQ488" s="5">
        <v>4.7E-2</v>
      </c>
      <c r="BR488" s="1">
        <v>10</v>
      </c>
      <c r="BS488" s="10">
        <v>-3.5000000000000003E-2</v>
      </c>
      <c r="BU488" s="5">
        <v>1.6E-2</v>
      </c>
      <c r="BV488" s="1">
        <v>3</v>
      </c>
      <c r="BW488" s="10">
        <v>-6.6000000000000003E-2</v>
      </c>
      <c r="BY488" s="5">
        <v>2.5999999999999999E-2</v>
      </c>
      <c r="BZ488" s="1">
        <v>1</v>
      </c>
      <c r="CA488" s="10">
        <v>-5.6000000000000008E-2</v>
      </c>
      <c r="CC488" s="5">
        <v>9.8000000000000004E-2</v>
      </c>
      <c r="CD488" s="1">
        <v>13</v>
      </c>
      <c r="CE488" s="10">
        <v>1.6E-2</v>
      </c>
      <c r="CG488" s="5">
        <v>8.7999999999999995E-2</v>
      </c>
      <c r="CH488" s="1">
        <v>26</v>
      </c>
      <c r="CI488" s="10">
        <v>5.9999999999999915E-3</v>
      </c>
      <c r="CK488" s="5">
        <v>9.1999999999999998E-2</v>
      </c>
      <c r="CL488" s="1">
        <v>37</v>
      </c>
      <c r="CM488" s="10">
        <v>9.999999999999995E-3</v>
      </c>
      <c r="CO488" s="10">
        <v>0</v>
      </c>
      <c r="CP488" s="24">
        <v>0</v>
      </c>
      <c r="CQ488" s="10">
        <v>-8.2000000000000003E-2</v>
      </c>
    </row>
    <row r="489" spans="1:95" ht="25.5" x14ac:dyDescent="0.35">
      <c r="A489" s="4" t="s">
        <v>352</v>
      </c>
      <c r="B489" s="5">
        <v>0.13100000000000001</v>
      </c>
      <c r="C489" s="1">
        <v>125</v>
      </c>
      <c r="E489" s="5">
        <v>9.6000000000000002E-2</v>
      </c>
      <c r="F489" s="1">
        <v>33</v>
      </c>
      <c r="G489" s="10">
        <f t="shared" si="322"/>
        <v>-3.5000000000000003E-2</v>
      </c>
      <c r="I489" s="5">
        <v>0.13800000000000001</v>
      </c>
      <c r="J489" s="1">
        <v>45</v>
      </c>
      <c r="K489" s="10">
        <f t="shared" si="323"/>
        <v>7.0000000000000062E-3</v>
      </c>
      <c r="M489" s="5">
        <v>0.16400000000000001</v>
      </c>
      <c r="N489" s="1">
        <v>47</v>
      </c>
      <c r="O489" s="10">
        <f t="shared" si="324"/>
        <v>3.3000000000000002E-2</v>
      </c>
      <c r="Q489" s="5">
        <v>0.151</v>
      </c>
      <c r="R489" s="1">
        <v>50</v>
      </c>
      <c r="S489" s="10">
        <f t="shared" si="325"/>
        <v>1.999999999999999E-2</v>
      </c>
      <c r="U489" s="5">
        <v>0.154</v>
      </c>
      <c r="V489" s="1">
        <v>73</v>
      </c>
      <c r="W489" s="10">
        <f t="shared" si="326"/>
        <v>2.2999999999999993E-2</v>
      </c>
      <c r="Y489" s="5">
        <v>0.161</v>
      </c>
      <c r="Z489" s="1">
        <v>62</v>
      </c>
      <c r="AA489" s="10">
        <f t="shared" si="327"/>
        <v>0.03</v>
      </c>
      <c r="AC489" s="5">
        <v>0.14899999999999999</v>
      </c>
      <c r="AD489" s="1">
        <v>47</v>
      </c>
      <c r="AE489" s="10">
        <f t="shared" si="328"/>
        <v>1.7999999999999988E-2</v>
      </c>
      <c r="AG489" s="5">
        <v>0.18</v>
      </c>
      <c r="AH489" s="1">
        <v>37</v>
      </c>
      <c r="AI489" s="10">
        <f t="shared" si="329"/>
        <v>4.8999999999999988E-2</v>
      </c>
      <c r="AK489" s="5">
        <v>0.20399999999999999</v>
      </c>
      <c r="AL489" s="1">
        <v>79</v>
      </c>
      <c r="AM489" s="10">
        <f t="shared" si="330"/>
        <v>7.2999999999999982E-2</v>
      </c>
      <c r="AO489" s="5">
        <v>0.14599999999999999</v>
      </c>
      <c r="AP489" s="1">
        <v>68</v>
      </c>
      <c r="AQ489" s="10">
        <f t="shared" si="331"/>
        <v>1.4999999999999986E-2</v>
      </c>
      <c r="AS489" s="5">
        <v>0.14499999999999999</v>
      </c>
      <c r="AT489" s="1">
        <v>85</v>
      </c>
      <c r="AU489" s="10">
        <f t="shared" si="332"/>
        <v>1.3999999999999985E-2</v>
      </c>
      <c r="AW489" s="5">
        <v>0.13500000000000001</v>
      </c>
      <c r="AX489" s="1">
        <v>42</v>
      </c>
      <c r="AY489" s="10">
        <f t="shared" si="333"/>
        <v>4.0000000000000036E-3</v>
      </c>
      <c r="BA489" s="5">
        <v>0.159</v>
      </c>
      <c r="BB489" s="1">
        <v>74</v>
      </c>
      <c r="BC489" s="10">
        <f t="shared" si="334"/>
        <v>2.7999999999999997E-2</v>
      </c>
      <c r="BE489" s="5">
        <v>0.19</v>
      </c>
      <c r="BF489" s="1">
        <v>50</v>
      </c>
      <c r="BG489" s="10">
        <f t="shared" si="335"/>
        <v>5.8999999999999997E-2</v>
      </c>
      <c r="BI489" s="5">
        <v>0.13300000000000001</v>
      </c>
      <c r="BJ489" s="1">
        <v>32</v>
      </c>
      <c r="BK489" s="10">
        <v>2.0000000000000018E-3</v>
      </c>
      <c r="BM489" s="5">
        <v>0.17399999999999999</v>
      </c>
      <c r="BN489" s="1">
        <v>55</v>
      </c>
      <c r="BO489" s="10">
        <v>4.2999999999999983E-2</v>
      </c>
      <c r="BQ489" s="5">
        <v>0.123</v>
      </c>
      <c r="BR489" s="1">
        <v>26</v>
      </c>
      <c r="BS489" s="10">
        <v>-8.0000000000000071E-3</v>
      </c>
      <c r="BU489" s="5">
        <v>6.5000000000000002E-2</v>
      </c>
      <c r="BV489" s="1">
        <v>12</v>
      </c>
      <c r="BW489" s="10">
        <v>-6.6000000000000003E-2</v>
      </c>
      <c r="BY489" s="5">
        <v>7.6999999999999999E-2</v>
      </c>
      <c r="BZ489" s="1">
        <v>3</v>
      </c>
      <c r="CA489" s="10">
        <v>-5.4000000000000006E-2</v>
      </c>
      <c r="CC489" s="5">
        <v>0.121</v>
      </c>
      <c r="CD489" s="1">
        <v>16</v>
      </c>
      <c r="CE489" s="10">
        <v>-1.0000000000000009E-2</v>
      </c>
      <c r="CG489" s="5">
        <v>0.159</v>
      </c>
      <c r="CH489" s="1">
        <v>47</v>
      </c>
      <c r="CI489" s="10">
        <v>2.7999999999999997E-2</v>
      </c>
      <c r="CK489" s="5">
        <v>0.127</v>
      </c>
      <c r="CL489" s="1">
        <v>51</v>
      </c>
      <c r="CM489" s="10">
        <v>-4.0000000000000036E-3</v>
      </c>
      <c r="CO489" s="10">
        <v>9.2999999999999999E-2</v>
      </c>
      <c r="CP489" s="24">
        <v>5</v>
      </c>
      <c r="CQ489" s="10">
        <v>-3.8000000000000006E-2</v>
      </c>
    </row>
    <row r="490" spans="1:95" x14ac:dyDescent="0.35">
      <c r="A490" s="4" t="s">
        <v>353</v>
      </c>
      <c r="B490" s="5">
        <v>0.223</v>
      </c>
      <c r="C490" s="1">
        <v>213</v>
      </c>
      <c r="E490" s="5">
        <v>0.189</v>
      </c>
      <c r="F490" s="1">
        <v>65</v>
      </c>
      <c r="G490" s="10">
        <f t="shared" si="322"/>
        <v>-3.4000000000000002E-2</v>
      </c>
      <c r="I490" s="5">
        <v>0.24199999999999999</v>
      </c>
      <c r="J490" s="1">
        <v>79</v>
      </c>
      <c r="K490" s="10">
        <f t="shared" si="323"/>
        <v>1.8999999999999989E-2</v>
      </c>
      <c r="M490" s="5">
        <v>0.24099999999999999</v>
      </c>
      <c r="N490" s="1">
        <v>69</v>
      </c>
      <c r="O490" s="10">
        <f t="shared" si="324"/>
        <v>1.7999999999999988E-2</v>
      </c>
      <c r="Q490" s="5">
        <v>0.25900000000000001</v>
      </c>
      <c r="R490" s="1">
        <v>86</v>
      </c>
      <c r="S490" s="10">
        <f t="shared" si="325"/>
        <v>3.6000000000000004E-2</v>
      </c>
      <c r="U490" s="5">
        <v>0.23799999999999999</v>
      </c>
      <c r="V490" s="1">
        <v>113</v>
      </c>
      <c r="W490" s="10">
        <f t="shared" si="326"/>
        <v>1.4999999999999986E-2</v>
      </c>
      <c r="Y490" s="5">
        <v>0.24</v>
      </c>
      <c r="Z490" s="1">
        <v>92</v>
      </c>
      <c r="AA490" s="10">
        <f t="shared" si="327"/>
        <v>1.6999999999999987E-2</v>
      </c>
      <c r="AC490" s="5">
        <v>0.251</v>
      </c>
      <c r="AD490" s="1">
        <v>79</v>
      </c>
      <c r="AE490" s="10">
        <f t="shared" si="328"/>
        <v>2.7999999999999997E-2</v>
      </c>
      <c r="AG490" s="5">
        <v>0.26300000000000001</v>
      </c>
      <c r="AH490" s="1">
        <v>54</v>
      </c>
      <c r="AI490" s="10">
        <f t="shared" si="329"/>
        <v>4.0000000000000008E-2</v>
      </c>
      <c r="AK490" s="5">
        <v>0.28599999999999998</v>
      </c>
      <c r="AL490" s="1">
        <v>111</v>
      </c>
      <c r="AM490" s="10">
        <f t="shared" si="330"/>
        <v>6.2999999999999973E-2</v>
      </c>
      <c r="AO490" s="5">
        <v>0.253</v>
      </c>
      <c r="AP490" s="1">
        <v>118</v>
      </c>
      <c r="AQ490" s="10">
        <f t="shared" si="331"/>
        <v>0.03</v>
      </c>
      <c r="AS490" s="5">
        <v>0.253</v>
      </c>
      <c r="AT490" s="1">
        <v>148</v>
      </c>
      <c r="AU490" s="10">
        <f t="shared" si="332"/>
        <v>0.03</v>
      </c>
      <c r="AW490" s="5">
        <v>0.26300000000000001</v>
      </c>
      <c r="AX490" s="1">
        <v>82</v>
      </c>
      <c r="AY490" s="10">
        <f t="shared" si="333"/>
        <v>4.0000000000000008E-2</v>
      </c>
      <c r="BA490" s="5">
        <v>0.23200000000000001</v>
      </c>
      <c r="BB490" s="1">
        <v>108</v>
      </c>
      <c r="BC490" s="10">
        <f t="shared" si="334"/>
        <v>9.000000000000008E-3</v>
      </c>
      <c r="BE490" s="5">
        <v>0.28899999999999998</v>
      </c>
      <c r="BF490" s="1">
        <v>76</v>
      </c>
      <c r="BG490" s="10">
        <f t="shared" si="335"/>
        <v>6.5999999999999975E-2</v>
      </c>
      <c r="BI490" s="5">
        <v>0.24099999999999999</v>
      </c>
      <c r="BJ490" s="1">
        <v>58</v>
      </c>
      <c r="BK490" s="10">
        <v>1.7999999999999988E-2</v>
      </c>
      <c r="BM490" s="5">
        <v>0.24099999999999999</v>
      </c>
      <c r="BN490" s="1">
        <v>76</v>
      </c>
      <c r="BO490" s="10">
        <v>1.7999999999999988E-2</v>
      </c>
      <c r="BQ490" s="5">
        <v>0.26100000000000001</v>
      </c>
      <c r="BR490" s="1">
        <v>55</v>
      </c>
      <c r="BS490" s="10">
        <v>3.8000000000000006E-2</v>
      </c>
      <c r="BU490" s="5">
        <v>0.11799999999999999</v>
      </c>
      <c r="BV490" s="1">
        <v>22</v>
      </c>
      <c r="BW490" s="10">
        <v>-0.10500000000000001</v>
      </c>
      <c r="BY490" s="5">
        <v>0.10299999999999999</v>
      </c>
      <c r="BZ490" s="1">
        <v>4</v>
      </c>
      <c r="CA490" s="10">
        <v>-0.12000000000000001</v>
      </c>
      <c r="CC490" s="5">
        <v>0.25</v>
      </c>
      <c r="CD490" s="1">
        <v>33</v>
      </c>
      <c r="CE490" s="10">
        <v>2.6999999999999996E-2</v>
      </c>
      <c r="CG490" s="5">
        <v>0.24099999999999999</v>
      </c>
      <c r="CH490" s="1">
        <v>71</v>
      </c>
      <c r="CI490" s="10">
        <v>1.7999999999999988E-2</v>
      </c>
      <c r="CK490" s="5">
        <v>0.22800000000000001</v>
      </c>
      <c r="CL490" s="1">
        <v>92</v>
      </c>
      <c r="CM490" s="10">
        <v>5.0000000000000044E-3</v>
      </c>
      <c r="CO490" s="10">
        <v>0.16700000000000001</v>
      </c>
      <c r="CP490" s="24">
        <v>9</v>
      </c>
      <c r="CQ490" s="10">
        <v>-5.5999999999999994E-2</v>
      </c>
    </row>
    <row r="491" spans="1:95" x14ac:dyDescent="0.35">
      <c r="A491" s="4" t="s">
        <v>354</v>
      </c>
      <c r="B491" s="5">
        <v>0.113</v>
      </c>
      <c r="C491" s="1">
        <v>108</v>
      </c>
      <c r="E491" s="5">
        <v>8.6999999999999994E-2</v>
      </c>
      <c r="F491" s="1">
        <v>30</v>
      </c>
      <c r="G491" s="10">
        <f t="shared" si="322"/>
        <v>-2.6000000000000009E-2</v>
      </c>
      <c r="I491" s="5">
        <v>0.12</v>
      </c>
      <c r="J491" s="1">
        <v>39</v>
      </c>
      <c r="K491" s="10">
        <f t="shared" si="323"/>
        <v>6.9999999999999923E-3</v>
      </c>
      <c r="M491" s="5">
        <v>0.13600000000000001</v>
      </c>
      <c r="N491" s="1">
        <v>39</v>
      </c>
      <c r="O491" s="10">
        <f t="shared" si="324"/>
        <v>2.3000000000000007E-2</v>
      </c>
      <c r="Q491" s="5">
        <v>0.114</v>
      </c>
      <c r="R491" s="1">
        <v>38</v>
      </c>
      <c r="S491" s="10">
        <f t="shared" si="325"/>
        <v>1.0000000000000009E-3</v>
      </c>
      <c r="U491" s="5">
        <v>0.128</v>
      </c>
      <c r="V491" s="1">
        <v>61</v>
      </c>
      <c r="W491" s="10">
        <f t="shared" si="326"/>
        <v>1.4999999999999999E-2</v>
      </c>
      <c r="Y491" s="5">
        <v>0.14599999999999999</v>
      </c>
      <c r="Z491" s="1">
        <v>56</v>
      </c>
      <c r="AA491" s="10">
        <f t="shared" si="327"/>
        <v>3.2999999999999988E-2</v>
      </c>
      <c r="AC491" s="5">
        <v>8.5999999999999993E-2</v>
      </c>
      <c r="AD491" s="1">
        <v>27</v>
      </c>
      <c r="AE491" s="10">
        <f t="shared" si="328"/>
        <v>-2.700000000000001E-2</v>
      </c>
      <c r="AG491" s="5">
        <v>0.14099999999999999</v>
      </c>
      <c r="AH491" s="1">
        <v>29</v>
      </c>
      <c r="AI491" s="10">
        <f t="shared" si="329"/>
        <v>2.7999999999999983E-2</v>
      </c>
      <c r="AK491" s="5">
        <v>0.13700000000000001</v>
      </c>
      <c r="AL491" s="1">
        <v>53</v>
      </c>
      <c r="AM491" s="10">
        <f t="shared" si="330"/>
        <v>2.4000000000000007E-2</v>
      </c>
      <c r="AO491" s="5">
        <v>0.14399999999999999</v>
      </c>
      <c r="AP491" s="1">
        <v>67</v>
      </c>
      <c r="AQ491" s="10">
        <f t="shared" si="331"/>
        <v>3.0999999999999986E-2</v>
      </c>
      <c r="AS491" s="5">
        <v>0.126</v>
      </c>
      <c r="AT491" s="1">
        <v>74</v>
      </c>
      <c r="AU491" s="10">
        <f t="shared" si="332"/>
        <v>1.2999999999999998E-2</v>
      </c>
      <c r="AW491" s="5">
        <v>0.13800000000000001</v>
      </c>
      <c r="AX491" s="1">
        <v>43</v>
      </c>
      <c r="AY491" s="10">
        <f t="shared" si="333"/>
        <v>2.5000000000000008E-2</v>
      </c>
      <c r="BA491" s="5">
        <v>0.13100000000000001</v>
      </c>
      <c r="BB491" s="1">
        <v>61</v>
      </c>
      <c r="BC491" s="10">
        <f t="shared" si="334"/>
        <v>1.8000000000000002E-2</v>
      </c>
      <c r="BE491" s="5">
        <v>0.16</v>
      </c>
      <c r="BF491" s="1">
        <v>42</v>
      </c>
      <c r="BG491" s="10">
        <f t="shared" si="335"/>
        <v>4.7E-2</v>
      </c>
      <c r="BI491" s="5">
        <v>0.13700000000000001</v>
      </c>
      <c r="BJ491" s="1">
        <v>33</v>
      </c>
      <c r="BK491" s="10">
        <v>2.4000000000000007E-2</v>
      </c>
      <c r="BM491" s="5">
        <v>0.158</v>
      </c>
      <c r="BN491" s="1">
        <v>50</v>
      </c>
      <c r="BO491" s="10">
        <v>4.4999999999999998E-2</v>
      </c>
      <c r="BQ491" s="5">
        <v>0.104</v>
      </c>
      <c r="BR491" s="1">
        <v>22</v>
      </c>
      <c r="BS491" s="10">
        <v>-9.000000000000008E-3</v>
      </c>
      <c r="BU491" s="5">
        <v>1.6E-2</v>
      </c>
      <c r="BV491" s="1">
        <v>3</v>
      </c>
      <c r="BW491" s="10">
        <v>-9.7000000000000003E-2</v>
      </c>
      <c r="BY491" s="5">
        <v>7.6999999999999999E-2</v>
      </c>
      <c r="BZ491" s="1">
        <v>3</v>
      </c>
      <c r="CA491" s="10">
        <v>-3.6000000000000004E-2</v>
      </c>
      <c r="CC491" s="5">
        <v>9.0999999999999998E-2</v>
      </c>
      <c r="CD491" s="1">
        <v>12</v>
      </c>
      <c r="CE491" s="10">
        <v>-2.2000000000000006E-2</v>
      </c>
      <c r="CG491" s="5">
        <v>0.13600000000000001</v>
      </c>
      <c r="CH491" s="1">
        <v>40</v>
      </c>
      <c r="CI491" s="10">
        <v>2.3000000000000007E-2</v>
      </c>
      <c r="CK491" s="5">
        <v>0.124</v>
      </c>
      <c r="CL491" s="1">
        <v>50</v>
      </c>
      <c r="CM491" s="10">
        <v>1.0999999999999996E-2</v>
      </c>
      <c r="CO491" s="10">
        <v>1.9E-2</v>
      </c>
      <c r="CP491" s="24">
        <v>1</v>
      </c>
      <c r="CQ491" s="10">
        <v>-9.4E-2</v>
      </c>
    </row>
    <row r="492" spans="1:95" ht="25.5" x14ac:dyDescent="0.35">
      <c r="A492" s="4" t="s">
        <v>355</v>
      </c>
      <c r="B492" s="5">
        <v>0.1</v>
      </c>
      <c r="C492" s="1">
        <v>96</v>
      </c>
      <c r="E492" s="5">
        <v>6.0999999999999999E-2</v>
      </c>
      <c r="F492" s="1">
        <v>21</v>
      </c>
      <c r="G492" s="10">
        <f t="shared" si="322"/>
        <v>-3.9000000000000007E-2</v>
      </c>
      <c r="I492" s="5">
        <v>0.113</v>
      </c>
      <c r="J492" s="1">
        <v>37</v>
      </c>
      <c r="K492" s="10">
        <f t="shared" si="323"/>
        <v>1.2999999999999998E-2</v>
      </c>
      <c r="M492" s="5">
        <v>0.13300000000000001</v>
      </c>
      <c r="N492" s="1">
        <v>38</v>
      </c>
      <c r="O492" s="10">
        <f t="shared" si="324"/>
        <v>3.3000000000000002E-2</v>
      </c>
      <c r="Q492" s="5">
        <v>0.13900000000000001</v>
      </c>
      <c r="R492" s="1">
        <v>46</v>
      </c>
      <c r="S492" s="10">
        <f t="shared" si="325"/>
        <v>3.9000000000000007E-2</v>
      </c>
      <c r="U492" s="5">
        <v>0.12</v>
      </c>
      <c r="V492" s="1">
        <v>57</v>
      </c>
      <c r="W492" s="10">
        <f t="shared" si="326"/>
        <v>1.999999999999999E-2</v>
      </c>
      <c r="Y492" s="5">
        <v>0.11700000000000001</v>
      </c>
      <c r="Z492" s="1">
        <v>45</v>
      </c>
      <c r="AA492" s="10">
        <f t="shared" si="327"/>
        <v>1.7000000000000001E-2</v>
      </c>
      <c r="AC492" s="5">
        <v>9.8000000000000004E-2</v>
      </c>
      <c r="AD492" s="1">
        <v>31</v>
      </c>
      <c r="AE492" s="10">
        <f t="shared" si="328"/>
        <v>-2.0000000000000018E-3</v>
      </c>
      <c r="AG492" s="5">
        <v>7.2999999999999995E-2</v>
      </c>
      <c r="AH492" s="1">
        <v>15</v>
      </c>
      <c r="AI492" s="10">
        <f t="shared" si="329"/>
        <v>-2.700000000000001E-2</v>
      </c>
      <c r="AK492" s="5">
        <v>0.155</v>
      </c>
      <c r="AL492" s="1">
        <v>60</v>
      </c>
      <c r="AM492" s="10">
        <f t="shared" si="330"/>
        <v>5.4999999999999993E-2</v>
      </c>
      <c r="AO492" s="5">
        <v>0.129</v>
      </c>
      <c r="AP492" s="1">
        <v>60</v>
      </c>
      <c r="AQ492" s="10">
        <f t="shared" si="331"/>
        <v>2.8999999999999998E-2</v>
      </c>
      <c r="AS492" s="5">
        <v>0.10199999999999999</v>
      </c>
      <c r="AT492" s="1">
        <v>60</v>
      </c>
      <c r="AU492" s="10">
        <f t="shared" si="332"/>
        <v>1.9999999999999879E-3</v>
      </c>
      <c r="AW492" s="5">
        <v>0.125</v>
      </c>
      <c r="AX492" s="1">
        <v>39</v>
      </c>
      <c r="AY492" s="10">
        <f t="shared" si="333"/>
        <v>2.4999999999999994E-2</v>
      </c>
      <c r="BA492" s="5">
        <v>0.125</v>
      </c>
      <c r="BB492" s="1">
        <v>58</v>
      </c>
      <c r="BC492" s="10">
        <f t="shared" si="334"/>
        <v>2.4999999999999994E-2</v>
      </c>
      <c r="BE492" s="5">
        <v>0.13300000000000001</v>
      </c>
      <c r="BF492" s="1">
        <v>35</v>
      </c>
      <c r="BG492" s="10">
        <f t="shared" si="335"/>
        <v>3.3000000000000002E-2</v>
      </c>
      <c r="BI492" s="5">
        <v>5.3999999999999999E-2</v>
      </c>
      <c r="BJ492" s="1">
        <v>13</v>
      </c>
      <c r="BK492" s="10">
        <v>-4.6000000000000006E-2</v>
      </c>
      <c r="BM492" s="5">
        <v>0.20599999999999999</v>
      </c>
      <c r="BN492" s="1">
        <v>65</v>
      </c>
      <c r="BO492" s="10">
        <v>0.10599999999999998</v>
      </c>
      <c r="BQ492" s="5">
        <v>6.6000000000000003E-2</v>
      </c>
      <c r="BR492" s="1">
        <v>14</v>
      </c>
      <c r="BS492" s="10">
        <v>-3.4000000000000002E-2</v>
      </c>
      <c r="BU492" s="5">
        <v>2.1999999999999999E-2</v>
      </c>
      <c r="BV492" s="1">
        <v>4</v>
      </c>
      <c r="BW492" s="10">
        <v>-7.8000000000000014E-2</v>
      </c>
      <c r="BY492" s="5">
        <v>5.0999999999999997E-2</v>
      </c>
      <c r="BZ492" s="1">
        <v>2</v>
      </c>
      <c r="CA492" s="10">
        <v>-4.9000000000000009E-2</v>
      </c>
      <c r="CC492" s="5">
        <v>8.3000000000000004E-2</v>
      </c>
      <c r="CD492" s="1">
        <v>11</v>
      </c>
      <c r="CE492" s="10">
        <v>-1.7000000000000001E-2</v>
      </c>
      <c r="CG492" s="5">
        <v>0.125</v>
      </c>
      <c r="CH492" s="1">
        <v>37</v>
      </c>
      <c r="CI492" s="10">
        <v>2.4999999999999994E-2</v>
      </c>
      <c r="CK492" s="5">
        <v>9.9000000000000005E-2</v>
      </c>
      <c r="CL492" s="1">
        <v>40</v>
      </c>
      <c r="CM492" s="10">
        <v>-1.0000000000000009E-3</v>
      </c>
      <c r="CO492" s="10">
        <v>3.6999999999999998E-2</v>
      </c>
      <c r="CP492" s="24">
        <v>2</v>
      </c>
      <c r="CQ492" s="10">
        <v>-6.3E-2</v>
      </c>
    </row>
    <row r="493" spans="1:95" x14ac:dyDescent="0.35">
      <c r="A493" s="4" t="s">
        <v>356</v>
      </c>
      <c r="B493" s="5">
        <v>7.8E-2</v>
      </c>
      <c r="C493" s="1">
        <v>75</v>
      </c>
      <c r="E493" s="5">
        <v>4.9000000000000002E-2</v>
      </c>
      <c r="F493" s="1">
        <v>17</v>
      </c>
      <c r="G493" s="10">
        <f t="shared" si="322"/>
        <v>-2.8999999999999998E-2</v>
      </c>
      <c r="I493" s="5">
        <v>8.8999999999999996E-2</v>
      </c>
      <c r="J493" s="1">
        <v>29</v>
      </c>
      <c r="K493" s="10">
        <f t="shared" si="323"/>
        <v>1.0999999999999996E-2</v>
      </c>
      <c r="M493" s="5">
        <v>0.10100000000000001</v>
      </c>
      <c r="N493" s="1">
        <v>29</v>
      </c>
      <c r="O493" s="10">
        <f t="shared" si="324"/>
        <v>2.3000000000000007E-2</v>
      </c>
      <c r="Q493" s="5">
        <v>9.9000000000000005E-2</v>
      </c>
      <c r="R493" s="1">
        <v>33</v>
      </c>
      <c r="S493" s="10">
        <f t="shared" si="325"/>
        <v>2.1000000000000005E-2</v>
      </c>
      <c r="U493" s="5">
        <v>0.08</v>
      </c>
      <c r="V493" s="1">
        <v>38</v>
      </c>
      <c r="W493" s="10">
        <f t="shared" si="326"/>
        <v>2.0000000000000018E-3</v>
      </c>
      <c r="Y493" s="5">
        <v>0.10199999999999999</v>
      </c>
      <c r="Z493" s="1">
        <v>39</v>
      </c>
      <c r="AA493" s="10">
        <f t="shared" si="327"/>
        <v>2.3999999999999994E-2</v>
      </c>
      <c r="AC493" s="5">
        <v>8.3000000000000004E-2</v>
      </c>
      <c r="AD493" s="1">
        <v>26</v>
      </c>
      <c r="AE493" s="10">
        <f t="shared" si="328"/>
        <v>5.0000000000000044E-3</v>
      </c>
      <c r="AG493" s="5">
        <v>0.10199999999999999</v>
      </c>
      <c r="AH493" s="1">
        <v>21</v>
      </c>
      <c r="AI493" s="10">
        <f t="shared" si="329"/>
        <v>2.3999999999999994E-2</v>
      </c>
      <c r="AK493" s="5">
        <v>0.10100000000000001</v>
      </c>
      <c r="AL493" s="1">
        <v>39</v>
      </c>
      <c r="AM493" s="10">
        <f t="shared" si="330"/>
        <v>2.3000000000000007E-2</v>
      </c>
      <c r="AO493" s="5">
        <v>0.114</v>
      </c>
      <c r="AP493" s="1">
        <v>53</v>
      </c>
      <c r="AQ493" s="10">
        <f t="shared" si="331"/>
        <v>3.6000000000000004E-2</v>
      </c>
      <c r="AS493" s="5">
        <v>7.4999999999999997E-2</v>
      </c>
      <c r="AT493" s="1">
        <v>44</v>
      </c>
      <c r="AU493" s="10">
        <f t="shared" si="332"/>
        <v>-3.0000000000000027E-3</v>
      </c>
      <c r="AW493" s="5">
        <v>8.6999999999999994E-2</v>
      </c>
      <c r="AX493" s="1">
        <v>27</v>
      </c>
      <c r="AY493" s="10">
        <f t="shared" si="333"/>
        <v>8.9999999999999941E-3</v>
      </c>
      <c r="BA493" s="5">
        <v>8.7999999999999995E-2</v>
      </c>
      <c r="BB493" s="1">
        <v>41</v>
      </c>
      <c r="BC493" s="10">
        <f t="shared" si="334"/>
        <v>9.999999999999995E-3</v>
      </c>
      <c r="BE493" s="5">
        <v>9.9000000000000005E-2</v>
      </c>
      <c r="BF493" s="1">
        <v>26</v>
      </c>
      <c r="BG493" s="10">
        <f t="shared" si="335"/>
        <v>2.1000000000000005E-2</v>
      </c>
      <c r="BI493" s="5">
        <v>6.2E-2</v>
      </c>
      <c r="BJ493" s="1">
        <v>15</v>
      </c>
      <c r="BK493" s="10">
        <v>-1.6E-2</v>
      </c>
      <c r="BM493" s="5">
        <v>0.13</v>
      </c>
      <c r="BN493" s="1">
        <v>41</v>
      </c>
      <c r="BO493" s="10">
        <v>5.2000000000000005E-2</v>
      </c>
      <c r="BQ493" s="5">
        <v>6.6000000000000003E-2</v>
      </c>
      <c r="BR493" s="1">
        <v>14</v>
      </c>
      <c r="BS493" s="10">
        <v>-1.1999999999999997E-2</v>
      </c>
      <c r="BU493" s="5">
        <v>2.7E-2</v>
      </c>
      <c r="BV493" s="1">
        <v>5</v>
      </c>
      <c r="BW493" s="10">
        <v>-5.1000000000000004E-2</v>
      </c>
      <c r="BY493" s="5">
        <v>0</v>
      </c>
      <c r="BZ493" s="1">
        <v>0</v>
      </c>
      <c r="CA493" s="10">
        <v>-7.8E-2</v>
      </c>
      <c r="CC493" s="5">
        <v>7.5999999999999998E-2</v>
      </c>
      <c r="CD493" s="1">
        <v>10</v>
      </c>
      <c r="CE493" s="10">
        <v>-2.0000000000000018E-3</v>
      </c>
      <c r="CG493" s="5">
        <v>8.7999999999999995E-2</v>
      </c>
      <c r="CH493" s="1">
        <v>26</v>
      </c>
      <c r="CI493" s="10">
        <v>9.999999999999995E-3</v>
      </c>
      <c r="CK493" s="5">
        <v>8.8999999999999996E-2</v>
      </c>
      <c r="CL493" s="1">
        <v>36</v>
      </c>
      <c r="CM493" s="10">
        <v>1.0999999999999996E-2</v>
      </c>
      <c r="CO493" s="10">
        <v>3.6999999999999998E-2</v>
      </c>
      <c r="CP493" s="24">
        <v>2</v>
      </c>
      <c r="CQ493" s="10">
        <v>-4.1000000000000002E-2</v>
      </c>
    </row>
    <row r="494" spans="1:95" x14ac:dyDescent="0.35">
      <c r="A494" s="4" t="s">
        <v>357</v>
      </c>
      <c r="B494" s="5">
        <v>0.22900000000000001</v>
      </c>
      <c r="C494" s="1">
        <v>219</v>
      </c>
      <c r="E494" s="5">
        <v>0.221</v>
      </c>
      <c r="F494" s="1">
        <v>76</v>
      </c>
      <c r="G494" s="10">
        <f t="shared" si="322"/>
        <v>-8.0000000000000071E-3</v>
      </c>
      <c r="I494" s="5">
        <v>0.218</v>
      </c>
      <c r="J494" s="1">
        <v>71</v>
      </c>
      <c r="K494" s="10">
        <f t="shared" si="323"/>
        <v>-1.100000000000001E-2</v>
      </c>
      <c r="M494" s="5">
        <v>0.252</v>
      </c>
      <c r="N494" s="1">
        <v>72</v>
      </c>
      <c r="O494" s="10">
        <f t="shared" si="324"/>
        <v>2.2999999999999993E-2</v>
      </c>
      <c r="Q494" s="5">
        <v>0.24099999999999999</v>
      </c>
      <c r="R494" s="1">
        <v>80</v>
      </c>
      <c r="S494" s="10">
        <f t="shared" si="325"/>
        <v>1.1999999999999983E-2</v>
      </c>
      <c r="U494" s="5">
        <v>0.24</v>
      </c>
      <c r="V494" s="1">
        <v>114</v>
      </c>
      <c r="W494" s="10">
        <f t="shared" si="326"/>
        <v>1.0999999999999982E-2</v>
      </c>
      <c r="Y494" s="5">
        <v>0.26800000000000002</v>
      </c>
      <c r="Z494" s="1">
        <v>103</v>
      </c>
      <c r="AA494" s="10">
        <f t="shared" si="327"/>
        <v>3.9000000000000007E-2</v>
      </c>
      <c r="AC494" s="5">
        <v>0.24099999999999999</v>
      </c>
      <c r="AD494" s="1">
        <v>76</v>
      </c>
      <c r="AE494" s="10">
        <f t="shared" si="328"/>
        <v>1.1999999999999983E-2</v>
      </c>
      <c r="AG494" s="5">
        <v>0.22900000000000001</v>
      </c>
      <c r="AH494" s="1">
        <v>47</v>
      </c>
      <c r="AI494" s="10">
        <f t="shared" si="329"/>
        <v>0</v>
      </c>
      <c r="AK494" s="5">
        <v>0.29899999999999999</v>
      </c>
      <c r="AL494" s="1">
        <v>116</v>
      </c>
      <c r="AM494" s="10">
        <f t="shared" si="330"/>
        <v>6.9999999999999979E-2</v>
      </c>
      <c r="AO494" s="5">
        <v>0.27700000000000002</v>
      </c>
      <c r="AP494" s="1">
        <v>129</v>
      </c>
      <c r="AQ494" s="10">
        <f t="shared" si="331"/>
        <v>4.8000000000000015E-2</v>
      </c>
      <c r="AS494" s="5">
        <v>0.247</v>
      </c>
      <c r="AT494" s="1">
        <v>145</v>
      </c>
      <c r="AU494" s="10">
        <f t="shared" si="332"/>
        <v>1.7999999999999988E-2</v>
      </c>
      <c r="AW494" s="5">
        <v>0.26900000000000002</v>
      </c>
      <c r="AX494" s="1">
        <v>84</v>
      </c>
      <c r="AY494" s="10">
        <f t="shared" si="333"/>
        <v>4.0000000000000008E-2</v>
      </c>
      <c r="BA494" s="5">
        <v>0.249</v>
      </c>
      <c r="BB494" s="1">
        <v>116</v>
      </c>
      <c r="BC494" s="10">
        <f t="shared" si="334"/>
        <v>1.999999999999999E-2</v>
      </c>
      <c r="BE494" s="5">
        <v>0.29699999999999999</v>
      </c>
      <c r="BF494" s="1">
        <v>78</v>
      </c>
      <c r="BG494" s="10">
        <f t="shared" si="335"/>
        <v>6.7999999999999977E-2</v>
      </c>
      <c r="BI494" s="5">
        <v>0.187</v>
      </c>
      <c r="BJ494" s="1">
        <v>45</v>
      </c>
      <c r="BK494" s="10">
        <v>-4.200000000000001E-2</v>
      </c>
      <c r="BM494" s="5">
        <v>0.26600000000000001</v>
      </c>
      <c r="BN494" s="1">
        <v>84</v>
      </c>
      <c r="BO494" s="10">
        <v>3.7000000000000005E-2</v>
      </c>
      <c r="BQ494" s="5">
        <v>0.26100000000000001</v>
      </c>
      <c r="BR494" s="1">
        <v>55</v>
      </c>
      <c r="BS494" s="10">
        <v>3.2000000000000001E-2</v>
      </c>
      <c r="BU494" s="5">
        <v>0.183</v>
      </c>
      <c r="BV494" s="1">
        <v>34</v>
      </c>
      <c r="BW494" s="10">
        <v>-4.6000000000000013E-2</v>
      </c>
      <c r="BY494" s="5">
        <v>0.154</v>
      </c>
      <c r="BZ494" s="1">
        <v>6</v>
      </c>
      <c r="CA494" s="10">
        <v>-7.5000000000000011E-2</v>
      </c>
      <c r="CC494" s="5">
        <v>0.17399999999999999</v>
      </c>
      <c r="CD494" s="1">
        <v>23</v>
      </c>
      <c r="CE494" s="10">
        <v>-5.5000000000000021E-2</v>
      </c>
      <c r="CG494" s="5">
        <v>0.214</v>
      </c>
      <c r="CH494" s="1">
        <v>63</v>
      </c>
      <c r="CI494" s="10">
        <v>-1.5000000000000013E-2</v>
      </c>
      <c r="CK494" s="5">
        <v>0.28299999999999997</v>
      </c>
      <c r="CL494" s="1">
        <v>114</v>
      </c>
      <c r="CM494" s="10">
        <v>5.3999999999999965E-2</v>
      </c>
      <c r="CO494" s="10">
        <v>0.185</v>
      </c>
      <c r="CP494" s="24">
        <v>10</v>
      </c>
      <c r="CQ494" s="10">
        <v>-4.4000000000000011E-2</v>
      </c>
    </row>
    <row r="495" spans="1:95" ht="25.5" x14ac:dyDescent="0.35">
      <c r="A495" s="4" t="s">
        <v>358</v>
      </c>
      <c r="B495" s="5">
        <v>0.33900000000000002</v>
      </c>
      <c r="C495" s="1">
        <v>324</v>
      </c>
      <c r="E495" s="5">
        <v>0.34300000000000003</v>
      </c>
      <c r="F495" s="1">
        <v>118</v>
      </c>
      <c r="G495" s="10">
        <f t="shared" si="322"/>
        <v>4.0000000000000036E-3</v>
      </c>
      <c r="I495" s="5">
        <v>0.31</v>
      </c>
      <c r="J495" s="1">
        <v>101</v>
      </c>
      <c r="K495" s="10">
        <f t="shared" si="323"/>
        <v>-2.9000000000000026E-2</v>
      </c>
      <c r="M495" s="5">
        <v>0.36699999999999999</v>
      </c>
      <c r="N495" s="1">
        <v>105</v>
      </c>
      <c r="O495" s="10">
        <f t="shared" si="324"/>
        <v>2.7999999999999969E-2</v>
      </c>
      <c r="Q495" s="5">
        <v>0.32500000000000001</v>
      </c>
      <c r="R495" s="1">
        <v>108</v>
      </c>
      <c r="S495" s="10">
        <f t="shared" si="325"/>
        <v>-1.4000000000000012E-2</v>
      </c>
      <c r="U495" s="5">
        <v>0.35599999999999998</v>
      </c>
      <c r="V495" s="1">
        <v>169</v>
      </c>
      <c r="W495" s="10">
        <f t="shared" si="326"/>
        <v>1.699999999999996E-2</v>
      </c>
      <c r="Y495" s="5">
        <v>0.32800000000000001</v>
      </c>
      <c r="Z495" s="1">
        <v>126</v>
      </c>
      <c r="AA495" s="10">
        <f t="shared" si="327"/>
        <v>-1.100000000000001E-2</v>
      </c>
      <c r="AC495" s="5">
        <v>0.34599999999999997</v>
      </c>
      <c r="AD495" s="1">
        <v>109</v>
      </c>
      <c r="AE495" s="10">
        <f t="shared" si="328"/>
        <v>6.9999999999999507E-3</v>
      </c>
      <c r="AG495" s="5">
        <v>0.307</v>
      </c>
      <c r="AH495" s="1">
        <v>63</v>
      </c>
      <c r="AI495" s="10">
        <f t="shared" si="329"/>
        <v>-3.2000000000000028E-2</v>
      </c>
      <c r="AK495" s="5">
        <v>0.28899999999999998</v>
      </c>
      <c r="AL495" s="1">
        <v>112</v>
      </c>
      <c r="AM495" s="10">
        <f t="shared" si="330"/>
        <v>-5.0000000000000044E-2</v>
      </c>
      <c r="AO495" s="5">
        <v>0.315</v>
      </c>
      <c r="AP495" s="1">
        <v>147</v>
      </c>
      <c r="AQ495" s="10">
        <f t="shared" si="331"/>
        <v>-2.4000000000000021E-2</v>
      </c>
      <c r="AS495" s="5">
        <v>0.33600000000000002</v>
      </c>
      <c r="AT495" s="1">
        <v>197</v>
      </c>
      <c r="AU495" s="10">
        <f t="shared" si="332"/>
        <v>-3.0000000000000027E-3</v>
      </c>
      <c r="AW495" s="5">
        <v>0.34</v>
      </c>
      <c r="AX495" s="1">
        <v>106</v>
      </c>
      <c r="AY495" s="10">
        <f t="shared" si="333"/>
        <v>1.0000000000000009E-3</v>
      </c>
      <c r="BA495" s="5">
        <v>0.32</v>
      </c>
      <c r="BB495" s="1">
        <v>149</v>
      </c>
      <c r="BC495" s="10">
        <f t="shared" si="334"/>
        <v>-1.9000000000000017E-2</v>
      </c>
      <c r="BE495" s="5">
        <v>0.316</v>
      </c>
      <c r="BF495" s="1">
        <v>83</v>
      </c>
      <c r="BG495" s="10">
        <f t="shared" si="335"/>
        <v>-2.300000000000002E-2</v>
      </c>
      <c r="BI495" s="5">
        <v>0.32</v>
      </c>
      <c r="BJ495" s="1">
        <v>77</v>
      </c>
      <c r="BK495" s="10">
        <v>-1.9000000000000017E-2</v>
      </c>
      <c r="BM495" s="5">
        <v>0.29399999999999998</v>
      </c>
      <c r="BN495" s="1">
        <v>93</v>
      </c>
      <c r="BO495" s="10">
        <v>-4.500000000000004E-2</v>
      </c>
      <c r="BQ495" s="5">
        <v>0.28000000000000003</v>
      </c>
      <c r="BR495" s="1">
        <v>59</v>
      </c>
      <c r="BS495" s="10">
        <v>-5.8999999999999997E-2</v>
      </c>
      <c r="BU495" s="5">
        <v>0.51100000000000001</v>
      </c>
      <c r="BV495" s="1">
        <v>95</v>
      </c>
      <c r="BW495" s="10">
        <v>0.17199999999999999</v>
      </c>
      <c r="BY495" s="5">
        <v>0.41</v>
      </c>
      <c r="BZ495" s="1">
        <v>16</v>
      </c>
      <c r="CA495" s="10">
        <v>7.0999999999999952E-2</v>
      </c>
      <c r="CC495" s="5">
        <v>0.32600000000000001</v>
      </c>
      <c r="CD495" s="1">
        <v>43</v>
      </c>
      <c r="CE495" s="10">
        <v>-1.3000000000000012E-2</v>
      </c>
      <c r="CG495" s="5">
        <v>0.30199999999999999</v>
      </c>
      <c r="CH495" s="1">
        <v>89</v>
      </c>
      <c r="CI495" s="10">
        <v>-3.7000000000000033E-2</v>
      </c>
      <c r="CK495" s="5">
        <v>0.32300000000000001</v>
      </c>
      <c r="CL495" s="1">
        <v>130</v>
      </c>
      <c r="CM495" s="10">
        <v>-1.6000000000000014E-2</v>
      </c>
      <c r="CO495" s="10">
        <v>0.53700000000000003</v>
      </c>
      <c r="CP495" s="24">
        <v>29</v>
      </c>
      <c r="CQ495" s="10">
        <v>0.19800000000000001</v>
      </c>
    </row>
    <row r="496" spans="1:95" x14ac:dyDescent="0.35">
      <c r="A496" s="4" t="s">
        <v>359</v>
      </c>
      <c r="B496" s="5">
        <v>6.5000000000000002E-2</v>
      </c>
      <c r="C496" s="1">
        <v>62</v>
      </c>
      <c r="E496" s="5">
        <v>0.09</v>
      </c>
      <c r="F496" s="1">
        <v>31</v>
      </c>
      <c r="G496" s="10">
        <f t="shared" si="322"/>
        <v>2.4999999999999994E-2</v>
      </c>
      <c r="I496" s="5">
        <v>6.7000000000000004E-2</v>
      </c>
      <c r="J496" s="1">
        <v>22</v>
      </c>
      <c r="K496" s="10">
        <f t="shared" si="323"/>
        <v>2.0000000000000018E-3</v>
      </c>
      <c r="M496" s="5">
        <v>3.1E-2</v>
      </c>
      <c r="N496" s="1">
        <v>9</v>
      </c>
      <c r="O496" s="10">
        <f t="shared" si="324"/>
        <v>-3.4000000000000002E-2</v>
      </c>
      <c r="Q496" s="5">
        <v>4.2000000000000003E-2</v>
      </c>
      <c r="R496" s="1">
        <v>14</v>
      </c>
      <c r="S496" s="10">
        <f t="shared" si="325"/>
        <v>-2.3E-2</v>
      </c>
      <c r="U496" s="5">
        <v>3.4000000000000002E-2</v>
      </c>
      <c r="V496" s="1">
        <v>16</v>
      </c>
      <c r="W496" s="10">
        <f t="shared" si="326"/>
        <v>-3.1E-2</v>
      </c>
      <c r="Y496" s="5">
        <v>4.7E-2</v>
      </c>
      <c r="Z496" s="1">
        <v>18</v>
      </c>
      <c r="AA496" s="10">
        <f t="shared" si="327"/>
        <v>-1.8000000000000002E-2</v>
      </c>
      <c r="AC496" s="5">
        <v>4.1000000000000002E-2</v>
      </c>
      <c r="AD496" s="1">
        <v>13</v>
      </c>
      <c r="AE496" s="10">
        <f t="shared" si="328"/>
        <v>-2.4E-2</v>
      </c>
      <c r="AG496" s="5">
        <v>4.3999999999999997E-2</v>
      </c>
      <c r="AH496" s="1">
        <v>9</v>
      </c>
      <c r="AI496" s="10">
        <f t="shared" si="329"/>
        <v>-2.1000000000000005E-2</v>
      </c>
      <c r="AK496" s="5">
        <v>3.9E-2</v>
      </c>
      <c r="AL496" s="1">
        <v>15</v>
      </c>
      <c r="AM496" s="10">
        <f t="shared" si="330"/>
        <v>-2.6000000000000002E-2</v>
      </c>
      <c r="AO496" s="5">
        <v>3.9E-2</v>
      </c>
      <c r="AP496" s="1">
        <v>18</v>
      </c>
      <c r="AQ496" s="10">
        <f t="shared" si="331"/>
        <v>-2.6000000000000002E-2</v>
      </c>
      <c r="AS496" s="5">
        <v>4.9000000000000002E-2</v>
      </c>
      <c r="AT496" s="1">
        <v>29</v>
      </c>
      <c r="AU496" s="10">
        <f t="shared" si="332"/>
        <v>-1.6E-2</v>
      </c>
      <c r="AW496" s="5">
        <v>2.9000000000000001E-2</v>
      </c>
      <c r="AX496" s="1">
        <v>9</v>
      </c>
      <c r="AY496" s="10">
        <f t="shared" si="333"/>
        <v>-3.6000000000000004E-2</v>
      </c>
      <c r="BA496" s="5">
        <v>5.1999999999999998E-2</v>
      </c>
      <c r="BB496" s="1">
        <v>24</v>
      </c>
      <c r="BC496" s="10">
        <f t="shared" si="334"/>
        <v>-1.3000000000000005E-2</v>
      </c>
      <c r="BE496" s="5">
        <v>0.03</v>
      </c>
      <c r="BF496" s="1">
        <v>8</v>
      </c>
      <c r="BG496" s="10">
        <f t="shared" si="335"/>
        <v>-3.5000000000000003E-2</v>
      </c>
      <c r="BI496" s="5">
        <v>0.112</v>
      </c>
      <c r="BJ496" s="1">
        <v>27</v>
      </c>
      <c r="BK496" s="10">
        <v>4.7E-2</v>
      </c>
      <c r="BM496" s="5">
        <v>5.3999999999999999E-2</v>
      </c>
      <c r="BN496" s="1">
        <v>17</v>
      </c>
      <c r="BO496" s="10">
        <v>-1.1000000000000003E-2</v>
      </c>
      <c r="BQ496" s="5">
        <v>6.2E-2</v>
      </c>
      <c r="BR496" s="1">
        <v>13</v>
      </c>
      <c r="BS496" s="10">
        <v>-3.0000000000000027E-3</v>
      </c>
      <c r="BU496" s="5">
        <v>2.7E-2</v>
      </c>
      <c r="BV496" s="1">
        <v>5</v>
      </c>
      <c r="BW496" s="10">
        <v>-3.8000000000000006E-2</v>
      </c>
      <c r="BY496" s="5">
        <v>5.0999999999999997E-2</v>
      </c>
      <c r="BZ496" s="1">
        <v>2</v>
      </c>
      <c r="CA496" s="10">
        <v>-1.4000000000000005E-2</v>
      </c>
      <c r="CC496" s="5">
        <v>6.8000000000000005E-2</v>
      </c>
      <c r="CD496" s="1">
        <v>9</v>
      </c>
      <c r="CE496" s="10">
        <v>3.0000000000000027E-3</v>
      </c>
      <c r="CG496" s="5">
        <v>9.5000000000000001E-2</v>
      </c>
      <c r="CH496" s="1">
        <v>28</v>
      </c>
      <c r="CI496" s="10">
        <v>0.03</v>
      </c>
      <c r="CK496" s="5">
        <v>0.05</v>
      </c>
      <c r="CL496" s="1">
        <v>20</v>
      </c>
      <c r="CM496" s="10">
        <v>-1.4999999999999999E-2</v>
      </c>
      <c r="CO496" s="10">
        <v>3.6999999999999998E-2</v>
      </c>
      <c r="CP496" s="24">
        <v>2</v>
      </c>
      <c r="CQ496" s="10">
        <v>-2.8000000000000004E-2</v>
      </c>
    </row>
    <row r="497" spans="1:95" x14ac:dyDescent="0.35">
      <c r="A497" s="4" t="s">
        <v>26</v>
      </c>
      <c r="B497" s="5">
        <v>1.4999999999999999E-2</v>
      </c>
      <c r="C497" s="1">
        <v>14</v>
      </c>
      <c r="E497" s="5">
        <v>1.4999999999999999E-2</v>
      </c>
      <c r="F497" s="1">
        <v>5</v>
      </c>
      <c r="G497" s="10">
        <f t="shared" si="322"/>
        <v>0</v>
      </c>
      <c r="I497" s="5">
        <v>3.0000000000000001E-3</v>
      </c>
      <c r="J497" s="1">
        <v>1</v>
      </c>
      <c r="K497" s="10">
        <f t="shared" si="323"/>
        <v>-1.2E-2</v>
      </c>
      <c r="M497" s="5">
        <v>2.8000000000000001E-2</v>
      </c>
      <c r="N497" s="1">
        <v>8</v>
      </c>
      <c r="O497" s="10">
        <f t="shared" si="324"/>
        <v>1.3000000000000001E-2</v>
      </c>
      <c r="Q497" s="5">
        <v>1.4999999999999999E-2</v>
      </c>
      <c r="R497" s="1">
        <v>5</v>
      </c>
      <c r="S497" s="10">
        <f t="shared" si="325"/>
        <v>0</v>
      </c>
      <c r="U497" s="5">
        <v>1.4999999999999999E-2</v>
      </c>
      <c r="V497" s="1">
        <v>7</v>
      </c>
      <c r="W497" s="10">
        <f t="shared" si="326"/>
        <v>0</v>
      </c>
      <c r="Y497" s="5">
        <v>1.6E-2</v>
      </c>
      <c r="Z497" s="1">
        <v>6</v>
      </c>
      <c r="AA497" s="10">
        <f t="shared" si="327"/>
        <v>1.0000000000000009E-3</v>
      </c>
      <c r="AC497" s="5">
        <v>2.1999999999999999E-2</v>
      </c>
      <c r="AD497" s="1">
        <v>7</v>
      </c>
      <c r="AE497" s="10">
        <f t="shared" si="328"/>
        <v>6.9999999999999993E-3</v>
      </c>
      <c r="AG497" s="5">
        <v>2.4E-2</v>
      </c>
      <c r="AH497" s="1">
        <v>5</v>
      </c>
      <c r="AI497" s="10">
        <f t="shared" si="329"/>
        <v>9.0000000000000011E-3</v>
      </c>
      <c r="AK497" s="5">
        <v>2.1000000000000001E-2</v>
      </c>
      <c r="AL497" s="1">
        <v>8</v>
      </c>
      <c r="AM497" s="10">
        <f t="shared" si="330"/>
        <v>6.0000000000000019E-3</v>
      </c>
      <c r="AO497" s="5">
        <v>1.9E-2</v>
      </c>
      <c r="AP497" s="1">
        <v>9</v>
      </c>
      <c r="AQ497" s="10">
        <f t="shared" si="331"/>
        <v>4.0000000000000001E-3</v>
      </c>
      <c r="AS497" s="5">
        <v>1.4E-2</v>
      </c>
      <c r="AT497" s="1">
        <v>8</v>
      </c>
      <c r="AU497" s="10">
        <f t="shared" si="332"/>
        <v>-9.9999999999999915E-4</v>
      </c>
      <c r="AW497" s="5">
        <v>1.6E-2</v>
      </c>
      <c r="AX497" s="1">
        <v>5</v>
      </c>
      <c r="AY497" s="10">
        <f t="shared" si="333"/>
        <v>1.0000000000000009E-3</v>
      </c>
      <c r="BA497" s="5">
        <v>1.7000000000000001E-2</v>
      </c>
      <c r="BB497" s="1">
        <v>8</v>
      </c>
      <c r="BC497" s="10">
        <f t="shared" si="334"/>
        <v>2.0000000000000018E-3</v>
      </c>
      <c r="BE497" s="5">
        <v>1.9E-2</v>
      </c>
      <c r="BF497" s="1">
        <v>5</v>
      </c>
      <c r="BG497" s="10">
        <f t="shared" si="335"/>
        <v>4.0000000000000001E-3</v>
      </c>
      <c r="BI497" s="5">
        <v>1.2E-2</v>
      </c>
      <c r="BJ497" s="1">
        <v>3</v>
      </c>
      <c r="BK497" s="10">
        <v>-2.9999999999999992E-3</v>
      </c>
      <c r="BM497" s="5">
        <v>8.9999999999999993E-3</v>
      </c>
      <c r="BN497" s="1">
        <v>3</v>
      </c>
      <c r="BO497" s="10">
        <v>-6.0000000000000001E-3</v>
      </c>
      <c r="BQ497" s="5">
        <v>2.4E-2</v>
      </c>
      <c r="BR497" s="1">
        <v>5</v>
      </c>
      <c r="BS497" s="10">
        <v>9.0000000000000011E-3</v>
      </c>
      <c r="BU497" s="5">
        <v>1.6E-2</v>
      </c>
      <c r="BV497" s="1">
        <v>3</v>
      </c>
      <c r="BW497" s="10">
        <v>1.0000000000000009E-3</v>
      </c>
      <c r="BY497" s="5">
        <v>0</v>
      </c>
      <c r="BZ497" s="1">
        <v>0</v>
      </c>
      <c r="CA497" s="10">
        <v>-1.4999999999999999E-2</v>
      </c>
      <c r="CC497" s="5">
        <v>1.4999999999999999E-2</v>
      </c>
      <c r="CD497" s="1">
        <v>2</v>
      </c>
      <c r="CE497" s="10">
        <v>0</v>
      </c>
      <c r="CG497" s="5">
        <v>0.01</v>
      </c>
      <c r="CH497" s="1">
        <v>3</v>
      </c>
      <c r="CI497" s="10">
        <v>-4.9999999999999992E-3</v>
      </c>
      <c r="CK497" s="5">
        <v>1.4999999999999999E-2</v>
      </c>
      <c r="CL497" s="1">
        <v>6</v>
      </c>
      <c r="CM497" s="10">
        <v>0</v>
      </c>
      <c r="CO497" s="10">
        <v>1.9E-2</v>
      </c>
      <c r="CP497" s="24">
        <v>1</v>
      </c>
      <c r="CQ497" s="10">
        <v>4.0000000000000001E-3</v>
      </c>
    </row>
    <row r="498" spans="1:95" x14ac:dyDescent="0.35">
      <c r="A498" s="4" t="s">
        <v>11</v>
      </c>
    </row>
    <row r="499" spans="1:95" x14ac:dyDescent="0.35">
      <c r="A499" s="4" t="s">
        <v>11</v>
      </c>
    </row>
    <row r="500" spans="1:95" ht="39.4" x14ac:dyDescent="0.4">
      <c r="A500" s="7" t="s">
        <v>27</v>
      </c>
      <c r="B500" s="7" t="s">
        <v>28</v>
      </c>
      <c r="E500" s="7" t="s">
        <v>14</v>
      </c>
      <c r="F500" s="7" t="s">
        <v>474</v>
      </c>
      <c r="G500" s="9" t="s">
        <v>400</v>
      </c>
      <c r="I500" s="7" t="s">
        <v>14</v>
      </c>
      <c r="J500" s="7" t="s">
        <v>474</v>
      </c>
      <c r="K500" s="9" t="s">
        <v>400</v>
      </c>
      <c r="M500" s="7" t="s">
        <v>14</v>
      </c>
      <c r="N500" s="7" t="s">
        <v>474</v>
      </c>
      <c r="O500" s="9" t="s">
        <v>400</v>
      </c>
      <c r="Q500" s="7" t="s">
        <v>14</v>
      </c>
      <c r="R500" s="7" t="s">
        <v>474</v>
      </c>
      <c r="S500" s="9" t="s">
        <v>400</v>
      </c>
      <c r="U500" s="7" t="s">
        <v>42</v>
      </c>
      <c r="V500" s="7" t="s">
        <v>474</v>
      </c>
      <c r="W500" s="9" t="s">
        <v>400</v>
      </c>
      <c r="Y500" s="7" t="s">
        <v>14</v>
      </c>
      <c r="Z500" s="7" t="s">
        <v>474</v>
      </c>
      <c r="AA500" s="9" t="s">
        <v>400</v>
      </c>
      <c r="AC500" s="7" t="s">
        <v>14</v>
      </c>
      <c r="AD500" s="7" t="s">
        <v>474</v>
      </c>
      <c r="AE500" s="9" t="s">
        <v>400</v>
      </c>
      <c r="AG500" s="7" t="s">
        <v>14</v>
      </c>
      <c r="AH500" s="7" t="s">
        <v>474</v>
      </c>
      <c r="AI500" s="9" t="s">
        <v>400</v>
      </c>
      <c r="AK500" s="7" t="s">
        <v>42</v>
      </c>
      <c r="AL500" s="7" t="s">
        <v>474</v>
      </c>
      <c r="AM500" s="9" t="s">
        <v>400</v>
      </c>
      <c r="AO500" s="7" t="s">
        <v>42</v>
      </c>
      <c r="AP500" s="7" t="s">
        <v>474</v>
      </c>
      <c r="AQ500" s="9" t="s">
        <v>400</v>
      </c>
      <c r="AS500" s="7" t="s">
        <v>14</v>
      </c>
      <c r="AT500" s="7" t="s">
        <v>474</v>
      </c>
      <c r="AU500" s="9" t="s">
        <v>400</v>
      </c>
      <c r="AW500" s="7" t="s">
        <v>14</v>
      </c>
      <c r="AX500" s="7" t="s">
        <v>474</v>
      </c>
      <c r="AY500" s="9" t="s">
        <v>400</v>
      </c>
      <c r="BA500" s="7" t="s">
        <v>42</v>
      </c>
      <c r="BB500" s="7" t="s">
        <v>474</v>
      </c>
      <c r="BC500" s="9" t="s">
        <v>400</v>
      </c>
      <c r="BE500" s="7" t="s">
        <v>42</v>
      </c>
      <c r="BF500" s="7" t="s">
        <v>474</v>
      </c>
      <c r="BG500" s="9" t="s">
        <v>400</v>
      </c>
      <c r="BI500" s="7" t="s">
        <v>14</v>
      </c>
      <c r="BJ500" s="7" t="s">
        <v>474</v>
      </c>
      <c r="BK500" s="9" t="s">
        <v>400</v>
      </c>
      <c r="BM500" s="7" t="s">
        <v>14</v>
      </c>
      <c r="BN500" s="7" t="s">
        <v>474</v>
      </c>
      <c r="BO500" s="9" t="s">
        <v>400</v>
      </c>
      <c r="BQ500" s="7" t="s">
        <v>14</v>
      </c>
      <c r="BR500" s="7" t="s">
        <v>474</v>
      </c>
      <c r="BS500" s="9" t="s">
        <v>400</v>
      </c>
      <c r="BU500" s="7" t="s">
        <v>14</v>
      </c>
      <c r="BV500" s="7" t="s">
        <v>474</v>
      </c>
      <c r="BW500" s="9" t="s">
        <v>400</v>
      </c>
      <c r="BY500" s="7" t="s">
        <v>14</v>
      </c>
      <c r="BZ500" s="7" t="s">
        <v>474</v>
      </c>
      <c r="CA500" s="9" t="s">
        <v>400</v>
      </c>
      <c r="CC500" s="7" t="s">
        <v>14</v>
      </c>
      <c r="CD500" s="7" t="s">
        <v>474</v>
      </c>
      <c r="CE500" s="9" t="s">
        <v>400</v>
      </c>
      <c r="CG500" s="7" t="s">
        <v>14</v>
      </c>
      <c r="CH500" s="7" t="s">
        <v>474</v>
      </c>
      <c r="CI500" s="9" t="s">
        <v>400</v>
      </c>
      <c r="CK500" s="7" t="s">
        <v>14</v>
      </c>
      <c r="CL500" s="7" t="s">
        <v>474</v>
      </c>
      <c r="CM500" s="9" t="s">
        <v>400</v>
      </c>
      <c r="CO500" s="13" t="s">
        <v>14</v>
      </c>
      <c r="CP500" s="13" t="s">
        <v>474</v>
      </c>
      <c r="CQ500" s="9" t="s">
        <v>400</v>
      </c>
    </row>
    <row r="501" spans="1:95" x14ac:dyDescent="0.35">
      <c r="A501" s="6">
        <f>'Residents - Topline'!A549</f>
        <v>1.4905857740585775</v>
      </c>
      <c r="B501" s="1">
        <v>956</v>
      </c>
      <c r="E501" s="1">
        <v>344</v>
      </c>
      <c r="F501" s="15">
        <v>1.2848837209302326</v>
      </c>
      <c r="G501" s="11">
        <f>F501-$A501</f>
        <v>-0.20570205312834489</v>
      </c>
      <c r="I501" s="1">
        <v>326</v>
      </c>
      <c r="J501" s="15">
        <v>1.4785276073619631</v>
      </c>
      <c r="K501" s="11">
        <f>J501-$A501</f>
        <v>-1.2058166696614414E-2</v>
      </c>
      <c r="M501" s="1">
        <v>286</v>
      </c>
      <c r="N501" s="15">
        <v>1.7517482517482517</v>
      </c>
      <c r="O501" s="11">
        <f>N501-$A501</f>
        <v>0.26116247768967416</v>
      </c>
      <c r="Q501" s="1">
        <v>332</v>
      </c>
      <c r="R501" s="15">
        <v>1.7590361445783131</v>
      </c>
      <c r="S501" s="11">
        <f>R501-$A501</f>
        <v>0.26845037051973564</v>
      </c>
      <c r="U501" s="1">
        <v>475</v>
      </c>
      <c r="V501" s="15">
        <v>1.6736842105263159</v>
      </c>
      <c r="W501" s="11">
        <f>V501-$A501</f>
        <v>0.18309843646773838</v>
      </c>
      <c r="Y501" s="16">
        <v>384</v>
      </c>
      <c r="Z501" s="15">
        <v>1.7630208333333333</v>
      </c>
      <c r="AA501" s="11">
        <f>Z501-$A501</f>
        <v>0.27243505927475575</v>
      </c>
      <c r="AC501" s="16">
        <v>315</v>
      </c>
      <c r="AD501" s="15">
        <v>1.5428571428571429</v>
      </c>
      <c r="AE501" s="11">
        <f>AD501-$A501</f>
        <v>5.2271368798565421E-2</v>
      </c>
      <c r="AG501" s="16">
        <v>205</v>
      </c>
      <c r="AH501" s="15">
        <v>1.7317073170731707</v>
      </c>
      <c r="AI501" s="11">
        <f>AH501-$A501</f>
        <v>0.24112154301459321</v>
      </c>
      <c r="AK501" s="1">
        <v>388</v>
      </c>
      <c r="AL501" s="15">
        <v>1.9252577319587629</v>
      </c>
      <c r="AM501" s="11">
        <f>AL501-$A501</f>
        <v>0.43467195790018542</v>
      </c>
      <c r="AO501" s="1">
        <v>466</v>
      </c>
      <c r="AP501" s="15">
        <v>1.7939914163090129</v>
      </c>
      <c r="AQ501" s="11">
        <f>AP501-$A501</f>
        <v>0.30340564225043543</v>
      </c>
      <c r="AS501" s="16">
        <v>586</v>
      </c>
      <c r="AT501" s="15">
        <v>1.6194539249146758</v>
      </c>
      <c r="AU501" s="11">
        <f>AT501-$A501</f>
        <v>0.12886815085609826</v>
      </c>
      <c r="AW501" s="16">
        <v>312</v>
      </c>
      <c r="AX501" s="15">
        <v>1.7019230769230769</v>
      </c>
      <c r="AY501" s="11">
        <f>AX501-$A501</f>
        <v>0.21133730286449937</v>
      </c>
      <c r="BA501" s="1">
        <v>465</v>
      </c>
      <c r="BB501" s="15">
        <v>1.6688172043010752</v>
      </c>
      <c r="BC501" s="11">
        <f>BB501-$A501</f>
        <v>0.17823143024249766</v>
      </c>
      <c r="BE501" s="1">
        <v>263</v>
      </c>
      <c r="BF501" s="15">
        <v>1.9277566539923954</v>
      </c>
      <c r="BG501" s="11">
        <f>BF501-$A501</f>
        <v>0.43717087993381787</v>
      </c>
      <c r="BI501" s="16">
        <v>241</v>
      </c>
      <c r="BJ501" s="15">
        <v>1.3858921161825726</v>
      </c>
      <c r="BK501" s="11">
        <v>-0.10469365787600493</v>
      </c>
      <c r="BM501" s="16">
        <v>316</v>
      </c>
      <c r="BN501" s="15">
        <v>1.8544303797468353</v>
      </c>
      <c r="BO501" s="11">
        <v>0.36384460568825783</v>
      </c>
      <c r="BQ501" s="16">
        <v>211</v>
      </c>
      <c r="BR501" s="15">
        <v>1.5023696682464456</v>
      </c>
      <c r="BS501" s="11">
        <v>1.1783894187868071E-2</v>
      </c>
      <c r="BU501" s="16">
        <v>186</v>
      </c>
      <c r="BV501" s="15">
        <v>0.978494623655914</v>
      </c>
      <c r="BW501" s="11">
        <v>-0.51209115040266351</v>
      </c>
      <c r="BY501" s="16">
        <v>39</v>
      </c>
      <c r="BZ501" s="15">
        <v>1.1025641025641026</v>
      </c>
      <c r="CA501" s="11">
        <v>-0.38802167149447486</v>
      </c>
      <c r="CC501" s="16">
        <v>132</v>
      </c>
      <c r="CD501" s="15">
        <v>1.2803030303030303</v>
      </c>
      <c r="CE501" s="11">
        <v>-0.21028274375554723</v>
      </c>
      <c r="CG501" s="16">
        <v>295</v>
      </c>
      <c r="CH501" s="15">
        <v>1.623728813559322</v>
      </c>
      <c r="CI501" s="11">
        <v>0.13314303950074446</v>
      </c>
      <c r="CK501" s="16">
        <v>403</v>
      </c>
      <c r="CL501" s="15">
        <v>1.6327543424317619</v>
      </c>
      <c r="CM501" s="11">
        <v>0.14216856837318437</v>
      </c>
      <c r="CO501" s="29">
        <v>54</v>
      </c>
      <c r="CP501" s="14">
        <v>0.87037037037037035</v>
      </c>
      <c r="CQ501" s="11">
        <v>-0.62021540368820716</v>
      </c>
    </row>
    <row r="502" spans="1:95" x14ac:dyDescent="0.35">
      <c r="A502" s="4" t="s">
        <v>11</v>
      </c>
    </row>
    <row r="503" spans="1:95" x14ac:dyDescent="0.35">
      <c r="A503" s="4" t="s">
        <v>11</v>
      </c>
    </row>
    <row r="504" spans="1:95" ht="26.25" x14ac:dyDescent="0.4">
      <c r="A504" s="3" t="s">
        <v>360</v>
      </c>
    </row>
    <row r="505" spans="1:95" ht="13.15" x14ac:dyDescent="0.4">
      <c r="A505" s="7" t="s">
        <v>42</v>
      </c>
      <c r="B505" s="7" t="s">
        <v>13</v>
      </c>
      <c r="C505" s="7" t="s">
        <v>14</v>
      </c>
      <c r="E505" s="7" t="s">
        <v>13</v>
      </c>
      <c r="F505" s="7" t="s">
        <v>14</v>
      </c>
      <c r="G505" s="9" t="s">
        <v>400</v>
      </c>
      <c r="I505" s="7" t="s">
        <v>13</v>
      </c>
      <c r="J505" s="7" t="s">
        <v>14</v>
      </c>
      <c r="K505" s="9" t="s">
        <v>400</v>
      </c>
      <c r="M505" s="7" t="s">
        <v>13</v>
      </c>
      <c r="N505" s="7" t="s">
        <v>14</v>
      </c>
      <c r="O505" s="9" t="s">
        <v>400</v>
      </c>
      <c r="Q505" s="7" t="s">
        <v>13</v>
      </c>
      <c r="R505" s="7" t="s">
        <v>14</v>
      </c>
      <c r="S505" s="9" t="s">
        <v>400</v>
      </c>
      <c r="U505" s="7" t="s">
        <v>13</v>
      </c>
      <c r="V505" s="7" t="s">
        <v>14</v>
      </c>
      <c r="W505" s="9" t="s">
        <v>400</v>
      </c>
      <c r="Y505" s="7" t="s">
        <v>13</v>
      </c>
      <c r="Z505" s="7" t="s">
        <v>14</v>
      </c>
      <c r="AA505" s="9" t="s">
        <v>400</v>
      </c>
      <c r="AC505" s="7" t="s">
        <v>13</v>
      </c>
      <c r="AD505" s="7" t="s">
        <v>14</v>
      </c>
      <c r="AE505" s="9" t="s">
        <v>400</v>
      </c>
      <c r="AG505" s="7" t="s">
        <v>13</v>
      </c>
      <c r="AH505" s="7" t="s">
        <v>14</v>
      </c>
      <c r="AI505" s="9" t="s">
        <v>400</v>
      </c>
      <c r="AK505" s="7" t="s">
        <v>13</v>
      </c>
      <c r="AL505" s="7" t="s">
        <v>14</v>
      </c>
      <c r="AM505" s="9" t="s">
        <v>400</v>
      </c>
      <c r="AO505" s="7" t="s">
        <v>13</v>
      </c>
      <c r="AP505" s="7" t="s">
        <v>14</v>
      </c>
      <c r="AQ505" s="9" t="s">
        <v>400</v>
      </c>
      <c r="AS505" s="7" t="s">
        <v>13</v>
      </c>
      <c r="AT505" s="7" t="s">
        <v>14</v>
      </c>
      <c r="AU505" s="9" t="s">
        <v>400</v>
      </c>
      <c r="AW505" s="7" t="s">
        <v>13</v>
      </c>
      <c r="AX505" s="7" t="s">
        <v>14</v>
      </c>
      <c r="AY505" s="9" t="s">
        <v>400</v>
      </c>
      <c r="BA505" s="7" t="s">
        <v>13</v>
      </c>
      <c r="BB505" s="7" t="s">
        <v>14</v>
      </c>
      <c r="BC505" s="9" t="s">
        <v>400</v>
      </c>
      <c r="BE505" s="7" t="s">
        <v>13</v>
      </c>
      <c r="BF505" s="7" t="s">
        <v>14</v>
      </c>
      <c r="BG505" s="9" t="s">
        <v>400</v>
      </c>
      <c r="BI505" s="7" t="s">
        <v>13</v>
      </c>
      <c r="BJ505" s="7" t="s">
        <v>14</v>
      </c>
      <c r="BK505" s="9" t="s">
        <v>400</v>
      </c>
      <c r="BM505" s="7" t="s">
        <v>13</v>
      </c>
      <c r="BN505" s="7" t="s">
        <v>14</v>
      </c>
      <c r="BO505" s="9" t="s">
        <v>400</v>
      </c>
      <c r="BQ505" s="7" t="s">
        <v>13</v>
      </c>
      <c r="BR505" s="7" t="s">
        <v>14</v>
      </c>
      <c r="BS505" s="9" t="s">
        <v>400</v>
      </c>
      <c r="BU505" s="7" t="s">
        <v>13</v>
      </c>
      <c r="BV505" s="7" t="s">
        <v>14</v>
      </c>
      <c r="BW505" s="9" t="s">
        <v>400</v>
      </c>
      <c r="BY505" s="7" t="s">
        <v>13</v>
      </c>
      <c r="BZ505" s="7" t="s">
        <v>14</v>
      </c>
      <c r="CA505" s="9" t="s">
        <v>400</v>
      </c>
      <c r="CC505" s="7" t="s">
        <v>13</v>
      </c>
      <c r="CD505" s="7" t="s">
        <v>14</v>
      </c>
      <c r="CE505" s="9" t="s">
        <v>400</v>
      </c>
      <c r="CG505" s="7" t="s">
        <v>13</v>
      </c>
      <c r="CH505" s="7" t="s">
        <v>14</v>
      </c>
      <c r="CI505" s="9" t="s">
        <v>400</v>
      </c>
      <c r="CK505" s="7" t="s">
        <v>13</v>
      </c>
      <c r="CL505" s="7" t="s">
        <v>14</v>
      </c>
      <c r="CM505" s="9" t="s">
        <v>400</v>
      </c>
      <c r="CO505" s="13" t="s">
        <v>13</v>
      </c>
      <c r="CP505" s="13" t="s">
        <v>14</v>
      </c>
      <c r="CQ505" s="9" t="s">
        <v>400</v>
      </c>
    </row>
    <row r="506" spans="1:95" x14ac:dyDescent="0.35">
      <c r="A506" s="4" t="s">
        <v>361</v>
      </c>
      <c r="B506" s="5">
        <v>0.156</v>
      </c>
      <c r="C506" s="1">
        <v>150</v>
      </c>
      <c r="E506" s="5">
        <v>0.13</v>
      </c>
      <c r="F506" s="1">
        <v>45</v>
      </c>
      <c r="G506" s="10">
        <f>E506-$B506</f>
        <v>-2.5999999999999995E-2</v>
      </c>
      <c r="I506" s="5">
        <v>0.16500000000000001</v>
      </c>
      <c r="J506" s="1">
        <v>54</v>
      </c>
      <c r="K506" s="10">
        <f>I506-$B506</f>
        <v>9.000000000000008E-3</v>
      </c>
      <c r="M506" s="5">
        <v>0.17499999999999999</v>
      </c>
      <c r="N506" s="1">
        <v>51</v>
      </c>
      <c r="O506" s="10">
        <f>M506-$B506</f>
        <v>1.8999999999999989E-2</v>
      </c>
      <c r="Q506" s="5">
        <v>0.157</v>
      </c>
      <c r="R506" s="1">
        <v>53</v>
      </c>
      <c r="S506" s="10">
        <f>Q506-$B506</f>
        <v>1.0000000000000009E-3</v>
      </c>
      <c r="U506" s="5">
        <v>0.14799999999999999</v>
      </c>
      <c r="V506" s="1">
        <v>71</v>
      </c>
      <c r="W506" s="10">
        <f>U506-$B506</f>
        <v>-8.0000000000000071E-3</v>
      </c>
      <c r="Y506" s="5">
        <v>0.18099999999999999</v>
      </c>
      <c r="Z506" s="1">
        <v>70</v>
      </c>
      <c r="AA506" s="10">
        <f>Y506-$B506</f>
        <v>2.4999999999999994E-2</v>
      </c>
      <c r="AC506" s="5">
        <v>0.19400000000000001</v>
      </c>
      <c r="AD506" s="1">
        <v>62</v>
      </c>
      <c r="AE506" s="10">
        <f>AC506-$B506</f>
        <v>3.8000000000000006E-2</v>
      </c>
      <c r="AG506" s="5">
        <v>0.17899999999999999</v>
      </c>
      <c r="AH506" s="1">
        <v>37</v>
      </c>
      <c r="AI506" s="10">
        <f>AG506-$B506</f>
        <v>2.2999999999999993E-2</v>
      </c>
      <c r="AK506" s="5">
        <v>0.186</v>
      </c>
      <c r="AL506" s="1">
        <v>73</v>
      </c>
      <c r="AM506" s="10">
        <f>AK506-$B506</f>
        <v>0.03</v>
      </c>
      <c r="AO506" s="5">
        <v>0.14000000000000001</v>
      </c>
      <c r="AP506" s="1">
        <v>66</v>
      </c>
      <c r="AQ506" s="10">
        <f>AO506-$B506</f>
        <v>-1.5999999999999986E-2</v>
      </c>
      <c r="AS506" s="5">
        <v>0.17499999999999999</v>
      </c>
      <c r="AT506" s="1">
        <v>103</v>
      </c>
      <c r="AU506" s="10">
        <f>AS506-$B506</f>
        <v>1.8999999999999989E-2</v>
      </c>
      <c r="AW506" s="5">
        <v>0.157</v>
      </c>
      <c r="AX506" s="1">
        <v>49</v>
      </c>
      <c r="AY506" s="10">
        <f>AW506-$B506</f>
        <v>1.0000000000000009E-3</v>
      </c>
      <c r="BA506" s="5">
        <v>0.17</v>
      </c>
      <c r="BB506" s="1">
        <v>80</v>
      </c>
      <c r="BC506" s="10">
        <f>BA506-$B506</f>
        <v>1.4000000000000012E-2</v>
      </c>
      <c r="BE506" s="5">
        <v>0.18099999999999999</v>
      </c>
      <c r="BF506" s="1">
        <v>48</v>
      </c>
      <c r="BG506" s="10">
        <f>BE506-$B506</f>
        <v>2.4999999999999994E-2</v>
      </c>
      <c r="BI506" s="5">
        <v>0.26200000000000001</v>
      </c>
      <c r="BJ506" s="1">
        <v>64</v>
      </c>
      <c r="BK506" s="10">
        <v>0.10600000000000001</v>
      </c>
      <c r="BM506" s="5">
        <v>0.109</v>
      </c>
      <c r="BN506" s="1">
        <v>35</v>
      </c>
      <c r="BO506" s="10">
        <v>-4.7E-2</v>
      </c>
      <c r="BQ506" s="5">
        <v>0.16500000000000001</v>
      </c>
      <c r="BR506" s="1">
        <v>35</v>
      </c>
      <c r="BS506" s="10">
        <v>9.000000000000008E-3</v>
      </c>
      <c r="BU506" s="5">
        <v>8.1000000000000003E-2</v>
      </c>
      <c r="BV506" s="1">
        <v>15</v>
      </c>
      <c r="BW506" s="10">
        <v>-7.4999999999999997E-2</v>
      </c>
      <c r="BY506" s="5">
        <v>7.4999999999999997E-2</v>
      </c>
      <c r="BZ506" s="1">
        <v>3</v>
      </c>
      <c r="CA506" s="10">
        <v>-8.1000000000000003E-2</v>
      </c>
      <c r="CC506" s="5">
        <v>0.106</v>
      </c>
      <c r="CD506" s="1">
        <v>14</v>
      </c>
      <c r="CE506" s="10">
        <v>-0.05</v>
      </c>
      <c r="CG506" s="5">
        <v>0.152</v>
      </c>
      <c r="CH506" s="1">
        <v>45</v>
      </c>
      <c r="CI506" s="10">
        <v>-4.0000000000000036E-3</v>
      </c>
      <c r="CK506" s="5">
        <v>0.19900000000000001</v>
      </c>
      <c r="CL506" s="1">
        <v>81</v>
      </c>
      <c r="CM506" s="10">
        <v>4.300000000000001E-2</v>
      </c>
      <c r="CO506" s="10">
        <v>7.0999999999999994E-2</v>
      </c>
      <c r="CP506" s="24">
        <v>4</v>
      </c>
      <c r="CQ506" s="10">
        <v>-8.5000000000000006E-2</v>
      </c>
    </row>
    <row r="507" spans="1:95" x14ac:dyDescent="0.35">
      <c r="A507" s="4" t="s">
        <v>362</v>
      </c>
      <c r="B507" s="5">
        <v>0.67700000000000005</v>
      </c>
      <c r="C507" s="1">
        <v>653</v>
      </c>
      <c r="E507" s="5">
        <v>0.72199999999999998</v>
      </c>
      <c r="F507" s="1">
        <v>249</v>
      </c>
      <c r="G507" s="10">
        <f>E507-$B507</f>
        <v>4.4999999999999929E-2</v>
      </c>
      <c r="I507" s="5">
        <v>0.70099999999999996</v>
      </c>
      <c r="J507" s="1">
        <v>230</v>
      </c>
      <c r="K507" s="10">
        <f>I507-$B507</f>
        <v>2.399999999999991E-2</v>
      </c>
      <c r="M507" s="5">
        <v>0.59799999999999998</v>
      </c>
      <c r="N507" s="1">
        <v>174</v>
      </c>
      <c r="O507" s="10">
        <f>M507-$B507</f>
        <v>-7.900000000000007E-2</v>
      </c>
      <c r="Q507" s="5">
        <v>0.64100000000000001</v>
      </c>
      <c r="R507" s="1">
        <v>216</v>
      </c>
      <c r="S507" s="10">
        <f>Q507-$B507</f>
        <v>-3.6000000000000032E-2</v>
      </c>
      <c r="U507" s="5">
        <v>0.68100000000000005</v>
      </c>
      <c r="V507" s="1">
        <v>326</v>
      </c>
      <c r="W507" s="10">
        <f>U507-$B507</f>
        <v>4.0000000000000036E-3</v>
      </c>
      <c r="Y507" s="5">
        <v>0.61</v>
      </c>
      <c r="Z507" s="1">
        <v>236</v>
      </c>
      <c r="AA507" s="10">
        <f>Y507-$B507</f>
        <v>-6.700000000000006E-2</v>
      </c>
      <c r="AC507" s="5">
        <v>0.58299999999999996</v>
      </c>
      <c r="AD507" s="1">
        <v>186</v>
      </c>
      <c r="AE507" s="10">
        <f>AC507-$B507</f>
        <v>-9.4000000000000083E-2</v>
      </c>
      <c r="AG507" s="5">
        <v>0.59899999999999998</v>
      </c>
      <c r="AH507" s="1">
        <v>124</v>
      </c>
      <c r="AI507" s="10">
        <f>AG507-$B507</f>
        <v>-7.8000000000000069E-2</v>
      </c>
      <c r="AK507" s="5">
        <v>0.64300000000000002</v>
      </c>
      <c r="AL507" s="1">
        <v>252</v>
      </c>
      <c r="AM507" s="10">
        <f>AK507-$B507</f>
        <v>-3.400000000000003E-2</v>
      </c>
      <c r="AO507" s="5">
        <v>0.68100000000000005</v>
      </c>
      <c r="AP507" s="1">
        <v>320</v>
      </c>
      <c r="AQ507" s="10">
        <f>AO507-$B507</f>
        <v>4.0000000000000036E-3</v>
      </c>
      <c r="AS507" s="5">
        <v>0.65800000000000003</v>
      </c>
      <c r="AT507" s="1">
        <v>388</v>
      </c>
      <c r="AU507" s="10">
        <f>AS507-$B507</f>
        <v>-1.9000000000000017E-2</v>
      </c>
      <c r="AW507" s="5">
        <v>0.67</v>
      </c>
      <c r="AX507" s="1">
        <v>209</v>
      </c>
      <c r="AY507" s="10">
        <f>AW507-$B507</f>
        <v>-7.0000000000000062E-3</v>
      </c>
      <c r="BA507" s="5">
        <v>0.66</v>
      </c>
      <c r="BB507" s="1">
        <v>311</v>
      </c>
      <c r="BC507" s="10">
        <f>BA507-$B507</f>
        <v>-1.7000000000000015E-2</v>
      </c>
      <c r="BE507" s="5">
        <v>0.65300000000000002</v>
      </c>
      <c r="BF507" s="1">
        <v>173</v>
      </c>
      <c r="BG507" s="10">
        <f>BE507-$B507</f>
        <v>-2.4000000000000021E-2</v>
      </c>
      <c r="BI507" s="5">
        <v>0.55700000000000005</v>
      </c>
      <c r="BJ507" s="1">
        <v>136</v>
      </c>
      <c r="BK507" s="10">
        <v>-0.12</v>
      </c>
      <c r="BM507" s="5">
        <v>0.75600000000000001</v>
      </c>
      <c r="BN507" s="1">
        <v>242</v>
      </c>
      <c r="BO507" s="10">
        <v>7.8999999999999959E-2</v>
      </c>
      <c r="BQ507" s="5">
        <v>0.67</v>
      </c>
      <c r="BR507" s="1">
        <v>142</v>
      </c>
      <c r="BS507" s="10">
        <v>-7.0000000000000062E-3</v>
      </c>
      <c r="BU507" s="5">
        <v>0.71</v>
      </c>
      <c r="BV507" s="1">
        <v>132</v>
      </c>
      <c r="BW507" s="10">
        <v>3.2999999999999918E-2</v>
      </c>
      <c r="BY507" s="5">
        <v>0.8</v>
      </c>
      <c r="BZ507" s="1">
        <v>32</v>
      </c>
      <c r="CA507" s="10">
        <v>0.123</v>
      </c>
      <c r="CC507" s="5">
        <v>0.63600000000000001</v>
      </c>
      <c r="CD507" s="1">
        <v>84</v>
      </c>
      <c r="CE507" s="10">
        <v>-4.1000000000000036E-2</v>
      </c>
      <c r="CG507" s="5">
        <v>0.70899999999999996</v>
      </c>
      <c r="CH507" s="1">
        <v>210</v>
      </c>
      <c r="CI507" s="10">
        <v>3.1999999999999917E-2</v>
      </c>
      <c r="CK507" s="5">
        <v>0.67300000000000004</v>
      </c>
      <c r="CL507" s="1">
        <v>274</v>
      </c>
      <c r="CM507" s="10">
        <v>-4.0000000000000036E-3</v>
      </c>
      <c r="CO507" s="10">
        <v>0.48199999999999998</v>
      </c>
      <c r="CP507" s="24">
        <v>27</v>
      </c>
      <c r="CQ507" s="10">
        <v>-0.19500000000000006</v>
      </c>
    </row>
    <row r="508" spans="1:95" x14ac:dyDescent="0.35">
      <c r="A508" s="4" t="s">
        <v>363</v>
      </c>
      <c r="B508" s="5">
        <v>0.15</v>
      </c>
      <c r="C508" s="1">
        <v>145</v>
      </c>
      <c r="E508" s="5">
        <v>0.122</v>
      </c>
      <c r="F508" s="1">
        <v>42</v>
      </c>
      <c r="G508" s="10">
        <f>E508-$B508</f>
        <v>-2.7999999999999997E-2</v>
      </c>
      <c r="I508" s="5">
        <v>0.122</v>
      </c>
      <c r="J508" s="1">
        <v>40</v>
      </c>
      <c r="K508" s="10">
        <f>I508-$B508</f>
        <v>-2.7999999999999997E-2</v>
      </c>
      <c r="M508" s="5">
        <v>0.216</v>
      </c>
      <c r="N508" s="1">
        <v>63</v>
      </c>
      <c r="O508" s="10">
        <f>M508-$B508</f>
        <v>6.6000000000000003E-2</v>
      </c>
      <c r="Q508" s="5">
        <v>0.187</v>
      </c>
      <c r="R508" s="1">
        <v>63</v>
      </c>
      <c r="S508" s="10">
        <f>Q508-$B508</f>
        <v>3.7000000000000005E-2</v>
      </c>
      <c r="U508" s="5">
        <v>0.161</v>
      </c>
      <c r="V508" s="1">
        <v>77</v>
      </c>
      <c r="W508" s="10">
        <f>U508-$B508</f>
        <v>1.100000000000001E-2</v>
      </c>
      <c r="Y508" s="5">
        <v>0.19400000000000001</v>
      </c>
      <c r="Z508" s="1">
        <v>75</v>
      </c>
      <c r="AA508" s="10">
        <f>Y508-$B508</f>
        <v>4.4000000000000011E-2</v>
      </c>
      <c r="AC508" s="5">
        <v>0.21</v>
      </c>
      <c r="AD508" s="1">
        <v>67</v>
      </c>
      <c r="AE508" s="10">
        <f>AC508-$B508</f>
        <v>0.06</v>
      </c>
      <c r="AG508" s="5">
        <v>0.21299999999999999</v>
      </c>
      <c r="AH508" s="1">
        <v>44</v>
      </c>
      <c r="AI508" s="10">
        <f>AG508-$B508</f>
        <v>6.3E-2</v>
      </c>
      <c r="AK508" s="5">
        <v>0.161</v>
      </c>
      <c r="AL508" s="1">
        <v>63</v>
      </c>
      <c r="AM508" s="10">
        <f>AK508-$B508</f>
        <v>1.100000000000001E-2</v>
      </c>
      <c r="AO508" s="5">
        <v>0.16800000000000001</v>
      </c>
      <c r="AP508" s="1">
        <v>79</v>
      </c>
      <c r="AQ508" s="10">
        <f>AO508-$B508</f>
        <v>1.8000000000000016E-2</v>
      </c>
      <c r="AS508" s="5">
        <v>0.16300000000000001</v>
      </c>
      <c r="AT508" s="1">
        <v>96</v>
      </c>
      <c r="AU508" s="10">
        <f>AS508-$B508</f>
        <v>1.3000000000000012E-2</v>
      </c>
      <c r="AW508" s="5">
        <v>0.157</v>
      </c>
      <c r="AX508" s="1">
        <v>49</v>
      </c>
      <c r="AY508" s="10">
        <f>AW508-$B508</f>
        <v>7.0000000000000062E-3</v>
      </c>
      <c r="BA508" s="5">
        <v>0.157</v>
      </c>
      <c r="BB508" s="1">
        <v>74</v>
      </c>
      <c r="BC508" s="10">
        <f>BA508-$B508</f>
        <v>7.0000000000000062E-3</v>
      </c>
      <c r="BE508" s="5">
        <v>0.158</v>
      </c>
      <c r="BF508" s="1">
        <v>42</v>
      </c>
      <c r="BG508" s="10">
        <f>BE508-$B508</f>
        <v>8.0000000000000071E-3</v>
      </c>
      <c r="BI508" s="5">
        <v>0.16400000000000001</v>
      </c>
      <c r="BJ508" s="1">
        <v>40</v>
      </c>
      <c r="BK508" s="10">
        <v>1.4000000000000012E-2</v>
      </c>
      <c r="BM508" s="5">
        <v>0.122</v>
      </c>
      <c r="BN508" s="1">
        <v>39</v>
      </c>
      <c r="BO508" s="10">
        <v>-2.7999999999999997E-2</v>
      </c>
      <c r="BQ508" s="5">
        <v>0.151</v>
      </c>
      <c r="BR508" s="1">
        <v>32</v>
      </c>
      <c r="BS508" s="10">
        <v>1.0000000000000009E-3</v>
      </c>
      <c r="BU508" s="5">
        <v>0.183</v>
      </c>
      <c r="BV508" s="1">
        <v>34</v>
      </c>
      <c r="BW508" s="10">
        <v>3.3000000000000002E-2</v>
      </c>
      <c r="BY508" s="5">
        <v>0.125</v>
      </c>
      <c r="BZ508" s="1">
        <v>5</v>
      </c>
      <c r="CA508" s="10">
        <v>-2.4999999999999994E-2</v>
      </c>
      <c r="CC508" s="5">
        <v>0.22700000000000001</v>
      </c>
      <c r="CD508" s="1">
        <v>30</v>
      </c>
      <c r="CE508" s="10">
        <v>7.7000000000000013E-2</v>
      </c>
      <c r="CG508" s="5">
        <v>0.122</v>
      </c>
      <c r="CH508" s="1">
        <v>36</v>
      </c>
      <c r="CI508" s="10">
        <v>-2.7999999999999997E-2</v>
      </c>
      <c r="CK508" s="5">
        <v>0.115</v>
      </c>
      <c r="CL508" s="1">
        <v>47</v>
      </c>
      <c r="CM508" s="10">
        <v>-3.4999999999999989E-2</v>
      </c>
      <c r="CO508" s="10">
        <v>0.41099999999999998</v>
      </c>
      <c r="CP508" s="24">
        <v>23</v>
      </c>
      <c r="CQ508" s="10">
        <v>0.26100000000000001</v>
      </c>
    </row>
    <row r="509" spans="1:95" x14ac:dyDescent="0.35">
      <c r="A509" s="4" t="s">
        <v>255</v>
      </c>
      <c r="B509" s="5">
        <v>1.7000000000000001E-2</v>
      </c>
      <c r="C509" s="1">
        <v>16</v>
      </c>
      <c r="E509" s="5">
        <v>2.5999999999999999E-2</v>
      </c>
      <c r="F509" s="1">
        <v>9</v>
      </c>
      <c r="G509" s="10">
        <f>E509-$B509</f>
        <v>8.9999999999999976E-3</v>
      </c>
      <c r="I509" s="5">
        <v>1.2E-2</v>
      </c>
      <c r="J509" s="1">
        <v>4</v>
      </c>
      <c r="K509" s="10">
        <f>I509-$B509</f>
        <v>-5.000000000000001E-3</v>
      </c>
      <c r="M509" s="5">
        <v>0.01</v>
      </c>
      <c r="N509" s="1">
        <v>3</v>
      </c>
      <c r="O509" s="10">
        <f>M509-$B509</f>
        <v>-7.000000000000001E-3</v>
      </c>
      <c r="Q509" s="5">
        <v>1.4999999999999999E-2</v>
      </c>
      <c r="R509" s="1">
        <v>5</v>
      </c>
      <c r="S509" s="10">
        <f>Q509-$B509</f>
        <v>-2.0000000000000018E-3</v>
      </c>
      <c r="U509" s="5">
        <v>0.01</v>
      </c>
      <c r="V509" s="1">
        <v>5</v>
      </c>
      <c r="W509" s="10">
        <f>U509-$B509</f>
        <v>-7.000000000000001E-3</v>
      </c>
      <c r="Y509" s="5">
        <v>1.6E-2</v>
      </c>
      <c r="Z509" s="1">
        <v>6</v>
      </c>
      <c r="AA509" s="10">
        <f>Y509-$B509</f>
        <v>-1.0000000000000009E-3</v>
      </c>
      <c r="AC509" s="5">
        <v>1.2999999999999999E-2</v>
      </c>
      <c r="AD509" s="1">
        <v>4</v>
      </c>
      <c r="AE509" s="10">
        <f>AC509-$B509</f>
        <v>-4.0000000000000018E-3</v>
      </c>
      <c r="AG509" s="5">
        <v>0.01</v>
      </c>
      <c r="AH509" s="1">
        <v>2</v>
      </c>
      <c r="AI509" s="10">
        <f>AG509-$B509</f>
        <v>-7.000000000000001E-3</v>
      </c>
      <c r="AK509" s="5">
        <v>0.01</v>
      </c>
      <c r="AL509" s="1">
        <v>4</v>
      </c>
      <c r="AM509" s="10">
        <f>AK509-$B509</f>
        <v>-7.000000000000001E-3</v>
      </c>
      <c r="AO509" s="5">
        <v>1.0999999999999999E-2</v>
      </c>
      <c r="AP509" s="1">
        <v>5</v>
      </c>
      <c r="AQ509" s="10">
        <f>AO509-$B509</f>
        <v>-6.0000000000000019E-3</v>
      </c>
      <c r="AS509" s="5">
        <v>5.0000000000000001E-3</v>
      </c>
      <c r="AT509" s="1">
        <v>3</v>
      </c>
      <c r="AU509" s="10">
        <f>AS509-$B509</f>
        <v>-1.2E-2</v>
      </c>
      <c r="AW509" s="5">
        <v>1.6E-2</v>
      </c>
      <c r="AX509" s="1">
        <v>5</v>
      </c>
      <c r="AY509" s="10">
        <f>AW509-$B509</f>
        <v>-1.0000000000000009E-3</v>
      </c>
      <c r="BA509" s="5">
        <v>1.2999999999999999E-2</v>
      </c>
      <c r="BB509" s="1">
        <v>6</v>
      </c>
      <c r="BC509" s="10">
        <f>BA509-$B509</f>
        <v>-4.0000000000000018E-3</v>
      </c>
      <c r="BE509" s="5">
        <v>8.0000000000000002E-3</v>
      </c>
      <c r="BF509" s="1">
        <v>2</v>
      </c>
      <c r="BG509" s="10">
        <f>BE509-$B509</f>
        <v>-9.0000000000000011E-3</v>
      </c>
      <c r="BI509" s="5">
        <v>1.6E-2</v>
      </c>
      <c r="BJ509" s="1">
        <v>4</v>
      </c>
      <c r="BK509" s="10">
        <v>-1.0000000000000009E-3</v>
      </c>
      <c r="BM509" s="5">
        <v>1.2999999999999999E-2</v>
      </c>
      <c r="BN509" s="1">
        <v>4</v>
      </c>
      <c r="BO509" s="10">
        <v>-4.0000000000000018E-3</v>
      </c>
      <c r="BQ509" s="5">
        <v>1.4E-2</v>
      </c>
      <c r="BR509" s="1">
        <v>3</v>
      </c>
      <c r="BS509" s="10">
        <v>-3.0000000000000009E-3</v>
      </c>
      <c r="BU509" s="5">
        <v>2.7E-2</v>
      </c>
      <c r="BV509" s="1">
        <v>5</v>
      </c>
      <c r="BW509" s="10">
        <v>9.9999999999999985E-3</v>
      </c>
      <c r="BY509" s="5">
        <v>0</v>
      </c>
      <c r="BZ509" s="1">
        <v>0</v>
      </c>
      <c r="CA509" s="10">
        <v>-1.7000000000000001E-2</v>
      </c>
      <c r="CC509" s="5">
        <v>0.03</v>
      </c>
      <c r="CD509" s="1">
        <v>4</v>
      </c>
      <c r="CE509" s="10">
        <v>1.2999999999999998E-2</v>
      </c>
      <c r="CG509" s="5">
        <v>1.7000000000000001E-2</v>
      </c>
      <c r="CH509" s="1">
        <v>5</v>
      </c>
      <c r="CI509" s="10">
        <v>0</v>
      </c>
      <c r="CK509" s="5">
        <v>1.2E-2</v>
      </c>
      <c r="CL509" s="1">
        <v>5</v>
      </c>
      <c r="CM509" s="10">
        <v>-5.000000000000001E-3</v>
      </c>
      <c r="CO509" s="10">
        <v>3.5999999999999997E-2</v>
      </c>
      <c r="CP509" s="24">
        <v>2</v>
      </c>
      <c r="CQ509" s="10">
        <v>1.8999999999999996E-2</v>
      </c>
    </row>
    <row r="510" spans="1:95" x14ac:dyDescent="0.35">
      <c r="A510" s="4" t="s">
        <v>42</v>
      </c>
      <c r="B510" s="5" t="s">
        <v>78</v>
      </c>
      <c r="C510" s="1">
        <v>964</v>
      </c>
      <c r="E510" s="5" t="s">
        <v>78</v>
      </c>
      <c r="F510" s="1">
        <v>345</v>
      </c>
      <c r="I510" s="5" t="s">
        <v>78</v>
      </c>
      <c r="J510" s="1">
        <v>328</v>
      </c>
      <c r="M510" s="5" t="s">
        <v>78</v>
      </c>
      <c r="N510" s="1">
        <v>291</v>
      </c>
      <c r="Q510" s="5" t="s">
        <v>78</v>
      </c>
      <c r="R510" s="1">
        <v>337</v>
      </c>
      <c r="U510" s="5" t="s">
        <v>78</v>
      </c>
      <c r="V510" s="1">
        <v>479</v>
      </c>
      <c r="Y510" s="5" t="s">
        <v>78</v>
      </c>
      <c r="Z510" s="16">
        <v>387</v>
      </c>
      <c r="AC510" s="5" t="s">
        <v>78</v>
      </c>
      <c r="AD510" s="16">
        <v>319</v>
      </c>
      <c r="AG510" s="5" t="s">
        <v>78</v>
      </c>
      <c r="AH510" s="16">
        <v>207</v>
      </c>
      <c r="AK510" s="5" t="s">
        <v>78</v>
      </c>
      <c r="AL510" s="1">
        <v>392</v>
      </c>
      <c r="AO510" s="5" t="s">
        <v>78</v>
      </c>
      <c r="AP510" s="1">
        <v>470</v>
      </c>
      <c r="AS510" s="5" t="s">
        <v>78</v>
      </c>
      <c r="AT510" s="16">
        <v>590</v>
      </c>
      <c r="AW510" s="5" t="s">
        <v>78</v>
      </c>
      <c r="AX510" s="16">
        <v>312</v>
      </c>
      <c r="BA510" s="5" t="s">
        <v>78</v>
      </c>
      <c r="BB510" s="1">
        <v>471</v>
      </c>
      <c r="BE510" s="5" t="s">
        <v>78</v>
      </c>
      <c r="BF510" s="1">
        <v>265</v>
      </c>
      <c r="BI510" s="5" t="s">
        <v>78</v>
      </c>
      <c r="BJ510" s="16">
        <v>244</v>
      </c>
      <c r="BM510" s="5" t="s">
        <v>78</v>
      </c>
      <c r="BN510" s="16">
        <v>320</v>
      </c>
      <c r="BQ510" s="5" t="s">
        <v>78</v>
      </c>
      <c r="BR510" s="16">
        <v>212</v>
      </c>
      <c r="BU510" s="5" t="s">
        <v>78</v>
      </c>
      <c r="BV510" s="16">
        <v>186</v>
      </c>
      <c r="BY510" s="5" t="s">
        <v>78</v>
      </c>
      <c r="BZ510" s="16">
        <v>40</v>
      </c>
      <c r="CC510" s="5" t="s">
        <v>78</v>
      </c>
      <c r="CD510" s="16">
        <v>132</v>
      </c>
      <c r="CG510" s="5" t="s">
        <v>78</v>
      </c>
      <c r="CH510" s="16">
        <v>296</v>
      </c>
      <c r="CK510" s="5" t="s">
        <v>78</v>
      </c>
      <c r="CL510" s="16">
        <v>407</v>
      </c>
      <c r="CO510" s="10" t="s">
        <v>78</v>
      </c>
      <c r="CP510" s="29">
        <v>56</v>
      </c>
    </row>
    <row r="511" spans="1:95" x14ac:dyDescent="0.35">
      <c r="A511" s="4" t="s">
        <v>11</v>
      </c>
      <c r="B511" s="5"/>
      <c r="E511" s="5"/>
      <c r="I511" s="5"/>
      <c r="M511" s="5"/>
      <c r="Q511" s="5"/>
      <c r="U511" s="5"/>
      <c r="Y511" s="5"/>
      <c r="AC511" s="5"/>
      <c r="AG511" s="5"/>
      <c r="AK511" s="5"/>
      <c r="AO511" s="5"/>
      <c r="AS511" s="5"/>
      <c r="AW511" s="5"/>
      <c r="BA511" s="5"/>
      <c r="BE511" s="5"/>
      <c r="BI511" s="5"/>
      <c r="BM511" s="5"/>
      <c r="BQ511" s="5"/>
      <c r="BU511" s="5"/>
      <c r="BY511" s="5"/>
      <c r="CC511" s="5"/>
      <c r="CG511" s="5"/>
      <c r="CK511" s="5"/>
      <c r="CO511" s="10"/>
    </row>
    <row r="512" spans="1:95" x14ac:dyDescent="0.35">
      <c r="A512" s="4" t="s">
        <v>11</v>
      </c>
      <c r="B512" s="5"/>
      <c r="E512" s="5"/>
      <c r="I512" s="5"/>
      <c r="M512" s="5"/>
      <c r="Q512" s="5"/>
      <c r="U512" s="5"/>
      <c r="Y512" s="5"/>
      <c r="AC512" s="5"/>
      <c r="AG512" s="5"/>
      <c r="AK512" s="5"/>
      <c r="AO512" s="5"/>
      <c r="AS512" s="5"/>
      <c r="AW512" s="5"/>
      <c r="BA512" s="5"/>
      <c r="BE512" s="5"/>
      <c r="BI512" s="5"/>
      <c r="BM512" s="5"/>
      <c r="BQ512" s="5"/>
      <c r="BU512" s="5"/>
      <c r="BY512" s="5"/>
      <c r="CC512" s="5"/>
      <c r="CG512" s="5"/>
      <c r="CK512" s="5"/>
      <c r="CO512" s="10"/>
    </row>
    <row r="513" spans="1:95" ht="26.25" x14ac:dyDescent="0.4">
      <c r="A513" s="3" t="s">
        <v>364</v>
      </c>
      <c r="B513" s="5"/>
      <c r="E513" s="5"/>
      <c r="I513" s="5"/>
      <c r="M513" s="5"/>
      <c r="Q513" s="5"/>
      <c r="U513" s="5"/>
      <c r="Y513" s="5"/>
      <c r="AC513" s="5"/>
      <c r="AG513" s="5"/>
      <c r="AK513" s="5"/>
      <c r="AO513" s="5"/>
      <c r="AS513" s="5"/>
      <c r="AW513" s="5"/>
      <c r="BA513" s="5"/>
      <c r="BE513" s="5"/>
      <c r="BI513" s="5"/>
      <c r="BM513" s="5"/>
      <c r="BQ513" s="5"/>
      <c r="BU513" s="5"/>
      <c r="BY513" s="5"/>
      <c r="CC513" s="5"/>
      <c r="CG513" s="5"/>
      <c r="CK513" s="5"/>
      <c r="CO513" s="10"/>
    </row>
    <row r="514" spans="1:95" ht="13.15" x14ac:dyDescent="0.4">
      <c r="A514" s="7" t="s">
        <v>42</v>
      </c>
      <c r="B514" s="7" t="s">
        <v>13</v>
      </c>
      <c r="C514" s="7" t="s">
        <v>14</v>
      </c>
      <c r="E514" s="7" t="s">
        <v>13</v>
      </c>
      <c r="F514" s="7" t="s">
        <v>14</v>
      </c>
      <c r="G514" s="9" t="s">
        <v>400</v>
      </c>
      <c r="I514" s="7" t="s">
        <v>13</v>
      </c>
      <c r="J514" s="7" t="s">
        <v>14</v>
      </c>
      <c r="K514" s="9" t="s">
        <v>400</v>
      </c>
      <c r="M514" s="7" t="s">
        <v>13</v>
      </c>
      <c r="N514" s="7" t="s">
        <v>14</v>
      </c>
      <c r="O514" s="9" t="s">
        <v>400</v>
      </c>
      <c r="Q514" s="7" t="s">
        <v>13</v>
      </c>
      <c r="R514" s="7" t="s">
        <v>14</v>
      </c>
      <c r="S514" s="9" t="s">
        <v>400</v>
      </c>
      <c r="U514" s="7" t="s">
        <v>13</v>
      </c>
      <c r="V514" s="7" t="s">
        <v>14</v>
      </c>
      <c r="W514" s="9" t="s">
        <v>400</v>
      </c>
      <c r="Y514" s="7" t="s">
        <v>13</v>
      </c>
      <c r="Z514" s="7" t="s">
        <v>14</v>
      </c>
      <c r="AA514" s="9" t="s">
        <v>400</v>
      </c>
      <c r="AC514" s="7" t="s">
        <v>13</v>
      </c>
      <c r="AD514" s="7" t="s">
        <v>14</v>
      </c>
      <c r="AE514" s="9" t="s">
        <v>400</v>
      </c>
      <c r="AG514" s="7" t="s">
        <v>13</v>
      </c>
      <c r="AH514" s="7" t="s">
        <v>14</v>
      </c>
      <c r="AI514" s="9" t="s">
        <v>400</v>
      </c>
      <c r="AK514" s="7" t="s">
        <v>13</v>
      </c>
      <c r="AL514" s="7" t="s">
        <v>14</v>
      </c>
      <c r="AM514" s="9" t="s">
        <v>400</v>
      </c>
      <c r="AO514" s="7" t="s">
        <v>13</v>
      </c>
      <c r="AP514" s="7" t="s">
        <v>14</v>
      </c>
      <c r="AQ514" s="9" t="s">
        <v>400</v>
      </c>
      <c r="AS514" s="7" t="s">
        <v>13</v>
      </c>
      <c r="AT514" s="7" t="s">
        <v>14</v>
      </c>
      <c r="AU514" s="9" t="s">
        <v>400</v>
      </c>
      <c r="AW514" s="7" t="s">
        <v>13</v>
      </c>
      <c r="AX514" s="7" t="s">
        <v>14</v>
      </c>
      <c r="AY514" s="9" t="s">
        <v>400</v>
      </c>
      <c r="BA514" s="7" t="s">
        <v>13</v>
      </c>
      <c r="BB514" s="7" t="s">
        <v>14</v>
      </c>
      <c r="BC514" s="9" t="s">
        <v>400</v>
      </c>
      <c r="BE514" s="7" t="s">
        <v>13</v>
      </c>
      <c r="BF514" s="7" t="s">
        <v>14</v>
      </c>
      <c r="BG514" s="9" t="s">
        <v>400</v>
      </c>
      <c r="BI514" s="7" t="s">
        <v>13</v>
      </c>
      <c r="BJ514" s="7" t="s">
        <v>14</v>
      </c>
      <c r="BK514" s="9" t="s">
        <v>400</v>
      </c>
      <c r="BM514" s="7" t="s">
        <v>13</v>
      </c>
      <c r="BN514" s="7" t="s">
        <v>14</v>
      </c>
      <c r="BO514" s="9" t="s">
        <v>400</v>
      </c>
      <c r="BQ514" s="7" t="s">
        <v>13</v>
      </c>
      <c r="BR514" s="7" t="s">
        <v>14</v>
      </c>
      <c r="BS514" s="9" t="s">
        <v>400</v>
      </c>
      <c r="BU514" s="7" t="s">
        <v>13</v>
      </c>
      <c r="BV514" s="7" t="s">
        <v>14</v>
      </c>
      <c r="BW514" s="9" t="s">
        <v>400</v>
      </c>
      <c r="BY514" s="7" t="s">
        <v>13</v>
      </c>
      <c r="BZ514" s="7" t="s">
        <v>14</v>
      </c>
      <c r="CA514" s="9" t="s">
        <v>400</v>
      </c>
      <c r="CC514" s="7" t="s">
        <v>13</v>
      </c>
      <c r="CD514" s="7" t="s">
        <v>14</v>
      </c>
      <c r="CE514" s="9" t="s">
        <v>400</v>
      </c>
      <c r="CG514" s="7" t="s">
        <v>13</v>
      </c>
      <c r="CH514" s="7" t="s">
        <v>14</v>
      </c>
      <c r="CI514" s="9" t="s">
        <v>400</v>
      </c>
      <c r="CK514" s="7" t="s">
        <v>13</v>
      </c>
      <c r="CL514" s="7" t="s">
        <v>14</v>
      </c>
      <c r="CM514" s="9" t="s">
        <v>400</v>
      </c>
      <c r="CO514" s="13" t="s">
        <v>13</v>
      </c>
      <c r="CP514" s="13" t="s">
        <v>14</v>
      </c>
      <c r="CQ514" s="9" t="s">
        <v>400</v>
      </c>
    </row>
    <row r="515" spans="1:95" x14ac:dyDescent="0.35">
      <c r="A515" s="4" t="s">
        <v>365</v>
      </c>
      <c r="B515" s="5">
        <v>7.0000000000000001E-3</v>
      </c>
      <c r="C515" s="1">
        <v>7</v>
      </c>
      <c r="E515" s="5">
        <v>6.0000000000000001E-3</v>
      </c>
      <c r="F515" s="1">
        <v>2</v>
      </c>
      <c r="G515" s="10">
        <f t="shared" ref="G515:G523" si="336">E515-$B515</f>
        <v>-1E-3</v>
      </c>
      <c r="I515" s="5">
        <v>6.0000000000000001E-3</v>
      </c>
      <c r="J515" s="1">
        <v>2</v>
      </c>
      <c r="K515" s="10">
        <f t="shared" ref="K515:K523" si="337">I515-$B515</f>
        <v>-1E-3</v>
      </c>
      <c r="M515" s="5">
        <v>0.01</v>
      </c>
      <c r="N515" s="1">
        <v>3</v>
      </c>
      <c r="O515" s="10">
        <f t="shared" ref="O515:O523" si="338">M515-$B515</f>
        <v>3.0000000000000001E-3</v>
      </c>
      <c r="Q515" s="5">
        <v>1.2E-2</v>
      </c>
      <c r="R515" s="1">
        <v>4</v>
      </c>
      <c r="S515" s="10">
        <f t="shared" ref="S515:S523" si="339">Q515-$B515</f>
        <v>5.0000000000000001E-3</v>
      </c>
      <c r="U515" s="5">
        <v>0.01</v>
      </c>
      <c r="V515" s="1">
        <v>5</v>
      </c>
      <c r="W515" s="10">
        <f t="shared" ref="W515:W523" si="340">U515-$B515</f>
        <v>3.0000000000000001E-3</v>
      </c>
      <c r="Y515" s="5">
        <v>8.0000000000000002E-3</v>
      </c>
      <c r="Z515" s="1">
        <v>3</v>
      </c>
      <c r="AA515" s="10">
        <f t="shared" ref="AA515:AA523" si="341">Y515-$B515</f>
        <v>1E-3</v>
      </c>
      <c r="AC515" s="5">
        <v>8.9999999999999993E-3</v>
      </c>
      <c r="AD515" s="1">
        <v>3</v>
      </c>
      <c r="AE515" s="10">
        <f t="shared" ref="AE515:AE523" si="342">AC515-$B515</f>
        <v>1.9999999999999992E-3</v>
      </c>
      <c r="AG515" s="5">
        <v>0.01</v>
      </c>
      <c r="AH515" s="1">
        <v>2</v>
      </c>
      <c r="AI515" s="10">
        <f t="shared" ref="AI515:AI523" si="343">AG515-$B515</f>
        <v>3.0000000000000001E-3</v>
      </c>
      <c r="AK515" s="5">
        <v>1.2999999999999999E-2</v>
      </c>
      <c r="AL515" s="1">
        <v>5</v>
      </c>
      <c r="AM515" s="10">
        <f t="shared" ref="AM515:AM523" si="344">AK515-$B515</f>
        <v>5.9999999999999993E-3</v>
      </c>
      <c r="AO515" s="5">
        <v>6.0000000000000001E-3</v>
      </c>
      <c r="AP515" s="1">
        <v>3</v>
      </c>
      <c r="AQ515" s="10">
        <f t="shared" ref="AQ515:AQ523" si="345">AO515-$B515</f>
        <v>-1E-3</v>
      </c>
      <c r="AS515" s="5">
        <v>0.01</v>
      </c>
      <c r="AT515" s="1">
        <v>6</v>
      </c>
      <c r="AU515" s="10">
        <f t="shared" ref="AU515:AU523" si="346">AS515-$B515</f>
        <v>3.0000000000000001E-3</v>
      </c>
      <c r="AW515" s="5">
        <v>6.0000000000000001E-3</v>
      </c>
      <c r="AX515" s="1">
        <v>2</v>
      </c>
      <c r="AY515" s="10">
        <f t="shared" ref="AY515:AY523" si="347">AW515-$B515</f>
        <v>-1E-3</v>
      </c>
      <c r="BA515" s="5">
        <v>1.0999999999999999E-2</v>
      </c>
      <c r="BB515" s="1">
        <v>5</v>
      </c>
      <c r="BC515" s="10">
        <f t="shared" ref="BC515:BC523" si="348">BA515-$B515</f>
        <v>3.9999999999999992E-3</v>
      </c>
      <c r="BE515" s="5">
        <v>0</v>
      </c>
      <c r="BF515" s="1">
        <v>0</v>
      </c>
      <c r="BG515" s="10">
        <f t="shared" ref="BG515:BG523" si="349">BE515-$B515</f>
        <v>-7.0000000000000001E-3</v>
      </c>
      <c r="BI515" s="5">
        <v>8.0000000000000002E-3</v>
      </c>
      <c r="BJ515" s="1">
        <v>2</v>
      </c>
      <c r="BK515" s="10">
        <v>1E-3</v>
      </c>
      <c r="BM515" s="5">
        <v>6.0000000000000001E-3</v>
      </c>
      <c r="BN515" s="1">
        <v>2</v>
      </c>
      <c r="BO515" s="10">
        <v>-1E-3</v>
      </c>
      <c r="BQ515" s="5">
        <v>5.0000000000000001E-3</v>
      </c>
      <c r="BR515" s="1">
        <v>1</v>
      </c>
      <c r="BS515" s="10">
        <v>-2E-3</v>
      </c>
      <c r="BU515" s="5">
        <v>5.0000000000000001E-3</v>
      </c>
      <c r="BV515" s="1">
        <v>1</v>
      </c>
      <c r="BW515" s="10">
        <v>-2E-3</v>
      </c>
      <c r="BY515" s="5">
        <v>0</v>
      </c>
      <c r="BZ515" s="1">
        <v>0</v>
      </c>
      <c r="CA515" s="10">
        <v>-7.0000000000000001E-3</v>
      </c>
      <c r="CC515" s="5">
        <v>8.0000000000000002E-3</v>
      </c>
      <c r="CD515" s="1">
        <v>1</v>
      </c>
      <c r="CE515" s="10">
        <v>1E-3</v>
      </c>
      <c r="CG515" s="5">
        <v>0.01</v>
      </c>
      <c r="CH515" s="1">
        <v>3</v>
      </c>
      <c r="CI515" s="10">
        <v>3.0000000000000001E-3</v>
      </c>
      <c r="CK515" s="5">
        <v>5.0000000000000001E-3</v>
      </c>
      <c r="CL515" s="1">
        <v>2</v>
      </c>
      <c r="CM515" s="10">
        <v>-2E-3</v>
      </c>
      <c r="CO515" s="10">
        <v>1.7999999999999999E-2</v>
      </c>
      <c r="CP515" s="24">
        <v>1</v>
      </c>
      <c r="CQ515" s="10">
        <v>1.0999999999999999E-2</v>
      </c>
    </row>
    <row r="516" spans="1:95" x14ac:dyDescent="0.35">
      <c r="A516" s="4" t="s">
        <v>366</v>
      </c>
      <c r="B516" s="5">
        <v>0.17100000000000001</v>
      </c>
      <c r="C516" s="1">
        <v>165</v>
      </c>
      <c r="E516" s="5">
        <v>0.16800000000000001</v>
      </c>
      <c r="F516" s="1">
        <v>58</v>
      </c>
      <c r="G516" s="10">
        <f t="shared" si="336"/>
        <v>-3.0000000000000027E-3</v>
      </c>
      <c r="I516" s="5">
        <v>0.153</v>
      </c>
      <c r="J516" s="1">
        <v>50</v>
      </c>
      <c r="K516" s="10">
        <f t="shared" si="337"/>
        <v>-1.8000000000000016E-2</v>
      </c>
      <c r="M516" s="5">
        <v>0.19600000000000001</v>
      </c>
      <c r="N516" s="1">
        <v>57</v>
      </c>
      <c r="O516" s="10">
        <f t="shared" si="338"/>
        <v>2.4999999999999994E-2</v>
      </c>
      <c r="Q516" s="5">
        <v>0.18</v>
      </c>
      <c r="R516" s="1">
        <v>61</v>
      </c>
      <c r="S516" s="10">
        <f t="shared" si="339"/>
        <v>8.9999999999999802E-3</v>
      </c>
      <c r="U516" s="5">
        <v>0.15</v>
      </c>
      <c r="V516" s="1">
        <v>72</v>
      </c>
      <c r="W516" s="10">
        <f t="shared" si="340"/>
        <v>-2.1000000000000019E-2</v>
      </c>
      <c r="Y516" s="5">
        <v>0.21</v>
      </c>
      <c r="Z516" s="1">
        <v>81</v>
      </c>
      <c r="AA516" s="10">
        <f t="shared" si="341"/>
        <v>3.8999999999999979E-2</v>
      </c>
      <c r="AC516" s="5">
        <v>0.20399999999999999</v>
      </c>
      <c r="AD516" s="1">
        <v>65</v>
      </c>
      <c r="AE516" s="10">
        <f t="shared" si="342"/>
        <v>3.2999999999999974E-2</v>
      </c>
      <c r="AG516" s="5">
        <v>0.23300000000000001</v>
      </c>
      <c r="AH516" s="1">
        <v>48</v>
      </c>
      <c r="AI516" s="10">
        <f t="shared" si="343"/>
        <v>6.2E-2</v>
      </c>
      <c r="AK516" s="5">
        <v>0.17899999999999999</v>
      </c>
      <c r="AL516" s="1">
        <v>70</v>
      </c>
      <c r="AM516" s="10">
        <f t="shared" si="344"/>
        <v>7.9999999999999793E-3</v>
      </c>
      <c r="AO516" s="5">
        <v>0.19900000000000001</v>
      </c>
      <c r="AP516" s="1">
        <v>93</v>
      </c>
      <c r="AQ516" s="10">
        <f t="shared" si="345"/>
        <v>2.7999999999999997E-2</v>
      </c>
      <c r="AS516" s="5">
        <v>0.16300000000000001</v>
      </c>
      <c r="AT516" s="1">
        <v>96</v>
      </c>
      <c r="AU516" s="10">
        <f t="shared" si="346"/>
        <v>-8.0000000000000071E-3</v>
      </c>
      <c r="AW516" s="5">
        <v>0.17899999999999999</v>
      </c>
      <c r="AX516" s="1">
        <v>56</v>
      </c>
      <c r="AY516" s="10">
        <f t="shared" si="347"/>
        <v>7.9999999999999793E-3</v>
      </c>
      <c r="BA516" s="5">
        <v>0.17199999999999999</v>
      </c>
      <c r="BB516" s="1">
        <v>81</v>
      </c>
      <c r="BC516" s="10">
        <f t="shared" si="348"/>
        <v>9.9999999999997313E-4</v>
      </c>
      <c r="BE516" s="5">
        <v>0.17699999999999999</v>
      </c>
      <c r="BF516" s="1">
        <v>47</v>
      </c>
      <c r="BG516" s="10">
        <f t="shared" si="349"/>
        <v>5.9999999999999776E-3</v>
      </c>
      <c r="BI516" s="5">
        <v>0.22600000000000001</v>
      </c>
      <c r="BJ516" s="1">
        <v>55</v>
      </c>
      <c r="BK516" s="10">
        <v>5.4999999999999993E-2</v>
      </c>
      <c r="BM516" s="5">
        <v>0.14699999999999999</v>
      </c>
      <c r="BN516" s="1">
        <v>47</v>
      </c>
      <c r="BO516" s="10">
        <v>-2.4000000000000021E-2</v>
      </c>
      <c r="BQ516" s="5">
        <v>0.151</v>
      </c>
      <c r="BR516" s="1">
        <v>32</v>
      </c>
      <c r="BS516" s="10">
        <v>-2.0000000000000018E-2</v>
      </c>
      <c r="BU516" s="5">
        <v>0.16200000000000001</v>
      </c>
      <c r="BV516" s="1">
        <v>30</v>
      </c>
      <c r="BW516" s="10">
        <v>-9.000000000000008E-3</v>
      </c>
      <c r="BY516" s="5">
        <v>0.15</v>
      </c>
      <c r="BZ516" s="1">
        <v>6</v>
      </c>
      <c r="CA516" s="10">
        <v>-2.1000000000000019E-2</v>
      </c>
      <c r="CC516" s="5">
        <v>0.25</v>
      </c>
      <c r="CD516" s="1">
        <v>33</v>
      </c>
      <c r="CE516" s="10">
        <v>7.8999999999999987E-2</v>
      </c>
      <c r="CG516" s="5">
        <v>0.13900000000000001</v>
      </c>
      <c r="CH516" s="1">
        <v>41</v>
      </c>
      <c r="CI516" s="10">
        <v>-3.2000000000000001E-2</v>
      </c>
      <c r="CK516" s="5">
        <v>0.184</v>
      </c>
      <c r="CL516" s="1">
        <v>75</v>
      </c>
      <c r="CM516" s="10">
        <v>1.2999999999999984E-2</v>
      </c>
      <c r="CO516" s="10">
        <v>8.8999999999999996E-2</v>
      </c>
      <c r="CP516" s="24">
        <v>5</v>
      </c>
      <c r="CQ516" s="10">
        <v>-8.2000000000000017E-2</v>
      </c>
    </row>
    <row r="517" spans="1:95" x14ac:dyDescent="0.35">
      <c r="A517" s="4" t="s">
        <v>367</v>
      </c>
      <c r="B517" s="5">
        <v>0.114</v>
      </c>
      <c r="C517" s="1">
        <v>110</v>
      </c>
      <c r="E517" s="5">
        <v>0.13600000000000001</v>
      </c>
      <c r="F517" s="1">
        <v>47</v>
      </c>
      <c r="G517" s="10">
        <f t="shared" si="336"/>
        <v>2.2000000000000006E-2</v>
      </c>
      <c r="I517" s="5">
        <v>0.122</v>
      </c>
      <c r="J517" s="1">
        <v>40</v>
      </c>
      <c r="K517" s="10">
        <f t="shared" si="337"/>
        <v>7.9999999999999932E-3</v>
      </c>
      <c r="M517" s="5">
        <v>7.9000000000000001E-2</v>
      </c>
      <c r="N517" s="1">
        <v>23</v>
      </c>
      <c r="O517" s="10">
        <f t="shared" si="338"/>
        <v>-3.5000000000000003E-2</v>
      </c>
      <c r="Q517" s="5">
        <v>9.1999999999999998E-2</v>
      </c>
      <c r="R517" s="1">
        <v>31</v>
      </c>
      <c r="S517" s="10">
        <f t="shared" si="339"/>
        <v>-2.2000000000000006E-2</v>
      </c>
      <c r="U517" s="5">
        <v>0.1</v>
      </c>
      <c r="V517" s="1">
        <v>48</v>
      </c>
      <c r="W517" s="10">
        <f t="shared" si="340"/>
        <v>-1.3999999999999999E-2</v>
      </c>
      <c r="Y517" s="5">
        <v>0.11899999999999999</v>
      </c>
      <c r="Z517" s="1">
        <v>46</v>
      </c>
      <c r="AA517" s="10">
        <f t="shared" si="341"/>
        <v>4.9999999999999906E-3</v>
      </c>
      <c r="AC517" s="5">
        <v>7.4999999999999997E-2</v>
      </c>
      <c r="AD517" s="1">
        <v>24</v>
      </c>
      <c r="AE517" s="10">
        <f t="shared" si="342"/>
        <v>-3.9000000000000007E-2</v>
      </c>
      <c r="AG517" s="5">
        <v>0.13100000000000001</v>
      </c>
      <c r="AH517" s="1">
        <v>27</v>
      </c>
      <c r="AI517" s="10">
        <f t="shared" si="343"/>
        <v>1.7000000000000001E-2</v>
      </c>
      <c r="AK517" s="5">
        <v>9.1999999999999998E-2</v>
      </c>
      <c r="AL517" s="1">
        <v>36</v>
      </c>
      <c r="AM517" s="10">
        <f t="shared" si="344"/>
        <v>-2.2000000000000006E-2</v>
      </c>
      <c r="AO517" s="5">
        <v>0.124</v>
      </c>
      <c r="AP517" s="1">
        <v>58</v>
      </c>
      <c r="AQ517" s="10">
        <f t="shared" si="345"/>
        <v>9.999999999999995E-3</v>
      </c>
      <c r="AS517" s="5">
        <v>0.115</v>
      </c>
      <c r="AT517" s="1">
        <v>68</v>
      </c>
      <c r="AU517" s="10">
        <f t="shared" si="346"/>
        <v>1.0000000000000009E-3</v>
      </c>
      <c r="AW517" s="5">
        <v>0.13700000000000001</v>
      </c>
      <c r="AX517" s="1">
        <v>43</v>
      </c>
      <c r="AY517" s="10">
        <f t="shared" si="347"/>
        <v>2.3000000000000007E-2</v>
      </c>
      <c r="BA517" s="5">
        <v>0.11700000000000001</v>
      </c>
      <c r="BB517" s="1">
        <v>55</v>
      </c>
      <c r="BC517" s="10">
        <f t="shared" si="348"/>
        <v>3.0000000000000027E-3</v>
      </c>
      <c r="BE517" s="5">
        <v>0.109</v>
      </c>
      <c r="BF517" s="1">
        <v>29</v>
      </c>
      <c r="BG517" s="10">
        <f t="shared" si="349"/>
        <v>-5.0000000000000044E-3</v>
      </c>
      <c r="BI517" s="5">
        <v>0.111</v>
      </c>
      <c r="BJ517" s="1">
        <v>27</v>
      </c>
      <c r="BK517" s="10">
        <v>-3.0000000000000027E-3</v>
      </c>
      <c r="BM517" s="5">
        <v>0.13100000000000001</v>
      </c>
      <c r="BN517" s="1">
        <v>42</v>
      </c>
      <c r="BO517" s="10">
        <v>1.7000000000000001E-2</v>
      </c>
      <c r="BQ517" s="5">
        <v>0.14199999999999999</v>
      </c>
      <c r="BR517" s="1">
        <v>30</v>
      </c>
      <c r="BS517" s="10">
        <v>2.7999999999999983E-2</v>
      </c>
      <c r="BU517" s="5">
        <v>5.3999999999999999E-2</v>
      </c>
      <c r="BV517" s="1">
        <v>10</v>
      </c>
      <c r="BW517" s="10">
        <v>-6.0000000000000005E-2</v>
      </c>
      <c r="BY517" s="5">
        <v>7.4999999999999997E-2</v>
      </c>
      <c r="BZ517" s="1">
        <v>3</v>
      </c>
      <c r="CA517" s="10">
        <v>-3.9000000000000007E-2</v>
      </c>
      <c r="CC517" s="5">
        <v>5.2999999999999999E-2</v>
      </c>
      <c r="CD517" s="1">
        <v>7</v>
      </c>
      <c r="CE517" s="10">
        <v>-6.1000000000000006E-2</v>
      </c>
      <c r="CG517" s="5">
        <v>0.14899999999999999</v>
      </c>
      <c r="CH517" s="1">
        <v>44</v>
      </c>
      <c r="CI517" s="10">
        <v>3.4999999999999989E-2</v>
      </c>
      <c r="CK517" s="5">
        <v>0.123</v>
      </c>
      <c r="CL517" s="1">
        <v>50</v>
      </c>
      <c r="CM517" s="10">
        <v>8.9999999999999941E-3</v>
      </c>
      <c r="CO517" s="10">
        <v>7.0999999999999994E-2</v>
      </c>
      <c r="CP517" s="24">
        <v>4</v>
      </c>
      <c r="CQ517" s="10">
        <v>-4.300000000000001E-2</v>
      </c>
    </row>
    <row r="518" spans="1:95" x14ac:dyDescent="0.35">
      <c r="A518" s="4" t="s">
        <v>368</v>
      </c>
      <c r="B518" s="5">
        <v>8.6999999999999994E-2</v>
      </c>
      <c r="C518" s="1">
        <v>84</v>
      </c>
      <c r="E518" s="5">
        <v>0.09</v>
      </c>
      <c r="F518" s="1">
        <v>31</v>
      </c>
      <c r="G518" s="10">
        <f t="shared" si="336"/>
        <v>3.0000000000000027E-3</v>
      </c>
      <c r="I518" s="5">
        <v>7.0000000000000007E-2</v>
      </c>
      <c r="J518" s="1">
        <v>23</v>
      </c>
      <c r="K518" s="10">
        <f t="shared" si="337"/>
        <v>-1.6999999999999987E-2</v>
      </c>
      <c r="M518" s="5">
        <v>0.10299999999999999</v>
      </c>
      <c r="N518" s="1">
        <v>30</v>
      </c>
      <c r="O518" s="10">
        <f t="shared" si="338"/>
        <v>1.6E-2</v>
      </c>
      <c r="Q518" s="5">
        <v>8.5999999999999993E-2</v>
      </c>
      <c r="R518" s="1">
        <v>29</v>
      </c>
      <c r="S518" s="10">
        <f t="shared" si="339"/>
        <v>-1.0000000000000009E-3</v>
      </c>
      <c r="U518" s="5">
        <v>9.4E-2</v>
      </c>
      <c r="V518" s="1">
        <v>45</v>
      </c>
      <c r="W518" s="10">
        <f t="shared" si="340"/>
        <v>7.0000000000000062E-3</v>
      </c>
      <c r="Y518" s="5">
        <v>8.7999999999999995E-2</v>
      </c>
      <c r="Z518" s="1">
        <v>34</v>
      </c>
      <c r="AA518" s="10">
        <f t="shared" si="341"/>
        <v>1.0000000000000009E-3</v>
      </c>
      <c r="AC518" s="5">
        <v>6.3E-2</v>
      </c>
      <c r="AD518" s="1">
        <v>20</v>
      </c>
      <c r="AE518" s="10">
        <f t="shared" si="342"/>
        <v>-2.3999999999999994E-2</v>
      </c>
      <c r="AG518" s="5">
        <v>8.6999999999999994E-2</v>
      </c>
      <c r="AH518" s="1">
        <v>18</v>
      </c>
      <c r="AI518" s="10">
        <f t="shared" si="343"/>
        <v>0</v>
      </c>
      <c r="AK518" s="5">
        <v>0.09</v>
      </c>
      <c r="AL518" s="1">
        <v>35</v>
      </c>
      <c r="AM518" s="10">
        <f t="shared" si="344"/>
        <v>3.0000000000000027E-3</v>
      </c>
      <c r="AO518" s="5">
        <v>9.8000000000000004E-2</v>
      </c>
      <c r="AP518" s="1">
        <v>46</v>
      </c>
      <c r="AQ518" s="10">
        <f t="shared" si="345"/>
        <v>1.100000000000001E-2</v>
      </c>
      <c r="AS518" s="5">
        <v>9.7000000000000003E-2</v>
      </c>
      <c r="AT518" s="1">
        <v>57</v>
      </c>
      <c r="AU518" s="10">
        <f t="shared" si="346"/>
        <v>1.0000000000000009E-2</v>
      </c>
      <c r="AW518" s="5">
        <v>8.8999999999999996E-2</v>
      </c>
      <c r="AX518" s="1">
        <v>28</v>
      </c>
      <c r="AY518" s="10">
        <f t="shared" si="347"/>
        <v>2.0000000000000018E-3</v>
      </c>
      <c r="BA518" s="5">
        <v>9.2999999999999999E-2</v>
      </c>
      <c r="BB518" s="1">
        <v>44</v>
      </c>
      <c r="BC518" s="10">
        <f t="shared" si="348"/>
        <v>6.0000000000000053E-3</v>
      </c>
      <c r="BE518" s="5">
        <v>0.109</v>
      </c>
      <c r="BF518" s="1">
        <v>29</v>
      </c>
      <c r="BG518" s="10">
        <f t="shared" si="349"/>
        <v>2.2000000000000006E-2</v>
      </c>
      <c r="BI518" s="5">
        <v>9.0999999999999998E-2</v>
      </c>
      <c r="BJ518" s="1">
        <v>22</v>
      </c>
      <c r="BK518" s="10">
        <v>4.0000000000000036E-3</v>
      </c>
      <c r="BM518" s="5">
        <v>0.13400000000000001</v>
      </c>
      <c r="BN518" s="1">
        <v>43</v>
      </c>
      <c r="BO518" s="10">
        <v>4.7000000000000014E-2</v>
      </c>
      <c r="BQ518" s="5">
        <v>5.1999999999999998E-2</v>
      </c>
      <c r="BR518" s="1">
        <v>11</v>
      </c>
      <c r="BS518" s="10">
        <v>-3.4999999999999996E-2</v>
      </c>
      <c r="BU518" s="5">
        <v>4.2999999999999997E-2</v>
      </c>
      <c r="BV518" s="1">
        <v>8</v>
      </c>
      <c r="BW518" s="10">
        <v>-4.3999999999999997E-2</v>
      </c>
      <c r="BY518" s="5">
        <v>2.5000000000000001E-2</v>
      </c>
      <c r="BZ518" s="1">
        <v>1</v>
      </c>
      <c r="CA518" s="10">
        <v>-6.1999999999999993E-2</v>
      </c>
      <c r="CC518" s="5">
        <v>8.3000000000000004E-2</v>
      </c>
      <c r="CD518" s="1">
        <v>11</v>
      </c>
      <c r="CE518" s="10">
        <v>-3.9999999999999897E-3</v>
      </c>
      <c r="CG518" s="5">
        <v>8.7999999999999995E-2</v>
      </c>
      <c r="CH518" s="1">
        <v>26</v>
      </c>
      <c r="CI518" s="10">
        <v>1.0000000000000009E-3</v>
      </c>
      <c r="CK518" s="5">
        <v>9.8000000000000004E-2</v>
      </c>
      <c r="CL518" s="1">
        <v>40</v>
      </c>
      <c r="CM518" s="10">
        <v>1.100000000000001E-2</v>
      </c>
      <c r="CO518" s="10">
        <v>3.5999999999999997E-2</v>
      </c>
      <c r="CP518" s="24">
        <v>2</v>
      </c>
      <c r="CQ518" s="10">
        <v>-5.0999999999999997E-2</v>
      </c>
    </row>
    <row r="519" spans="1:95" x14ac:dyDescent="0.35">
      <c r="A519" s="4" t="s">
        <v>369</v>
      </c>
      <c r="B519" s="5">
        <v>2.1000000000000001E-2</v>
      </c>
      <c r="C519" s="1">
        <v>20</v>
      </c>
      <c r="E519" s="5">
        <v>1.4E-2</v>
      </c>
      <c r="F519" s="1">
        <v>5</v>
      </c>
      <c r="G519" s="10">
        <f t="shared" si="336"/>
        <v>-7.000000000000001E-3</v>
      </c>
      <c r="I519" s="5">
        <v>2.4E-2</v>
      </c>
      <c r="J519" s="1">
        <v>8</v>
      </c>
      <c r="K519" s="10">
        <f t="shared" si="337"/>
        <v>2.9999999999999992E-3</v>
      </c>
      <c r="M519" s="5">
        <v>2.4E-2</v>
      </c>
      <c r="N519" s="1">
        <v>7</v>
      </c>
      <c r="O519" s="10">
        <f t="shared" si="338"/>
        <v>2.9999999999999992E-3</v>
      </c>
      <c r="Q519" s="5">
        <v>2.4E-2</v>
      </c>
      <c r="R519" s="1">
        <v>8</v>
      </c>
      <c r="S519" s="10">
        <f t="shared" si="339"/>
        <v>2.9999999999999992E-3</v>
      </c>
      <c r="U519" s="5">
        <v>2.1000000000000001E-2</v>
      </c>
      <c r="V519" s="1">
        <v>10</v>
      </c>
      <c r="W519" s="10">
        <f t="shared" si="340"/>
        <v>0</v>
      </c>
      <c r="Y519" s="5">
        <v>1.7999999999999999E-2</v>
      </c>
      <c r="Z519" s="1">
        <v>7</v>
      </c>
      <c r="AA519" s="10">
        <f t="shared" si="341"/>
        <v>-3.0000000000000027E-3</v>
      </c>
      <c r="AC519" s="5">
        <v>3.1E-2</v>
      </c>
      <c r="AD519" s="1">
        <v>10</v>
      </c>
      <c r="AE519" s="10">
        <f t="shared" si="342"/>
        <v>9.9999999999999985E-3</v>
      </c>
      <c r="AG519" s="5">
        <v>2.9000000000000001E-2</v>
      </c>
      <c r="AH519" s="1">
        <v>6</v>
      </c>
      <c r="AI519" s="10">
        <f t="shared" si="343"/>
        <v>8.0000000000000002E-3</v>
      </c>
      <c r="AK519" s="5">
        <v>0.02</v>
      </c>
      <c r="AL519" s="1">
        <v>8</v>
      </c>
      <c r="AM519" s="10">
        <f t="shared" si="344"/>
        <v>-1.0000000000000009E-3</v>
      </c>
      <c r="AO519" s="5">
        <v>2.5999999999999999E-2</v>
      </c>
      <c r="AP519" s="1">
        <v>12</v>
      </c>
      <c r="AQ519" s="10">
        <f t="shared" si="345"/>
        <v>4.9999999999999975E-3</v>
      </c>
      <c r="AS519" s="5">
        <v>2.4E-2</v>
      </c>
      <c r="AT519" s="1">
        <v>14</v>
      </c>
      <c r="AU519" s="10">
        <f t="shared" si="346"/>
        <v>2.9999999999999992E-3</v>
      </c>
      <c r="AW519" s="5">
        <v>1.2999999999999999E-2</v>
      </c>
      <c r="AX519" s="1">
        <v>4</v>
      </c>
      <c r="AY519" s="10">
        <f t="shared" si="347"/>
        <v>-8.0000000000000019E-3</v>
      </c>
      <c r="BA519" s="5">
        <v>1.9E-2</v>
      </c>
      <c r="BB519" s="1">
        <v>9</v>
      </c>
      <c r="BC519" s="10">
        <f t="shared" si="348"/>
        <v>-2.0000000000000018E-3</v>
      </c>
      <c r="BE519" s="5">
        <v>2.5999999999999999E-2</v>
      </c>
      <c r="BF519" s="1">
        <v>7</v>
      </c>
      <c r="BG519" s="10">
        <f t="shared" si="349"/>
        <v>4.9999999999999975E-3</v>
      </c>
      <c r="BI519" s="5">
        <v>1.6E-2</v>
      </c>
      <c r="BJ519" s="1">
        <v>4</v>
      </c>
      <c r="BK519" s="10">
        <v>-5.000000000000001E-3</v>
      </c>
      <c r="BM519" s="5">
        <v>2.5000000000000001E-2</v>
      </c>
      <c r="BN519" s="1">
        <v>8</v>
      </c>
      <c r="BO519" s="10">
        <v>4.0000000000000001E-3</v>
      </c>
      <c r="BQ519" s="5">
        <v>2.4E-2</v>
      </c>
      <c r="BR519" s="1">
        <v>5</v>
      </c>
      <c r="BS519" s="10">
        <v>2.9999999999999992E-3</v>
      </c>
      <c r="BU519" s="5">
        <v>1.6E-2</v>
      </c>
      <c r="BV519" s="1">
        <v>3</v>
      </c>
      <c r="BW519" s="10">
        <v>-5.000000000000001E-3</v>
      </c>
      <c r="BY519" s="5">
        <v>0</v>
      </c>
      <c r="BZ519" s="1">
        <v>0</v>
      </c>
      <c r="CA519" s="10">
        <v>-2.1000000000000001E-2</v>
      </c>
      <c r="CC519" s="5">
        <v>8.0000000000000002E-3</v>
      </c>
      <c r="CD519" s="1">
        <v>1</v>
      </c>
      <c r="CE519" s="10">
        <v>-1.3000000000000001E-2</v>
      </c>
      <c r="CG519" s="5">
        <v>3.4000000000000002E-2</v>
      </c>
      <c r="CH519" s="1">
        <v>10</v>
      </c>
      <c r="CI519" s="10">
        <v>1.3000000000000001E-2</v>
      </c>
      <c r="CK519" s="5">
        <v>1.4999999999999999E-2</v>
      </c>
      <c r="CL519" s="1">
        <v>6</v>
      </c>
      <c r="CM519" s="10">
        <v>-6.0000000000000019E-3</v>
      </c>
      <c r="CO519" s="10">
        <v>1.7999999999999999E-2</v>
      </c>
      <c r="CP519" s="24">
        <v>1</v>
      </c>
      <c r="CQ519" s="10">
        <v>-3.0000000000000027E-3</v>
      </c>
    </row>
    <row r="520" spans="1:95" x14ac:dyDescent="0.35">
      <c r="A520" s="4" t="s">
        <v>370</v>
      </c>
      <c r="B520" s="5">
        <v>0.04</v>
      </c>
      <c r="C520" s="1">
        <v>39</v>
      </c>
      <c r="E520" s="5">
        <v>3.5000000000000003E-2</v>
      </c>
      <c r="F520" s="1">
        <v>12</v>
      </c>
      <c r="G520" s="10">
        <f t="shared" si="336"/>
        <v>-4.9999999999999975E-3</v>
      </c>
      <c r="I520" s="5">
        <v>4.5999999999999999E-2</v>
      </c>
      <c r="J520" s="1">
        <v>15</v>
      </c>
      <c r="K520" s="10">
        <f t="shared" si="337"/>
        <v>5.9999999999999984E-3</v>
      </c>
      <c r="M520" s="5">
        <v>4.1000000000000002E-2</v>
      </c>
      <c r="N520" s="1">
        <v>12</v>
      </c>
      <c r="O520" s="10">
        <f t="shared" si="338"/>
        <v>1.0000000000000009E-3</v>
      </c>
      <c r="Q520" s="5">
        <v>3.5999999999999997E-2</v>
      </c>
      <c r="R520" s="1">
        <v>12</v>
      </c>
      <c r="S520" s="10">
        <f t="shared" si="339"/>
        <v>-4.0000000000000036E-3</v>
      </c>
      <c r="U520" s="5">
        <v>0.05</v>
      </c>
      <c r="V520" s="1">
        <v>24</v>
      </c>
      <c r="W520" s="10">
        <f t="shared" si="340"/>
        <v>1.0000000000000002E-2</v>
      </c>
      <c r="Y520" s="5">
        <v>4.7E-2</v>
      </c>
      <c r="Z520" s="1">
        <v>18</v>
      </c>
      <c r="AA520" s="10">
        <f t="shared" si="341"/>
        <v>6.9999999999999993E-3</v>
      </c>
      <c r="AC520" s="5">
        <v>3.7999999999999999E-2</v>
      </c>
      <c r="AD520" s="1">
        <v>12</v>
      </c>
      <c r="AE520" s="10">
        <f t="shared" si="342"/>
        <v>-2.0000000000000018E-3</v>
      </c>
      <c r="AG520" s="5">
        <v>5.8000000000000003E-2</v>
      </c>
      <c r="AH520" s="1">
        <v>12</v>
      </c>
      <c r="AI520" s="10">
        <f t="shared" si="343"/>
        <v>1.8000000000000002E-2</v>
      </c>
      <c r="AK520" s="5">
        <v>4.2999999999999997E-2</v>
      </c>
      <c r="AL520" s="1">
        <v>17</v>
      </c>
      <c r="AM520" s="10">
        <f t="shared" si="344"/>
        <v>2.9999999999999957E-3</v>
      </c>
      <c r="AO520" s="5">
        <v>5.0999999999999997E-2</v>
      </c>
      <c r="AP520" s="1">
        <v>24</v>
      </c>
      <c r="AQ520" s="10">
        <f t="shared" si="345"/>
        <v>1.0999999999999996E-2</v>
      </c>
      <c r="AS520" s="5">
        <v>5.2999999999999999E-2</v>
      </c>
      <c r="AT520" s="1">
        <v>31</v>
      </c>
      <c r="AU520" s="10">
        <f t="shared" si="346"/>
        <v>1.2999999999999998E-2</v>
      </c>
      <c r="AW520" s="5">
        <v>5.8000000000000003E-2</v>
      </c>
      <c r="AX520" s="1">
        <v>18</v>
      </c>
      <c r="AY520" s="10">
        <f t="shared" si="347"/>
        <v>1.8000000000000002E-2</v>
      </c>
      <c r="BA520" s="5">
        <v>3.7999999999999999E-2</v>
      </c>
      <c r="BB520" s="1">
        <v>18</v>
      </c>
      <c r="BC520" s="10">
        <f t="shared" si="348"/>
        <v>-2.0000000000000018E-3</v>
      </c>
      <c r="BE520" s="5">
        <v>4.2000000000000003E-2</v>
      </c>
      <c r="BF520" s="1">
        <v>11</v>
      </c>
      <c r="BG520" s="10">
        <f t="shared" si="349"/>
        <v>2.0000000000000018E-3</v>
      </c>
      <c r="BI520" s="5">
        <v>2.1000000000000001E-2</v>
      </c>
      <c r="BJ520" s="1">
        <v>5</v>
      </c>
      <c r="BK520" s="10">
        <v>-1.9E-2</v>
      </c>
      <c r="BM520" s="5">
        <v>4.3999999999999997E-2</v>
      </c>
      <c r="BN520" s="1">
        <v>14</v>
      </c>
      <c r="BO520" s="10">
        <v>3.9999999999999966E-3</v>
      </c>
      <c r="BQ520" s="5">
        <v>6.0999999999999999E-2</v>
      </c>
      <c r="BR520" s="1">
        <v>13</v>
      </c>
      <c r="BS520" s="10">
        <v>2.0999999999999998E-2</v>
      </c>
      <c r="BU520" s="5">
        <v>3.7999999999999999E-2</v>
      </c>
      <c r="BV520" s="1">
        <v>7</v>
      </c>
      <c r="BW520" s="10">
        <v>-2.0000000000000018E-3</v>
      </c>
      <c r="BY520" s="5">
        <v>0.05</v>
      </c>
      <c r="BZ520" s="1">
        <v>2</v>
      </c>
      <c r="CA520" s="10">
        <v>1.0000000000000002E-2</v>
      </c>
      <c r="CC520" s="5">
        <v>2.3E-2</v>
      </c>
      <c r="CD520" s="1">
        <v>3</v>
      </c>
      <c r="CE520" s="10">
        <v>-1.7000000000000001E-2</v>
      </c>
      <c r="CG520" s="5">
        <v>3.6999999999999998E-2</v>
      </c>
      <c r="CH520" s="1">
        <v>11</v>
      </c>
      <c r="CI520" s="10">
        <v>-3.0000000000000027E-3</v>
      </c>
      <c r="CK520" s="5">
        <v>4.7E-2</v>
      </c>
      <c r="CL520" s="1">
        <v>19</v>
      </c>
      <c r="CM520" s="10">
        <v>6.9999999999999993E-3</v>
      </c>
      <c r="CO520" s="10">
        <v>5.3999999999999999E-2</v>
      </c>
      <c r="CP520" s="24">
        <v>3</v>
      </c>
      <c r="CQ520" s="10">
        <v>1.3999999999999999E-2</v>
      </c>
    </row>
    <row r="521" spans="1:95" x14ac:dyDescent="0.35">
      <c r="A521" s="4" t="s">
        <v>371</v>
      </c>
      <c r="B521" s="5">
        <v>0.71</v>
      </c>
      <c r="C521" s="1">
        <v>684</v>
      </c>
      <c r="E521" s="5">
        <v>0.68100000000000005</v>
      </c>
      <c r="F521" s="1">
        <v>235</v>
      </c>
      <c r="G521" s="10">
        <f t="shared" si="336"/>
        <v>-2.8999999999999915E-2</v>
      </c>
      <c r="I521" s="5">
        <v>0.70899999999999996</v>
      </c>
      <c r="J521" s="1">
        <v>232</v>
      </c>
      <c r="K521" s="10">
        <f t="shared" si="337"/>
        <v>-1.0000000000000009E-3</v>
      </c>
      <c r="M521" s="5">
        <v>0.746</v>
      </c>
      <c r="N521" s="1">
        <v>217</v>
      </c>
      <c r="O521" s="10">
        <f t="shared" si="338"/>
        <v>3.6000000000000032E-2</v>
      </c>
      <c r="Q521" s="5">
        <v>0.746</v>
      </c>
      <c r="R521" s="1">
        <v>252</v>
      </c>
      <c r="S521" s="10">
        <f t="shared" si="339"/>
        <v>3.6000000000000032E-2</v>
      </c>
      <c r="U521" s="5">
        <v>0.747</v>
      </c>
      <c r="V521" s="1">
        <v>358</v>
      </c>
      <c r="W521" s="10">
        <f t="shared" si="340"/>
        <v>3.7000000000000033E-2</v>
      </c>
      <c r="Y521" s="5">
        <v>0.69399999999999995</v>
      </c>
      <c r="Z521" s="1">
        <v>268</v>
      </c>
      <c r="AA521" s="10">
        <f t="shared" si="341"/>
        <v>-1.6000000000000014E-2</v>
      </c>
      <c r="AC521" s="5">
        <v>0.755</v>
      </c>
      <c r="AD521" s="1">
        <v>240</v>
      </c>
      <c r="AE521" s="10">
        <f t="shared" si="342"/>
        <v>4.500000000000004E-2</v>
      </c>
      <c r="AG521" s="5">
        <v>0.61699999999999999</v>
      </c>
      <c r="AH521" s="1">
        <v>127</v>
      </c>
      <c r="AI521" s="10">
        <f t="shared" si="343"/>
        <v>-9.2999999999999972E-2</v>
      </c>
      <c r="AK521" s="5">
        <v>0.72399999999999998</v>
      </c>
      <c r="AL521" s="1">
        <v>283</v>
      </c>
      <c r="AM521" s="10">
        <f t="shared" si="344"/>
        <v>1.4000000000000012E-2</v>
      </c>
      <c r="AO521" s="5">
        <v>0.66900000000000004</v>
      </c>
      <c r="AP521" s="1">
        <v>313</v>
      </c>
      <c r="AQ521" s="10">
        <f t="shared" si="345"/>
        <v>-4.0999999999999925E-2</v>
      </c>
      <c r="AS521" s="5">
        <v>0.72499999999999998</v>
      </c>
      <c r="AT521" s="1">
        <v>428</v>
      </c>
      <c r="AU521" s="10">
        <f t="shared" si="346"/>
        <v>1.5000000000000013E-2</v>
      </c>
      <c r="AW521" s="5">
        <v>0.70599999999999996</v>
      </c>
      <c r="AX521" s="1">
        <v>221</v>
      </c>
      <c r="AY521" s="10">
        <f t="shared" si="347"/>
        <v>-4.0000000000000036E-3</v>
      </c>
      <c r="BA521" s="5">
        <v>0.72399999999999998</v>
      </c>
      <c r="BB521" s="1">
        <v>341</v>
      </c>
      <c r="BC521" s="10">
        <f t="shared" si="348"/>
        <v>1.4000000000000012E-2</v>
      </c>
      <c r="BE521" s="5">
        <v>0.69099999999999995</v>
      </c>
      <c r="BF521" s="1">
        <v>183</v>
      </c>
      <c r="BG521" s="10">
        <f t="shared" si="349"/>
        <v>-1.9000000000000017E-2</v>
      </c>
      <c r="BI521" s="5">
        <v>0.64600000000000002</v>
      </c>
      <c r="BJ521" s="1">
        <v>157</v>
      </c>
      <c r="BK521" s="10">
        <v>-6.3999999999999946E-2</v>
      </c>
      <c r="BM521" s="5">
        <v>0.72799999999999998</v>
      </c>
      <c r="BN521" s="1">
        <v>233</v>
      </c>
      <c r="BO521" s="10">
        <v>1.8000000000000016E-2</v>
      </c>
      <c r="BQ521" s="5">
        <v>0.70799999999999996</v>
      </c>
      <c r="BR521" s="1">
        <v>150</v>
      </c>
      <c r="BS521" s="10">
        <v>-2.0000000000000018E-3</v>
      </c>
      <c r="BU521" s="5">
        <v>0.77300000000000002</v>
      </c>
      <c r="BV521" s="1">
        <v>143</v>
      </c>
      <c r="BW521" s="10">
        <v>6.3000000000000056E-2</v>
      </c>
      <c r="BY521" s="5">
        <v>0.72499999999999998</v>
      </c>
      <c r="BZ521" s="1">
        <v>29</v>
      </c>
      <c r="CA521" s="10">
        <v>1.5000000000000013E-2</v>
      </c>
      <c r="CC521" s="5">
        <v>0.71199999999999997</v>
      </c>
      <c r="CD521" s="1">
        <v>94</v>
      </c>
      <c r="CE521" s="10">
        <v>2.0000000000000018E-3</v>
      </c>
      <c r="CG521" s="5">
        <v>0.68799999999999994</v>
      </c>
      <c r="CH521" s="1">
        <v>203</v>
      </c>
      <c r="CI521" s="10">
        <v>-2.200000000000002E-2</v>
      </c>
      <c r="CK521" s="5">
        <v>0.69</v>
      </c>
      <c r="CL521" s="1">
        <v>281</v>
      </c>
      <c r="CM521" s="10">
        <v>-2.0000000000000018E-2</v>
      </c>
      <c r="CO521" s="10">
        <v>0.82099999999999995</v>
      </c>
      <c r="CP521" s="24">
        <v>46</v>
      </c>
      <c r="CQ521" s="10">
        <v>0.11099999999999999</v>
      </c>
    </row>
    <row r="522" spans="1:95" x14ac:dyDescent="0.35">
      <c r="A522" s="4" t="s">
        <v>372</v>
      </c>
      <c r="B522" s="5">
        <v>5.6000000000000001E-2</v>
      </c>
      <c r="C522" s="1">
        <v>54</v>
      </c>
      <c r="E522" s="5">
        <v>6.0999999999999999E-2</v>
      </c>
      <c r="F522" s="1">
        <v>21</v>
      </c>
      <c r="G522" s="10">
        <f t="shared" si="336"/>
        <v>4.9999999999999975E-3</v>
      </c>
      <c r="I522" s="5">
        <v>3.6999999999999998E-2</v>
      </c>
      <c r="J522" s="1">
        <v>12</v>
      </c>
      <c r="K522" s="10">
        <f t="shared" si="337"/>
        <v>-1.9000000000000003E-2</v>
      </c>
      <c r="M522" s="5">
        <v>7.1999999999999995E-2</v>
      </c>
      <c r="N522" s="1">
        <v>21</v>
      </c>
      <c r="O522" s="10">
        <f t="shared" si="338"/>
        <v>1.5999999999999993E-2</v>
      </c>
      <c r="Q522" s="5">
        <v>6.2E-2</v>
      </c>
      <c r="R522" s="1">
        <v>21</v>
      </c>
      <c r="S522" s="10">
        <f t="shared" si="339"/>
        <v>5.9999999999999984E-3</v>
      </c>
      <c r="U522" s="5">
        <v>5.6000000000000001E-2</v>
      </c>
      <c r="V522" s="1">
        <v>27</v>
      </c>
      <c r="W522" s="10">
        <f t="shared" si="340"/>
        <v>0</v>
      </c>
      <c r="Y522" s="5">
        <v>7.0000000000000007E-2</v>
      </c>
      <c r="Z522" s="1">
        <v>27</v>
      </c>
      <c r="AA522" s="10">
        <f t="shared" si="341"/>
        <v>1.4000000000000005E-2</v>
      </c>
      <c r="AC522" s="5">
        <v>5.7000000000000002E-2</v>
      </c>
      <c r="AD522" s="1">
        <v>18</v>
      </c>
      <c r="AE522" s="10">
        <f t="shared" si="342"/>
        <v>1.0000000000000009E-3</v>
      </c>
      <c r="AG522" s="5">
        <v>6.3E-2</v>
      </c>
      <c r="AH522" s="1">
        <v>13</v>
      </c>
      <c r="AI522" s="10">
        <f t="shared" si="343"/>
        <v>6.9999999999999993E-3</v>
      </c>
      <c r="AK522" s="5">
        <v>6.6000000000000003E-2</v>
      </c>
      <c r="AL522" s="1">
        <v>26</v>
      </c>
      <c r="AM522" s="10">
        <f t="shared" si="344"/>
        <v>1.0000000000000002E-2</v>
      </c>
      <c r="AO522" s="5">
        <v>6.4000000000000001E-2</v>
      </c>
      <c r="AP522" s="1">
        <v>30</v>
      </c>
      <c r="AQ522" s="10">
        <f t="shared" si="345"/>
        <v>8.0000000000000002E-3</v>
      </c>
      <c r="AS522" s="5">
        <v>6.4000000000000001E-2</v>
      </c>
      <c r="AT522" s="1">
        <v>38</v>
      </c>
      <c r="AU522" s="10">
        <f t="shared" si="346"/>
        <v>8.0000000000000002E-3</v>
      </c>
      <c r="AW522" s="5">
        <v>6.4000000000000001E-2</v>
      </c>
      <c r="AX522" s="1">
        <v>20</v>
      </c>
      <c r="AY522" s="10">
        <f t="shared" si="347"/>
        <v>8.0000000000000002E-3</v>
      </c>
      <c r="BA522" s="5">
        <v>5.2999999999999999E-2</v>
      </c>
      <c r="BB522" s="1">
        <v>25</v>
      </c>
      <c r="BC522" s="10">
        <f t="shared" si="348"/>
        <v>-3.0000000000000027E-3</v>
      </c>
      <c r="BE522" s="5">
        <v>0.06</v>
      </c>
      <c r="BF522" s="1">
        <v>16</v>
      </c>
      <c r="BG522" s="10">
        <f t="shared" si="349"/>
        <v>3.9999999999999966E-3</v>
      </c>
      <c r="BI522" s="5">
        <v>8.2000000000000003E-2</v>
      </c>
      <c r="BJ522" s="1">
        <v>20</v>
      </c>
      <c r="BK522" s="10">
        <v>2.6000000000000002E-2</v>
      </c>
      <c r="BM522" s="5">
        <v>5.6000000000000001E-2</v>
      </c>
      <c r="BN522" s="1">
        <v>18</v>
      </c>
      <c r="BO522" s="10">
        <v>0</v>
      </c>
      <c r="BQ522" s="5">
        <v>5.7000000000000002E-2</v>
      </c>
      <c r="BR522" s="1">
        <v>12</v>
      </c>
      <c r="BS522" s="10">
        <v>1.0000000000000009E-3</v>
      </c>
      <c r="BU522" s="5">
        <v>2.1999999999999999E-2</v>
      </c>
      <c r="BV522" s="1">
        <v>4</v>
      </c>
      <c r="BW522" s="10">
        <v>-3.4000000000000002E-2</v>
      </c>
      <c r="BY522" s="5">
        <v>0.1</v>
      </c>
      <c r="BZ522" s="1">
        <v>4</v>
      </c>
      <c r="CA522" s="10">
        <v>4.4000000000000004E-2</v>
      </c>
      <c r="CC522" s="5">
        <v>3.7999999999999999E-2</v>
      </c>
      <c r="CD522" s="1">
        <v>5</v>
      </c>
      <c r="CE522" s="10">
        <v>-1.8000000000000002E-2</v>
      </c>
      <c r="CG522" s="5">
        <v>7.0999999999999994E-2</v>
      </c>
      <c r="CH522" s="1">
        <v>21</v>
      </c>
      <c r="CI522" s="10">
        <v>1.4999999999999993E-2</v>
      </c>
      <c r="CK522" s="5">
        <v>5.3999999999999999E-2</v>
      </c>
      <c r="CL522" s="1">
        <v>22</v>
      </c>
      <c r="CM522" s="10">
        <v>-2.0000000000000018E-3</v>
      </c>
      <c r="CO522" s="10">
        <v>3.5999999999999997E-2</v>
      </c>
      <c r="CP522" s="24">
        <v>2</v>
      </c>
      <c r="CQ522" s="10">
        <v>-2.0000000000000004E-2</v>
      </c>
    </row>
    <row r="523" spans="1:95" x14ac:dyDescent="0.35">
      <c r="A523" s="4" t="s">
        <v>373</v>
      </c>
      <c r="B523" s="5">
        <v>1.2999999999999999E-2</v>
      </c>
      <c r="C523" s="1">
        <v>13</v>
      </c>
      <c r="E523" s="5">
        <v>0.02</v>
      </c>
      <c r="F523" s="1">
        <v>7</v>
      </c>
      <c r="G523" s="10">
        <f t="shared" si="336"/>
        <v>7.000000000000001E-3</v>
      </c>
      <c r="I523" s="5">
        <v>6.0000000000000001E-3</v>
      </c>
      <c r="J523" s="1">
        <v>2</v>
      </c>
      <c r="K523" s="10">
        <f t="shared" si="337"/>
        <v>-6.9999999999999993E-3</v>
      </c>
      <c r="M523" s="5">
        <v>1.4E-2</v>
      </c>
      <c r="N523" s="1">
        <v>4</v>
      </c>
      <c r="O523" s="10">
        <f t="shared" si="338"/>
        <v>1.0000000000000009E-3</v>
      </c>
      <c r="Q523" s="5">
        <v>8.9999999999999993E-3</v>
      </c>
      <c r="R523" s="1">
        <v>3</v>
      </c>
      <c r="S523" s="10">
        <f t="shared" si="339"/>
        <v>-4.0000000000000001E-3</v>
      </c>
      <c r="U523" s="5">
        <v>6.0000000000000001E-3</v>
      </c>
      <c r="V523" s="1">
        <v>3</v>
      </c>
      <c r="W523" s="10">
        <f t="shared" si="340"/>
        <v>-6.9999999999999993E-3</v>
      </c>
      <c r="Y523" s="5">
        <v>1.6E-2</v>
      </c>
      <c r="Z523" s="1">
        <v>6</v>
      </c>
      <c r="AA523" s="10">
        <f t="shared" si="341"/>
        <v>3.0000000000000009E-3</v>
      </c>
      <c r="AC523" s="5">
        <v>1.2999999999999999E-2</v>
      </c>
      <c r="AD523" s="1">
        <v>4</v>
      </c>
      <c r="AE523" s="10">
        <f t="shared" si="342"/>
        <v>0</v>
      </c>
      <c r="AG523" s="5">
        <v>1.9E-2</v>
      </c>
      <c r="AH523" s="1">
        <v>4</v>
      </c>
      <c r="AI523" s="10">
        <f t="shared" si="343"/>
        <v>6.0000000000000001E-3</v>
      </c>
      <c r="AK523" s="5">
        <v>1.2999999999999999E-2</v>
      </c>
      <c r="AL523" s="1">
        <v>5</v>
      </c>
      <c r="AM523" s="10">
        <f t="shared" si="344"/>
        <v>0</v>
      </c>
      <c r="AO523" s="5">
        <v>1.7000000000000001E-2</v>
      </c>
      <c r="AP523" s="1">
        <v>8</v>
      </c>
      <c r="AQ523" s="10">
        <f t="shared" si="345"/>
        <v>4.0000000000000018E-3</v>
      </c>
      <c r="AS523" s="5">
        <v>1.2E-2</v>
      </c>
      <c r="AT523" s="1">
        <v>7</v>
      </c>
      <c r="AU523" s="10">
        <f t="shared" si="346"/>
        <v>-9.9999999999999915E-4</v>
      </c>
      <c r="AW523" s="5">
        <v>1.6E-2</v>
      </c>
      <c r="AX523" s="1">
        <v>5</v>
      </c>
      <c r="AY523" s="10">
        <f t="shared" si="347"/>
        <v>3.0000000000000009E-3</v>
      </c>
      <c r="BA523" s="5">
        <v>1.0999999999999999E-2</v>
      </c>
      <c r="BB523" s="1">
        <v>5</v>
      </c>
      <c r="BC523" s="10">
        <f t="shared" si="348"/>
        <v>-2E-3</v>
      </c>
      <c r="BE523" s="5">
        <v>1.4999999999999999E-2</v>
      </c>
      <c r="BF523" s="1">
        <v>4</v>
      </c>
      <c r="BG523" s="10">
        <f t="shared" si="349"/>
        <v>2E-3</v>
      </c>
      <c r="BI523" s="5">
        <v>8.0000000000000002E-3</v>
      </c>
      <c r="BJ523" s="1">
        <v>2</v>
      </c>
      <c r="BK523" s="10">
        <v>-4.9999999999999992E-3</v>
      </c>
      <c r="BM523" s="5">
        <v>8.9999999999999993E-3</v>
      </c>
      <c r="BN523" s="1">
        <v>3</v>
      </c>
      <c r="BO523" s="10">
        <v>-4.0000000000000001E-3</v>
      </c>
      <c r="BQ523" s="5">
        <v>2.8000000000000001E-2</v>
      </c>
      <c r="BR523" s="1">
        <v>6</v>
      </c>
      <c r="BS523" s="10">
        <v>1.5000000000000001E-2</v>
      </c>
      <c r="BU523" s="5">
        <v>1.0999999999999999E-2</v>
      </c>
      <c r="BV523" s="1">
        <v>2</v>
      </c>
      <c r="BW523" s="10">
        <v>-2E-3</v>
      </c>
      <c r="BY523" s="5">
        <v>0</v>
      </c>
      <c r="BZ523" s="1">
        <v>0</v>
      </c>
      <c r="CA523" s="10">
        <v>-1.2999999999999999E-2</v>
      </c>
      <c r="CC523" s="5">
        <v>0</v>
      </c>
      <c r="CD523" s="1">
        <v>0</v>
      </c>
      <c r="CE523" s="10">
        <v>-1.2999999999999999E-2</v>
      </c>
      <c r="CG523" s="5">
        <v>0.02</v>
      </c>
      <c r="CH523" s="1">
        <v>6</v>
      </c>
      <c r="CI523" s="10">
        <v>7.000000000000001E-3</v>
      </c>
      <c r="CK523" s="5">
        <v>7.0000000000000001E-3</v>
      </c>
      <c r="CL523" s="1">
        <v>3</v>
      </c>
      <c r="CM523" s="10">
        <v>-5.9999999999999993E-3</v>
      </c>
      <c r="CO523" s="10">
        <v>5.3999999999999999E-2</v>
      </c>
      <c r="CP523" s="24">
        <v>3</v>
      </c>
      <c r="CQ523" s="10">
        <v>4.1000000000000002E-2</v>
      </c>
    </row>
    <row r="524" spans="1:95" x14ac:dyDescent="0.35">
      <c r="A524" s="4" t="s">
        <v>11</v>
      </c>
      <c r="B524" s="5"/>
      <c r="E524" s="5"/>
      <c r="I524" s="5"/>
      <c r="M524" s="5"/>
      <c r="Q524" s="5"/>
      <c r="U524" s="5"/>
      <c r="Y524" s="5"/>
      <c r="AC524" s="5"/>
      <c r="AG524" s="5"/>
      <c r="AK524" s="5"/>
      <c r="AO524" s="5"/>
      <c r="AS524" s="5"/>
      <c r="AW524" s="5"/>
      <c r="BA524" s="5"/>
      <c r="BE524" s="5"/>
      <c r="BI524" s="5"/>
      <c r="BM524" s="5"/>
      <c r="BQ524" s="5"/>
      <c r="BU524" s="5"/>
      <c r="BY524" s="5"/>
      <c r="CC524" s="5"/>
      <c r="CG524" s="5"/>
      <c r="CK524" s="5"/>
      <c r="CO524" s="10"/>
    </row>
    <row r="525" spans="1:95" x14ac:dyDescent="0.35">
      <c r="A525" s="4" t="s">
        <v>11</v>
      </c>
      <c r="B525" s="5"/>
      <c r="E525" s="5"/>
      <c r="I525" s="5"/>
      <c r="M525" s="5"/>
      <c r="Q525" s="5"/>
      <c r="U525" s="5"/>
      <c r="Y525" s="5"/>
      <c r="AC525" s="5"/>
      <c r="AG525" s="5"/>
      <c r="AK525" s="5"/>
      <c r="AO525" s="5"/>
      <c r="AS525" s="5"/>
      <c r="AW525" s="5"/>
      <c r="BA525" s="5"/>
      <c r="BE525" s="5"/>
      <c r="BI525" s="5"/>
      <c r="BM525" s="5"/>
      <c r="BQ525" s="5"/>
      <c r="BU525" s="5"/>
      <c r="BY525" s="5"/>
      <c r="CC525" s="5"/>
      <c r="CG525" s="5"/>
      <c r="CK525" s="5"/>
      <c r="CO525" s="10"/>
    </row>
    <row r="526" spans="1:95" ht="26.25" x14ac:dyDescent="0.4">
      <c r="A526" s="3" t="s">
        <v>374</v>
      </c>
      <c r="B526" s="5"/>
      <c r="E526" s="5"/>
      <c r="I526" s="5"/>
      <c r="M526" s="5"/>
      <c r="Q526" s="5"/>
      <c r="U526" s="5"/>
      <c r="Y526" s="5"/>
      <c r="AC526" s="5"/>
      <c r="AG526" s="5"/>
      <c r="AK526" s="5"/>
      <c r="AO526" s="5"/>
      <c r="AS526" s="5"/>
      <c r="AW526" s="5"/>
      <c r="BA526" s="5"/>
      <c r="BE526" s="5"/>
      <c r="BI526" s="5"/>
      <c r="BM526" s="5"/>
      <c r="BQ526" s="5"/>
      <c r="BU526" s="5"/>
      <c r="BY526" s="5"/>
      <c r="CC526" s="5"/>
      <c r="CG526" s="5"/>
      <c r="CK526" s="5"/>
      <c r="CO526" s="10"/>
    </row>
    <row r="527" spans="1:95" ht="13.15" x14ac:dyDescent="0.4">
      <c r="A527" s="7" t="s">
        <v>42</v>
      </c>
      <c r="B527" s="7" t="s">
        <v>13</v>
      </c>
      <c r="C527" s="7" t="s">
        <v>14</v>
      </c>
      <c r="E527" s="7" t="s">
        <v>13</v>
      </c>
      <c r="F527" s="7" t="s">
        <v>14</v>
      </c>
      <c r="G527" s="9" t="s">
        <v>400</v>
      </c>
      <c r="I527" s="7" t="s">
        <v>13</v>
      </c>
      <c r="J527" s="7" t="s">
        <v>14</v>
      </c>
      <c r="K527" s="9" t="s">
        <v>400</v>
      </c>
      <c r="M527" s="7" t="s">
        <v>13</v>
      </c>
      <c r="N527" s="7" t="s">
        <v>14</v>
      </c>
      <c r="O527" s="9" t="s">
        <v>400</v>
      </c>
      <c r="Q527" s="7" t="s">
        <v>13</v>
      </c>
      <c r="R527" s="7" t="s">
        <v>14</v>
      </c>
      <c r="S527" s="9" t="s">
        <v>400</v>
      </c>
      <c r="U527" s="7" t="s">
        <v>13</v>
      </c>
      <c r="V527" s="7" t="s">
        <v>14</v>
      </c>
      <c r="W527" s="9" t="s">
        <v>400</v>
      </c>
      <c r="Y527" s="7" t="s">
        <v>13</v>
      </c>
      <c r="Z527" s="7" t="s">
        <v>14</v>
      </c>
      <c r="AA527" s="9" t="s">
        <v>400</v>
      </c>
      <c r="AC527" s="7" t="s">
        <v>13</v>
      </c>
      <c r="AD527" s="7" t="s">
        <v>14</v>
      </c>
      <c r="AE527" s="9" t="s">
        <v>400</v>
      </c>
      <c r="AG527" s="7" t="s">
        <v>13</v>
      </c>
      <c r="AH527" s="7" t="s">
        <v>14</v>
      </c>
      <c r="AI527" s="9" t="s">
        <v>400</v>
      </c>
      <c r="AK527" s="7" t="s">
        <v>13</v>
      </c>
      <c r="AL527" s="7" t="s">
        <v>14</v>
      </c>
      <c r="AM527" s="9" t="s">
        <v>400</v>
      </c>
      <c r="AO527" s="7" t="s">
        <v>13</v>
      </c>
      <c r="AP527" s="7" t="s">
        <v>14</v>
      </c>
      <c r="AQ527" s="9" t="s">
        <v>400</v>
      </c>
      <c r="AS527" s="7" t="s">
        <v>13</v>
      </c>
      <c r="AT527" s="7" t="s">
        <v>14</v>
      </c>
      <c r="AU527" s="9" t="s">
        <v>400</v>
      </c>
      <c r="AW527" s="7" t="s">
        <v>13</v>
      </c>
      <c r="AX527" s="7" t="s">
        <v>14</v>
      </c>
      <c r="AY527" s="9" t="s">
        <v>400</v>
      </c>
      <c r="BA527" s="7" t="s">
        <v>13</v>
      </c>
      <c r="BB527" s="7" t="s">
        <v>14</v>
      </c>
      <c r="BC527" s="9" t="s">
        <v>400</v>
      </c>
      <c r="BE527" s="7" t="s">
        <v>13</v>
      </c>
      <c r="BF527" s="7" t="s">
        <v>14</v>
      </c>
      <c r="BG527" s="9" t="s">
        <v>400</v>
      </c>
      <c r="BI527" s="7" t="s">
        <v>13</v>
      </c>
      <c r="BJ527" s="7" t="s">
        <v>14</v>
      </c>
      <c r="BK527" s="9" t="s">
        <v>400</v>
      </c>
      <c r="BM527" s="7" t="s">
        <v>13</v>
      </c>
      <c r="BN527" s="7" t="s">
        <v>14</v>
      </c>
      <c r="BO527" s="9" t="s">
        <v>400</v>
      </c>
      <c r="BQ527" s="7" t="s">
        <v>13</v>
      </c>
      <c r="BR527" s="7" t="s">
        <v>14</v>
      </c>
      <c r="BS527" s="9" t="s">
        <v>400</v>
      </c>
      <c r="BU527" s="7" t="s">
        <v>13</v>
      </c>
      <c r="BV527" s="7" t="s">
        <v>14</v>
      </c>
      <c r="BW527" s="9" t="s">
        <v>400</v>
      </c>
      <c r="BY527" s="7" t="s">
        <v>13</v>
      </c>
      <c r="BZ527" s="7" t="s">
        <v>14</v>
      </c>
      <c r="CA527" s="9" t="s">
        <v>400</v>
      </c>
      <c r="CC527" s="7" t="s">
        <v>13</v>
      </c>
      <c r="CD527" s="7" t="s">
        <v>14</v>
      </c>
      <c r="CE527" s="9" t="s">
        <v>400</v>
      </c>
      <c r="CG527" s="7" t="s">
        <v>13</v>
      </c>
      <c r="CH527" s="7" t="s">
        <v>14</v>
      </c>
      <c r="CI527" s="9" t="s">
        <v>400</v>
      </c>
      <c r="CK527" s="7" t="s">
        <v>13</v>
      </c>
      <c r="CL527" s="7" t="s">
        <v>14</v>
      </c>
      <c r="CM527" s="9" t="s">
        <v>400</v>
      </c>
      <c r="CO527" s="13" t="s">
        <v>13</v>
      </c>
      <c r="CP527" s="13" t="s">
        <v>14</v>
      </c>
      <c r="CQ527" s="9" t="s">
        <v>400</v>
      </c>
    </row>
    <row r="528" spans="1:95" x14ac:dyDescent="0.35">
      <c r="A528" s="4" t="s">
        <v>375</v>
      </c>
      <c r="B528" s="5">
        <v>1.6E-2</v>
      </c>
      <c r="C528" s="1">
        <v>15</v>
      </c>
      <c r="E528" s="5">
        <v>6.0000000000000001E-3</v>
      </c>
      <c r="F528" s="1">
        <v>2</v>
      </c>
      <c r="G528" s="10">
        <f t="shared" ref="G528:G541" si="350">E528-$B528</f>
        <v>-0.01</v>
      </c>
      <c r="I528" s="5">
        <v>1.7999999999999999E-2</v>
      </c>
      <c r="J528" s="1">
        <v>6</v>
      </c>
      <c r="K528" s="10">
        <f t="shared" ref="K528:K541" si="351">I528-$B528</f>
        <v>1.9999999999999983E-3</v>
      </c>
      <c r="M528" s="5">
        <v>2.4E-2</v>
      </c>
      <c r="N528" s="1">
        <v>7</v>
      </c>
      <c r="O528" s="10">
        <f t="shared" ref="O528:O541" si="352">M528-$B528</f>
        <v>8.0000000000000002E-3</v>
      </c>
      <c r="Q528" s="5">
        <v>0.03</v>
      </c>
      <c r="R528" s="1">
        <v>10</v>
      </c>
      <c r="S528" s="10">
        <f t="shared" ref="S528:S541" si="353">Q528-$B528</f>
        <v>1.3999999999999999E-2</v>
      </c>
      <c r="U528" s="5">
        <v>2.3E-2</v>
      </c>
      <c r="V528" s="1">
        <v>11</v>
      </c>
      <c r="W528" s="10">
        <f t="shared" ref="W528:W541" si="354">U528-$B528</f>
        <v>6.9999999999999993E-3</v>
      </c>
      <c r="Y528" s="5">
        <v>2.1000000000000001E-2</v>
      </c>
      <c r="Z528" s="1">
        <v>8</v>
      </c>
      <c r="AA528" s="10">
        <f t="shared" ref="AA528:AA541" si="355">Y528-$B528</f>
        <v>5.000000000000001E-3</v>
      </c>
      <c r="AC528" s="5">
        <v>1.9E-2</v>
      </c>
      <c r="AD528" s="1">
        <v>6</v>
      </c>
      <c r="AE528" s="10">
        <f t="shared" ref="AE528:AE541" si="356">AC528-$B528</f>
        <v>2.9999999999999992E-3</v>
      </c>
      <c r="AG528" s="5">
        <v>3.4000000000000002E-2</v>
      </c>
      <c r="AH528" s="1">
        <v>7</v>
      </c>
      <c r="AI528" s="10">
        <f t="shared" ref="AI528:AI541" si="357">AG528-$B528</f>
        <v>1.8000000000000002E-2</v>
      </c>
      <c r="AK528" s="5">
        <v>2.5000000000000001E-2</v>
      </c>
      <c r="AL528" s="1">
        <v>10</v>
      </c>
      <c r="AM528" s="10">
        <f t="shared" ref="AM528:AM541" si="358">AK528-$B528</f>
        <v>9.0000000000000011E-3</v>
      </c>
      <c r="AO528" s="5">
        <v>2.1000000000000001E-2</v>
      </c>
      <c r="AP528" s="1">
        <v>10</v>
      </c>
      <c r="AQ528" s="10">
        <f t="shared" ref="AQ528:AQ541" si="359">AO528-$B528</f>
        <v>5.000000000000001E-3</v>
      </c>
      <c r="AS528" s="5">
        <v>1.4E-2</v>
      </c>
      <c r="AT528" s="1">
        <v>8</v>
      </c>
      <c r="AU528" s="10">
        <f t="shared" ref="AU528:AU541" si="360">AS528-$B528</f>
        <v>-2E-3</v>
      </c>
      <c r="AW528" s="5">
        <v>1.9E-2</v>
      </c>
      <c r="AX528" s="1">
        <v>6</v>
      </c>
      <c r="AY528" s="10">
        <f t="shared" ref="AY528:AY541" si="361">AW528-$B528</f>
        <v>2.9999999999999992E-3</v>
      </c>
      <c r="BA528" s="5">
        <v>2.1000000000000001E-2</v>
      </c>
      <c r="BB528" s="1">
        <v>10</v>
      </c>
      <c r="BC528" s="10">
        <f t="shared" ref="BC528:BC541" si="362">BA528-$B528</f>
        <v>5.000000000000001E-3</v>
      </c>
      <c r="BE528" s="5">
        <v>0.03</v>
      </c>
      <c r="BF528" s="1">
        <v>8</v>
      </c>
      <c r="BG528" s="10">
        <f t="shared" ref="BG528:BG541" si="363">BE528-$B528</f>
        <v>1.3999999999999999E-2</v>
      </c>
      <c r="BI528" s="5">
        <v>1.2E-2</v>
      </c>
      <c r="BJ528" s="1">
        <v>3</v>
      </c>
      <c r="BK528" s="10">
        <v>-4.0000000000000001E-3</v>
      </c>
      <c r="BM528" s="5">
        <v>2.1999999999999999E-2</v>
      </c>
      <c r="BN528" s="1">
        <v>7</v>
      </c>
      <c r="BO528" s="10">
        <v>5.9999999999999984E-3</v>
      </c>
      <c r="BQ528" s="5">
        <v>8.9999999999999993E-3</v>
      </c>
      <c r="BR528" s="1">
        <v>2</v>
      </c>
      <c r="BS528" s="10">
        <v>-7.000000000000001E-3</v>
      </c>
      <c r="BU528" s="5">
        <v>1.0999999999999999E-2</v>
      </c>
      <c r="BV528" s="1">
        <v>2</v>
      </c>
      <c r="BW528" s="10">
        <v>-5.000000000000001E-3</v>
      </c>
      <c r="BY528" s="5">
        <v>0</v>
      </c>
      <c r="BZ528" s="1">
        <v>0</v>
      </c>
      <c r="CA528" s="10">
        <v>-1.6E-2</v>
      </c>
      <c r="CC528" s="5">
        <v>1.4999999999999999E-2</v>
      </c>
      <c r="CD528" s="1">
        <v>2</v>
      </c>
      <c r="CE528" s="10">
        <v>-1.0000000000000009E-3</v>
      </c>
      <c r="CG528" s="5">
        <v>1.7000000000000001E-2</v>
      </c>
      <c r="CH528" s="1">
        <v>5</v>
      </c>
      <c r="CI528" s="10">
        <v>1.0000000000000009E-3</v>
      </c>
      <c r="CK528" s="5">
        <v>1.7000000000000001E-2</v>
      </c>
      <c r="CL528" s="1">
        <v>7</v>
      </c>
      <c r="CM528" s="10">
        <v>1.0000000000000009E-3</v>
      </c>
      <c r="CO528" s="10">
        <v>1.7999999999999999E-2</v>
      </c>
      <c r="CP528" s="24">
        <v>1</v>
      </c>
      <c r="CQ528" s="10">
        <v>1.9999999999999983E-3</v>
      </c>
    </row>
    <row r="529" spans="1:95" x14ac:dyDescent="0.35">
      <c r="A529" s="4" t="s">
        <v>376</v>
      </c>
      <c r="B529" s="5">
        <v>3.0000000000000001E-3</v>
      </c>
      <c r="C529" s="1">
        <v>3</v>
      </c>
      <c r="E529" s="5">
        <v>6.0000000000000001E-3</v>
      </c>
      <c r="F529" s="1">
        <v>2</v>
      </c>
      <c r="G529" s="10">
        <f t="shared" si="350"/>
        <v>3.0000000000000001E-3</v>
      </c>
      <c r="I529" s="5">
        <v>3.0000000000000001E-3</v>
      </c>
      <c r="J529" s="1">
        <v>1</v>
      </c>
      <c r="K529" s="10">
        <f t="shared" si="351"/>
        <v>0</v>
      </c>
      <c r="M529" s="5">
        <v>0</v>
      </c>
      <c r="N529" s="1">
        <v>0</v>
      </c>
      <c r="O529" s="10">
        <f t="shared" si="352"/>
        <v>-3.0000000000000001E-3</v>
      </c>
      <c r="Q529" s="5">
        <v>3.0000000000000001E-3</v>
      </c>
      <c r="R529" s="1">
        <v>1</v>
      </c>
      <c r="S529" s="10">
        <f t="shared" si="353"/>
        <v>0</v>
      </c>
      <c r="U529" s="5">
        <v>4.0000000000000001E-3</v>
      </c>
      <c r="V529" s="1">
        <v>2</v>
      </c>
      <c r="W529" s="10">
        <f t="shared" si="354"/>
        <v>1E-3</v>
      </c>
      <c r="Y529" s="5">
        <v>3.0000000000000001E-3</v>
      </c>
      <c r="Z529" s="1">
        <v>1</v>
      </c>
      <c r="AA529" s="10">
        <f t="shared" si="355"/>
        <v>0</v>
      </c>
      <c r="AC529" s="5">
        <v>3.0000000000000001E-3</v>
      </c>
      <c r="AD529" s="1">
        <v>1</v>
      </c>
      <c r="AE529" s="10">
        <f t="shared" si="356"/>
        <v>0</v>
      </c>
      <c r="AG529" s="5">
        <v>5.0000000000000001E-3</v>
      </c>
      <c r="AH529" s="1">
        <v>1</v>
      </c>
      <c r="AI529" s="10">
        <f t="shared" si="357"/>
        <v>2E-3</v>
      </c>
      <c r="AK529" s="5">
        <v>8.0000000000000002E-3</v>
      </c>
      <c r="AL529" s="1">
        <v>3</v>
      </c>
      <c r="AM529" s="10">
        <f t="shared" si="358"/>
        <v>5.0000000000000001E-3</v>
      </c>
      <c r="AO529" s="5">
        <v>2E-3</v>
      </c>
      <c r="AP529" s="1">
        <v>1</v>
      </c>
      <c r="AQ529" s="10">
        <f t="shared" si="359"/>
        <v>-1E-3</v>
      </c>
      <c r="AS529" s="5">
        <v>2E-3</v>
      </c>
      <c r="AT529" s="1">
        <v>1</v>
      </c>
      <c r="AU529" s="10">
        <f t="shared" si="360"/>
        <v>-1E-3</v>
      </c>
      <c r="AW529" s="5">
        <v>3.0000000000000001E-3</v>
      </c>
      <c r="AX529" s="1">
        <v>1</v>
      </c>
      <c r="AY529" s="10">
        <f t="shared" si="361"/>
        <v>0</v>
      </c>
      <c r="BA529" s="5">
        <v>4.0000000000000001E-3</v>
      </c>
      <c r="BB529" s="1">
        <v>2</v>
      </c>
      <c r="BC529" s="10">
        <f t="shared" si="362"/>
        <v>1E-3</v>
      </c>
      <c r="BE529" s="5">
        <v>4.0000000000000001E-3</v>
      </c>
      <c r="BF529" s="1">
        <v>1</v>
      </c>
      <c r="BG529" s="10">
        <f t="shared" si="363"/>
        <v>1E-3</v>
      </c>
      <c r="BI529" s="5">
        <v>4.0000000000000001E-3</v>
      </c>
      <c r="BJ529" s="1">
        <v>1</v>
      </c>
      <c r="BK529" s="10">
        <v>1E-3</v>
      </c>
      <c r="BM529" s="5">
        <v>0</v>
      </c>
      <c r="BN529" s="1">
        <v>0</v>
      </c>
      <c r="BO529" s="10">
        <v>-3.0000000000000001E-3</v>
      </c>
      <c r="BQ529" s="5">
        <v>5.0000000000000001E-3</v>
      </c>
      <c r="BR529" s="1">
        <v>1</v>
      </c>
      <c r="BS529" s="10">
        <v>2E-3</v>
      </c>
      <c r="BU529" s="5">
        <v>0</v>
      </c>
      <c r="BV529" s="1">
        <v>0</v>
      </c>
      <c r="BW529" s="10">
        <v>-3.0000000000000001E-3</v>
      </c>
      <c r="BY529" s="5">
        <v>0</v>
      </c>
      <c r="BZ529" s="1">
        <v>0</v>
      </c>
      <c r="CA529" s="10">
        <v>-3.0000000000000001E-3</v>
      </c>
      <c r="CC529" s="5">
        <v>0</v>
      </c>
      <c r="CD529" s="1">
        <v>0</v>
      </c>
      <c r="CE529" s="10">
        <v>-3.0000000000000001E-3</v>
      </c>
      <c r="CG529" s="5">
        <v>7.0000000000000001E-3</v>
      </c>
      <c r="CH529" s="1">
        <v>2</v>
      </c>
      <c r="CI529" s="10">
        <v>4.0000000000000001E-3</v>
      </c>
      <c r="CK529" s="5">
        <v>0</v>
      </c>
      <c r="CL529" s="1">
        <v>0</v>
      </c>
      <c r="CM529" s="10">
        <v>-3.0000000000000001E-3</v>
      </c>
      <c r="CO529" s="10">
        <v>0</v>
      </c>
      <c r="CP529" s="24">
        <v>0</v>
      </c>
      <c r="CQ529" s="10">
        <v>-3.0000000000000001E-3</v>
      </c>
    </row>
    <row r="530" spans="1:95" x14ac:dyDescent="0.35">
      <c r="A530" s="4" t="s">
        <v>377</v>
      </c>
      <c r="B530" s="5">
        <v>2E-3</v>
      </c>
      <c r="C530" s="1">
        <v>2</v>
      </c>
      <c r="E530" s="5">
        <v>0</v>
      </c>
      <c r="F530" s="1">
        <v>0</v>
      </c>
      <c r="G530" s="10">
        <f t="shared" si="350"/>
        <v>-2E-3</v>
      </c>
      <c r="I530" s="5">
        <v>3.0000000000000001E-3</v>
      </c>
      <c r="J530" s="1">
        <v>1</v>
      </c>
      <c r="K530" s="10">
        <f t="shared" si="351"/>
        <v>1E-3</v>
      </c>
      <c r="M530" s="5">
        <v>3.0000000000000001E-3</v>
      </c>
      <c r="N530" s="1">
        <v>1</v>
      </c>
      <c r="O530" s="10">
        <f t="shared" si="352"/>
        <v>1E-3</v>
      </c>
      <c r="Q530" s="5">
        <v>0</v>
      </c>
      <c r="R530" s="1">
        <v>0</v>
      </c>
      <c r="S530" s="10">
        <f t="shared" si="353"/>
        <v>-2E-3</v>
      </c>
      <c r="U530" s="5">
        <v>4.0000000000000001E-3</v>
      </c>
      <c r="V530" s="1">
        <v>2</v>
      </c>
      <c r="W530" s="10">
        <f t="shared" si="354"/>
        <v>2E-3</v>
      </c>
      <c r="Y530" s="5">
        <v>5.0000000000000001E-3</v>
      </c>
      <c r="Z530" s="1">
        <v>2</v>
      </c>
      <c r="AA530" s="10">
        <f t="shared" si="355"/>
        <v>3.0000000000000001E-3</v>
      </c>
      <c r="AC530" s="5">
        <v>0</v>
      </c>
      <c r="AD530" s="1">
        <v>0</v>
      </c>
      <c r="AE530" s="10">
        <f t="shared" si="356"/>
        <v>-2E-3</v>
      </c>
      <c r="AG530" s="5">
        <v>5.0000000000000001E-3</v>
      </c>
      <c r="AH530" s="1">
        <v>1</v>
      </c>
      <c r="AI530" s="10">
        <f t="shared" si="357"/>
        <v>3.0000000000000001E-3</v>
      </c>
      <c r="AK530" s="5">
        <v>0</v>
      </c>
      <c r="AL530" s="1">
        <v>0</v>
      </c>
      <c r="AM530" s="10">
        <f t="shared" si="358"/>
        <v>-2E-3</v>
      </c>
      <c r="AO530" s="5">
        <v>4.0000000000000001E-3</v>
      </c>
      <c r="AP530" s="1">
        <v>2</v>
      </c>
      <c r="AQ530" s="10">
        <f t="shared" si="359"/>
        <v>2E-3</v>
      </c>
      <c r="AS530" s="5">
        <v>3.0000000000000001E-3</v>
      </c>
      <c r="AT530" s="1">
        <v>2</v>
      </c>
      <c r="AU530" s="10">
        <f t="shared" si="360"/>
        <v>1E-3</v>
      </c>
      <c r="AW530" s="5">
        <v>3.0000000000000001E-3</v>
      </c>
      <c r="AX530" s="1">
        <v>1</v>
      </c>
      <c r="AY530" s="10">
        <f t="shared" si="361"/>
        <v>1E-3</v>
      </c>
      <c r="BA530" s="5">
        <v>4.0000000000000001E-3</v>
      </c>
      <c r="BB530" s="1">
        <v>2</v>
      </c>
      <c r="BC530" s="10">
        <f t="shared" si="362"/>
        <v>2E-3</v>
      </c>
      <c r="BE530" s="5">
        <v>8.0000000000000002E-3</v>
      </c>
      <c r="BF530" s="1">
        <v>2</v>
      </c>
      <c r="BG530" s="10">
        <f t="shared" si="363"/>
        <v>6.0000000000000001E-3</v>
      </c>
      <c r="BI530" s="5">
        <v>0</v>
      </c>
      <c r="BJ530" s="1">
        <v>0</v>
      </c>
      <c r="BK530" s="10">
        <v>-2E-3</v>
      </c>
      <c r="BM530" s="5">
        <v>6.0000000000000001E-3</v>
      </c>
      <c r="BN530" s="1">
        <v>2</v>
      </c>
      <c r="BO530" s="10">
        <v>4.0000000000000001E-3</v>
      </c>
      <c r="BQ530" s="5">
        <v>0</v>
      </c>
      <c r="BR530" s="1">
        <v>0</v>
      </c>
      <c r="BS530" s="10">
        <v>-2E-3</v>
      </c>
      <c r="BU530" s="5">
        <v>0</v>
      </c>
      <c r="BV530" s="1">
        <v>0</v>
      </c>
      <c r="BW530" s="10">
        <v>-2E-3</v>
      </c>
      <c r="BY530" s="5">
        <v>0</v>
      </c>
      <c r="BZ530" s="1">
        <v>0</v>
      </c>
      <c r="CA530" s="10">
        <v>-2E-3</v>
      </c>
      <c r="CC530" s="5">
        <v>0</v>
      </c>
      <c r="CD530" s="1">
        <v>0</v>
      </c>
      <c r="CE530" s="10">
        <v>-2E-3</v>
      </c>
      <c r="CG530" s="5">
        <v>3.0000000000000001E-3</v>
      </c>
      <c r="CH530" s="1">
        <v>1</v>
      </c>
      <c r="CI530" s="10">
        <v>1E-3</v>
      </c>
      <c r="CK530" s="5">
        <v>0</v>
      </c>
      <c r="CL530" s="1">
        <v>0</v>
      </c>
      <c r="CM530" s="10">
        <v>-2E-3</v>
      </c>
      <c r="CO530" s="10">
        <v>0</v>
      </c>
      <c r="CP530" s="24">
        <v>0</v>
      </c>
      <c r="CQ530" s="10">
        <v>-2E-3</v>
      </c>
    </row>
    <row r="531" spans="1:95" x14ac:dyDescent="0.35">
      <c r="A531" s="4" t="s">
        <v>378</v>
      </c>
      <c r="B531" s="5">
        <v>1.9E-2</v>
      </c>
      <c r="C531" s="1">
        <v>18</v>
      </c>
      <c r="E531" s="5">
        <v>8.9999999999999993E-3</v>
      </c>
      <c r="F531" s="1">
        <v>3</v>
      </c>
      <c r="G531" s="10">
        <f t="shared" si="350"/>
        <v>-0.01</v>
      </c>
      <c r="I531" s="5">
        <v>3.3000000000000002E-2</v>
      </c>
      <c r="J531" s="1">
        <v>11</v>
      </c>
      <c r="K531" s="10">
        <f t="shared" si="351"/>
        <v>1.4000000000000002E-2</v>
      </c>
      <c r="M531" s="5">
        <v>1.4E-2</v>
      </c>
      <c r="N531" s="1">
        <v>4</v>
      </c>
      <c r="O531" s="10">
        <f t="shared" si="352"/>
        <v>-4.9999999999999992E-3</v>
      </c>
      <c r="Q531" s="5">
        <v>8.9999999999999993E-3</v>
      </c>
      <c r="R531" s="1">
        <v>3</v>
      </c>
      <c r="S531" s="10">
        <f t="shared" si="353"/>
        <v>-0.01</v>
      </c>
      <c r="U531" s="5">
        <v>1.4999999999999999E-2</v>
      </c>
      <c r="V531" s="1">
        <v>7</v>
      </c>
      <c r="W531" s="10">
        <f t="shared" si="354"/>
        <v>-4.0000000000000001E-3</v>
      </c>
      <c r="Y531" s="5">
        <v>1.7999999999999999E-2</v>
      </c>
      <c r="Z531" s="1">
        <v>7</v>
      </c>
      <c r="AA531" s="10">
        <f t="shared" si="355"/>
        <v>-1.0000000000000009E-3</v>
      </c>
      <c r="AC531" s="5">
        <v>1.6E-2</v>
      </c>
      <c r="AD531" s="1">
        <v>5</v>
      </c>
      <c r="AE531" s="10">
        <f t="shared" si="356"/>
        <v>-2.9999999999999992E-3</v>
      </c>
      <c r="AG531" s="5">
        <v>1.9E-2</v>
      </c>
      <c r="AH531" s="1">
        <v>4</v>
      </c>
      <c r="AI531" s="10">
        <f t="shared" si="357"/>
        <v>0</v>
      </c>
      <c r="AK531" s="5">
        <v>0.02</v>
      </c>
      <c r="AL531" s="1">
        <v>8</v>
      </c>
      <c r="AM531" s="10">
        <f t="shared" si="358"/>
        <v>1.0000000000000009E-3</v>
      </c>
      <c r="AO531" s="5">
        <v>2.1000000000000001E-2</v>
      </c>
      <c r="AP531" s="1">
        <v>10</v>
      </c>
      <c r="AQ531" s="10">
        <f t="shared" si="359"/>
        <v>2.0000000000000018E-3</v>
      </c>
      <c r="AS531" s="5">
        <v>8.0000000000000002E-3</v>
      </c>
      <c r="AT531" s="1">
        <v>5</v>
      </c>
      <c r="AU531" s="10">
        <f t="shared" si="360"/>
        <v>-1.0999999999999999E-2</v>
      </c>
      <c r="AW531" s="5">
        <v>1.6E-2</v>
      </c>
      <c r="AX531" s="1">
        <v>5</v>
      </c>
      <c r="AY531" s="10">
        <f t="shared" si="361"/>
        <v>-2.9999999999999992E-3</v>
      </c>
      <c r="BA531" s="5">
        <v>2.3E-2</v>
      </c>
      <c r="BB531" s="1">
        <v>11</v>
      </c>
      <c r="BC531" s="10">
        <f t="shared" si="362"/>
        <v>4.0000000000000001E-3</v>
      </c>
      <c r="BE531" s="5">
        <v>1.0999999999999999E-2</v>
      </c>
      <c r="BF531" s="1">
        <v>3</v>
      </c>
      <c r="BG531" s="10">
        <f t="shared" si="363"/>
        <v>-8.0000000000000002E-3</v>
      </c>
      <c r="BI531" s="5">
        <v>0.02</v>
      </c>
      <c r="BJ531" s="1">
        <v>5</v>
      </c>
      <c r="BK531" s="10">
        <v>1.0000000000000009E-3</v>
      </c>
      <c r="BM531" s="5">
        <v>1.6E-2</v>
      </c>
      <c r="BN531" s="1">
        <v>5</v>
      </c>
      <c r="BO531" s="10">
        <v>-2.9999999999999992E-3</v>
      </c>
      <c r="BQ531" s="5">
        <v>2.8000000000000001E-2</v>
      </c>
      <c r="BR531" s="1">
        <v>6</v>
      </c>
      <c r="BS531" s="10">
        <v>9.0000000000000011E-3</v>
      </c>
      <c r="BU531" s="5">
        <v>1.0999999999999999E-2</v>
      </c>
      <c r="BV531" s="1">
        <v>2</v>
      </c>
      <c r="BW531" s="10">
        <v>-8.0000000000000002E-3</v>
      </c>
      <c r="BY531" s="5">
        <v>0</v>
      </c>
      <c r="BZ531" s="1">
        <v>0</v>
      </c>
      <c r="CA531" s="10">
        <v>-1.9E-2</v>
      </c>
      <c r="CC531" s="5">
        <v>3.7999999999999999E-2</v>
      </c>
      <c r="CD531" s="1">
        <v>5</v>
      </c>
      <c r="CE531" s="10">
        <v>1.9E-2</v>
      </c>
      <c r="CG531" s="5">
        <v>0.01</v>
      </c>
      <c r="CH531" s="1">
        <v>3</v>
      </c>
      <c r="CI531" s="10">
        <v>-8.9999999999999993E-3</v>
      </c>
      <c r="CK531" s="5">
        <v>2.1999999999999999E-2</v>
      </c>
      <c r="CL531" s="1">
        <v>9</v>
      </c>
      <c r="CM531" s="10">
        <v>2.9999999999999992E-3</v>
      </c>
      <c r="CO531" s="10">
        <v>1.7999999999999999E-2</v>
      </c>
      <c r="CP531" s="24">
        <v>1</v>
      </c>
      <c r="CQ531" s="10">
        <v>-1.0000000000000009E-3</v>
      </c>
    </row>
    <row r="532" spans="1:95" x14ac:dyDescent="0.35">
      <c r="A532" s="4" t="s">
        <v>379</v>
      </c>
      <c r="B532" s="5">
        <v>0.94099999999999995</v>
      </c>
      <c r="C532" s="1">
        <v>908</v>
      </c>
      <c r="E532" s="5">
        <v>0.93899999999999995</v>
      </c>
      <c r="F532" s="1">
        <v>324</v>
      </c>
      <c r="G532" s="10">
        <f t="shared" si="350"/>
        <v>-2.0000000000000018E-3</v>
      </c>
      <c r="I532" s="5">
        <v>0.93</v>
      </c>
      <c r="J532" s="1">
        <v>306</v>
      </c>
      <c r="K532" s="10">
        <f t="shared" si="351"/>
        <v>-1.0999999999999899E-2</v>
      </c>
      <c r="M532" s="5">
        <v>0.95499999999999996</v>
      </c>
      <c r="N532" s="1">
        <v>278</v>
      </c>
      <c r="O532" s="10">
        <f t="shared" si="352"/>
        <v>1.4000000000000012E-2</v>
      </c>
      <c r="Q532" s="5">
        <v>0.95</v>
      </c>
      <c r="R532" s="1">
        <v>321</v>
      </c>
      <c r="S532" s="10">
        <f t="shared" si="353"/>
        <v>9.000000000000008E-3</v>
      </c>
      <c r="U532" s="5">
        <v>0.95199999999999996</v>
      </c>
      <c r="V532" s="1">
        <v>457</v>
      </c>
      <c r="W532" s="10">
        <f t="shared" si="354"/>
        <v>1.100000000000001E-2</v>
      </c>
      <c r="Y532" s="5">
        <v>0.95099999999999996</v>
      </c>
      <c r="Z532" s="1">
        <v>368</v>
      </c>
      <c r="AA532" s="10">
        <f t="shared" si="355"/>
        <v>1.0000000000000009E-2</v>
      </c>
      <c r="AC532" s="5">
        <v>0.95299999999999996</v>
      </c>
      <c r="AD532" s="1">
        <v>304</v>
      </c>
      <c r="AE532" s="10">
        <f t="shared" si="356"/>
        <v>1.2000000000000011E-2</v>
      </c>
      <c r="AG532" s="5">
        <v>0.94699999999999995</v>
      </c>
      <c r="AH532" s="1">
        <v>196</v>
      </c>
      <c r="AI532" s="10">
        <f t="shared" si="357"/>
        <v>6.0000000000000053E-3</v>
      </c>
      <c r="AK532" s="5">
        <v>0.94699999999999995</v>
      </c>
      <c r="AL532" s="1">
        <v>372</v>
      </c>
      <c r="AM532" s="10">
        <f t="shared" si="358"/>
        <v>6.0000000000000053E-3</v>
      </c>
      <c r="AO532" s="5">
        <v>0.92800000000000005</v>
      </c>
      <c r="AP532" s="1">
        <v>436</v>
      </c>
      <c r="AQ532" s="10">
        <f t="shared" si="359"/>
        <v>-1.2999999999999901E-2</v>
      </c>
      <c r="AS532" s="5">
        <v>0.95099999999999996</v>
      </c>
      <c r="AT532" s="1">
        <v>562</v>
      </c>
      <c r="AU532" s="10">
        <f t="shared" si="360"/>
        <v>1.0000000000000009E-2</v>
      </c>
      <c r="AW532" s="5">
        <v>0.95799999999999996</v>
      </c>
      <c r="AX532" s="1">
        <v>300</v>
      </c>
      <c r="AY532" s="10">
        <f t="shared" si="361"/>
        <v>1.7000000000000015E-2</v>
      </c>
      <c r="BA532" s="5">
        <v>0.93</v>
      </c>
      <c r="BB532" s="1">
        <v>439</v>
      </c>
      <c r="BC532" s="10">
        <f t="shared" si="362"/>
        <v>-1.0999999999999899E-2</v>
      </c>
      <c r="BE532" s="5">
        <v>0.94299999999999995</v>
      </c>
      <c r="BF532" s="1">
        <v>250</v>
      </c>
      <c r="BG532" s="10">
        <f t="shared" si="363"/>
        <v>2.0000000000000018E-3</v>
      </c>
      <c r="BI532" s="5">
        <v>0.93899999999999995</v>
      </c>
      <c r="BJ532" s="1">
        <v>229</v>
      </c>
      <c r="BK532" s="10">
        <v>-2.0000000000000018E-3</v>
      </c>
      <c r="BM532" s="5">
        <v>0.94399999999999995</v>
      </c>
      <c r="BN532" s="1">
        <v>302</v>
      </c>
      <c r="BO532" s="10">
        <v>3.0000000000000027E-3</v>
      </c>
      <c r="BQ532" s="5">
        <v>0.92900000000000005</v>
      </c>
      <c r="BR532" s="1">
        <v>197</v>
      </c>
      <c r="BS532" s="10">
        <v>-1.19999999999999E-2</v>
      </c>
      <c r="BU532" s="5">
        <v>0.95699999999999996</v>
      </c>
      <c r="BV532" s="1">
        <v>178</v>
      </c>
      <c r="BW532" s="10">
        <v>1.6000000000000014E-2</v>
      </c>
      <c r="BY532" s="5">
        <v>0.97499999999999998</v>
      </c>
      <c r="BZ532" s="1">
        <v>39</v>
      </c>
      <c r="CA532" s="10">
        <v>3.400000000000003E-2</v>
      </c>
      <c r="CC532" s="5">
        <v>0.92400000000000004</v>
      </c>
      <c r="CD532" s="1">
        <v>122</v>
      </c>
      <c r="CE532" s="10">
        <v>-1.6999999999999904E-2</v>
      </c>
      <c r="CG532" s="5">
        <v>0.94899999999999995</v>
      </c>
      <c r="CH532" s="1">
        <v>282</v>
      </c>
      <c r="CI532" s="10">
        <v>8.0000000000000071E-3</v>
      </c>
      <c r="CK532" s="5">
        <v>0.93100000000000005</v>
      </c>
      <c r="CL532" s="1">
        <v>379</v>
      </c>
      <c r="CM532" s="10">
        <v>-9.9999999999998979E-3</v>
      </c>
      <c r="CO532" s="10">
        <v>0.96399999999999997</v>
      </c>
      <c r="CP532" s="24">
        <v>54</v>
      </c>
      <c r="CQ532" s="10">
        <v>2.300000000000002E-2</v>
      </c>
    </row>
    <row r="533" spans="1:95" x14ac:dyDescent="0.35">
      <c r="A533" s="4" t="s">
        <v>380</v>
      </c>
      <c r="B533" s="5">
        <v>1.2E-2</v>
      </c>
      <c r="C533" s="1">
        <v>12</v>
      </c>
      <c r="E533" s="5">
        <v>8.9999999999999993E-3</v>
      </c>
      <c r="F533" s="1">
        <v>3</v>
      </c>
      <c r="G533" s="10">
        <f t="shared" si="350"/>
        <v>-3.0000000000000009E-3</v>
      </c>
      <c r="I533" s="5">
        <v>1.4999999999999999E-2</v>
      </c>
      <c r="J533" s="1">
        <v>5</v>
      </c>
      <c r="K533" s="10">
        <f t="shared" si="351"/>
        <v>2.9999999999999992E-3</v>
      </c>
      <c r="M533" s="5">
        <v>1.4E-2</v>
      </c>
      <c r="N533" s="1">
        <v>4</v>
      </c>
      <c r="O533" s="10">
        <f t="shared" si="352"/>
        <v>2E-3</v>
      </c>
      <c r="Q533" s="5">
        <v>2.1000000000000001E-2</v>
      </c>
      <c r="R533" s="1">
        <v>7</v>
      </c>
      <c r="S533" s="10">
        <f t="shared" si="353"/>
        <v>9.0000000000000011E-3</v>
      </c>
      <c r="U533" s="5">
        <v>8.0000000000000002E-3</v>
      </c>
      <c r="V533" s="1">
        <v>4</v>
      </c>
      <c r="W533" s="10">
        <f t="shared" si="354"/>
        <v>-4.0000000000000001E-3</v>
      </c>
      <c r="Y533" s="5">
        <v>1.7999999999999999E-2</v>
      </c>
      <c r="Z533" s="1">
        <v>7</v>
      </c>
      <c r="AA533" s="10">
        <f t="shared" si="355"/>
        <v>5.9999999999999984E-3</v>
      </c>
      <c r="AC533" s="5">
        <v>2.1999999999999999E-2</v>
      </c>
      <c r="AD533" s="1">
        <v>7</v>
      </c>
      <c r="AE533" s="10">
        <f t="shared" si="356"/>
        <v>9.9999999999999985E-3</v>
      </c>
      <c r="AG533" s="5">
        <v>0.01</v>
      </c>
      <c r="AH533" s="1">
        <v>2</v>
      </c>
      <c r="AI533" s="10">
        <f t="shared" si="357"/>
        <v>-2E-3</v>
      </c>
      <c r="AK533" s="5">
        <v>8.0000000000000002E-3</v>
      </c>
      <c r="AL533" s="1">
        <v>3</v>
      </c>
      <c r="AM533" s="10">
        <f t="shared" si="358"/>
        <v>-4.0000000000000001E-3</v>
      </c>
      <c r="AO533" s="5">
        <v>1.2999999999999999E-2</v>
      </c>
      <c r="AP533" s="1">
        <v>6</v>
      </c>
      <c r="AQ533" s="10">
        <f t="shared" si="359"/>
        <v>9.9999999999999915E-4</v>
      </c>
      <c r="AS533" s="5">
        <v>0.01</v>
      </c>
      <c r="AT533" s="1">
        <v>6</v>
      </c>
      <c r="AU533" s="10">
        <f t="shared" si="360"/>
        <v>-2E-3</v>
      </c>
      <c r="AW533" s="5">
        <v>6.0000000000000001E-3</v>
      </c>
      <c r="AX533" s="1">
        <v>2</v>
      </c>
      <c r="AY533" s="10">
        <f t="shared" si="361"/>
        <v>-6.0000000000000001E-3</v>
      </c>
      <c r="BA533" s="5">
        <v>1.0999999999999999E-2</v>
      </c>
      <c r="BB533" s="1">
        <v>5</v>
      </c>
      <c r="BC533" s="10">
        <f t="shared" si="362"/>
        <v>-1.0000000000000009E-3</v>
      </c>
      <c r="BE533" s="5">
        <v>8.0000000000000002E-3</v>
      </c>
      <c r="BF533" s="1">
        <v>2</v>
      </c>
      <c r="BG533" s="10">
        <f t="shared" si="363"/>
        <v>-4.0000000000000001E-3</v>
      </c>
      <c r="BI533" s="5">
        <v>2.9000000000000001E-2</v>
      </c>
      <c r="BJ533" s="1">
        <v>7</v>
      </c>
      <c r="BK533" s="10">
        <v>1.7000000000000001E-2</v>
      </c>
      <c r="BM533" s="5">
        <v>6.0000000000000001E-3</v>
      </c>
      <c r="BN533" s="1">
        <v>2</v>
      </c>
      <c r="BO533" s="10">
        <v>-6.0000000000000001E-3</v>
      </c>
      <c r="BQ533" s="5">
        <v>5.0000000000000001E-3</v>
      </c>
      <c r="BR533" s="1">
        <v>1</v>
      </c>
      <c r="BS533" s="10">
        <v>-7.0000000000000001E-3</v>
      </c>
      <c r="BU533" s="5">
        <v>1.0999999999999999E-2</v>
      </c>
      <c r="BV533" s="1">
        <v>2</v>
      </c>
      <c r="BW533" s="10">
        <v>-1.0000000000000009E-3</v>
      </c>
      <c r="BY533" s="5">
        <v>0</v>
      </c>
      <c r="BZ533" s="1">
        <v>0</v>
      </c>
      <c r="CA533" s="10">
        <v>-1.2E-2</v>
      </c>
      <c r="CC533" s="5">
        <v>3.7999999999999999E-2</v>
      </c>
      <c r="CD533" s="1">
        <v>5</v>
      </c>
      <c r="CE533" s="10">
        <v>2.5999999999999999E-2</v>
      </c>
      <c r="CG533" s="5">
        <v>1.2999999999999999E-2</v>
      </c>
      <c r="CH533" s="1">
        <v>4</v>
      </c>
      <c r="CI533" s="10">
        <v>9.9999999999999915E-4</v>
      </c>
      <c r="CK533" s="5">
        <v>7.0000000000000001E-3</v>
      </c>
      <c r="CL533" s="1">
        <v>3</v>
      </c>
      <c r="CM533" s="10">
        <v>-5.0000000000000001E-3</v>
      </c>
      <c r="CO533" s="10">
        <v>0</v>
      </c>
      <c r="CP533" s="24">
        <v>0</v>
      </c>
      <c r="CQ533" s="10">
        <v>-1.2E-2</v>
      </c>
    </row>
    <row r="534" spans="1:95" x14ac:dyDescent="0.35">
      <c r="A534" s="4" t="s">
        <v>381</v>
      </c>
      <c r="B534" s="5">
        <v>4.0000000000000001E-3</v>
      </c>
      <c r="C534" s="1">
        <v>4</v>
      </c>
      <c r="E534" s="5">
        <v>6.0000000000000001E-3</v>
      </c>
      <c r="F534" s="1">
        <v>2</v>
      </c>
      <c r="G534" s="10">
        <f t="shared" si="350"/>
        <v>2E-3</v>
      </c>
      <c r="I534" s="5">
        <v>3.0000000000000001E-3</v>
      </c>
      <c r="J534" s="1">
        <v>1</v>
      </c>
      <c r="K534" s="10">
        <f t="shared" si="351"/>
        <v>-1E-3</v>
      </c>
      <c r="M534" s="5">
        <v>3.0000000000000001E-3</v>
      </c>
      <c r="N534" s="1">
        <v>1</v>
      </c>
      <c r="O534" s="10">
        <f t="shared" si="352"/>
        <v>-1E-3</v>
      </c>
      <c r="Q534" s="5">
        <v>3.0000000000000001E-3</v>
      </c>
      <c r="R534" s="1">
        <v>1</v>
      </c>
      <c r="S534" s="10">
        <f t="shared" si="353"/>
        <v>-1E-3</v>
      </c>
      <c r="U534" s="5">
        <v>2E-3</v>
      </c>
      <c r="V534" s="1">
        <v>1</v>
      </c>
      <c r="W534" s="10">
        <f t="shared" si="354"/>
        <v>-2E-3</v>
      </c>
      <c r="Y534" s="5">
        <v>5.0000000000000001E-3</v>
      </c>
      <c r="Z534" s="1">
        <v>2</v>
      </c>
      <c r="AA534" s="10">
        <f t="shared" si="355"/>
        <v>1E-3</v>
      </c>
      <c r="AC534" s="5">
        <v>3.0000000000000001E-3</v>
      </c>
      <c r="AD534" s="1">
        <v>1</v>
      </c>
      <c r="AE534" s="10">
        <f t="shared" si="356"/>
        <v>-1E-3</v>
      </c>
      <c r="AG534" s="5">
        <v>5.0000000000000001E-3</v>
      </c>
      <c r="AH534" s="1">
        <v>1</v>
      </c>
      <c r="AI534" s="10">
        <f t="shared" si="357"/>
        <v>1E-3</v>
      </c>
      <c r="AK534" s="5">
        <v>3.0000000000000001E-3</v>
      </c>
      <c r="AL534" s="1">
        <v>1</v>
      </c>
      <c r="AM534" s="10">
        <f t="shared" si="358"/>
        <v>-1E-3</v>
      </c>
      <c r="AO534" s="5">
        <v>2E-3</v>
      </c>
      <c r="AP534" s="1">
        <v>1</v>
      </c>
      <c r="AQ534" s="10">
        <f t="shared" si="359"/>
        <v>-2E-3</v>
      </c>
      <c r="AS534" s="5">
        <v>2E-3</v>
      </c>
      <c r="AT534" s="1">
        <v>1</v>
      </c>
      <c r="AU534" s="10">
        <f t="shared" si="360"/>
        <v>-2E-3</v>
      </c>
      <c r="AW534" s="5">
        <v>3.0000000000000001E-3</v>
      </c>
      <c r="AX534" s="1">
        <v>1</v>
      </c>
      <c r="AY534" s="10">
        <f t="shared" si="361"/>
        <v>-1E-3</v>
      </c>
      <c r="BA534" s="5">
        <v>4.0000000000000001E-3</v>
      </c>
      <c r="BB534" s="1">
        <v>2</v>
      </c>
      <c r="BC534" s="10">
        <f t="shared" si="362"/>
        <v>0</v>
      </c>
      <c r="BE534" s="5">
        <v>0</v>
      </c>
      <c r="BF534" s="1">
        <v>0</v>
      </c>
      <c r="BG534" s="10">
        <f t="shared" si="363"/>
        <v>-4.0000000000000001E-3</v>
      </c>
      <c r="BI534" s="5">
        <v>0</v>
      </c>
      <c r="BJ534" s="1">
        <v>0</v>
      </c>
      <c r="BK534" s="10">
        <v>-4.0000000000000001E-3</v>
      </c>
      <c r="BM534" s="5">
        <v>6.0000000000000001E-3</v>
      </c>
      <c r="BN534" s="1">
        <v>2</v>
      </c>
      <c r="BO534" s="10">
        <v>2E-3</v>
      </c>
      <c r="BQ534" s="5">
        <v>8.9999999999999993E-3</v>
      </c>
      <c r="BR534" s="1">
        <v>2</v>
      </c>
      <c r="BS534" s="10">
        <v>4.9999999999999992E-3</v>
      </c>
      <c r="BU534" s="5">
        <v>0</v>
      </c>
      <c r="BV534" s="1">
        <v>0</v>
      </c>
      <c r="BW534" s="10">
        <v>-4.0000000000000001E-3</v>
      </c>
      <c r="BY534" s="5">
        <v>0</v>
      </c>
      <c r="BZ534" s="1">
        <v>0</v>
      </c>
      <c r="CA534" s="10">
        <v>-4.0000000000000001E-3</v>
      </c>
      <c r="CC534" s="5">
        <v>1.4999999999999999E-2</v>
      </c>
      <c r="CD534" s="1">
        <v>2</v>
      </c>
      <c r="CE534" s="10">
        <v>1.0999999999999999E-2</v>
      </c>
      <c r="CG534" s="5">
        <v>3.0000000000000001E-3</v>
      </c>
      <c r="CH534" s="1">
        <v>1</v>
      </c>
      <c r="CI534" s="10">
        <v>-1E-3</v>
      </c>
      <c r="CK534" s="5">
        <v>2E-3</v>
      </c>
      <c r="CL534" s="1">
        <v>1</v>
      </c>
      <c r="CM534" s="10">
        <v>-2E-3</v>
      </c>
      <c r="CO534" s="10">
        <v>0</v>
      </c>
      <c r="CP534" s="24">
        <v>0</v>
      </c>
      <c r="CQ534" s="10">
        <v>-4.0000000000000001E-3</v>
      </c>
    </row>
    <row r="535" spans="1:95" x14ac:dyDescent="0.35">
      <c r="A535" s="4" t="s">
        <v>382</v>
      </c>
      <c r="B535" s="5">
        <v>5.0000000000000001E-3</v>
      </c>
      <c r="C535" s="1">
        <v>5</v>
      </c>
      <c r="E535" s="5">
        <v>8.9999999999999993E-3</v>
      </c>
      <c r="F535" s="1">
        <v>3</v>
      </c>
      <c r="G535" s="10">
        <f t="shared" si="350"/>
        <v>3.9999999999999992E-3</v>
      </c>
      <c r="I535" s="5">
        <v>3.0000000000000001E-3</v>
      </c>
      <c r="J535" s="1">
        <v>1</v>
      </c>
      <c r="K535" s="10">
        <f t="shared" si="351"/>
        <v>-2E-3</v>
      </c>
      <c r="M535" s="5">
        <v>3.0000000000000001E-3</v>
      </c>
      <c r="N535" s="1">
        <v>1</v>
      </c>
      <c r="O535" s="10">
        <f t="shared" si="352"/>
        <v>-2E-3</v>
      </c>
      <c r="Q535" s="5">
        <v>8.9999999999999993E-3</v>
      </c>
      <c r="R535" s="1">
        <v>3</v>
      </c>
      <c r="S535" s="10">
        <f t="shared" si="353"/>
        <v>3.9999999999999992E-3</v>
      </c>
      <c r="U535" s="5">
        <v>6.0000000000000001E-3</v>
      </c>
      <c r="V535" s="1">
        <v>3</v>
      </c>
      <c r="W535" s="10">
        <f t="shared" si="354"/>
        <v>1E-3</v>
      </c>
      <c r="Y535" s="5">
        <v>8.0000000000000002E-3</v>
      </c>
      <c r="Z535" s="1">
        <v>3</v>
      </c>
      <c r="AA535" s="10">
        <f t="shared" si="355"/>
        <v>3.0000000000000001E-3</v>
      </c>
      <c r="AC535" s="5">
        <v>1.2999999999999999E-2</v>
      </c>
      <c r="AD535" s="1">
        <v>4</v>
      </c>
      <c r="AE535" s="10">
        <f t="shared" si="356"/>
        <v>8.0000000000000002E-3</v>
      </c>
      <c r="AG535" s="5">
        <v>5.0000000000000001E-3</v>
      </c>
      <c r="AH535" s="1">
        <v>1</v>
      </c>
      <c r="AI535" s="10">
        <f t="shared" si="357"/>
        <v>0</v>
      </c>
      <c r="AK535" s="5">
        <v>3.0000000000000001E-3</v>
      </c>
      <c r="AL535" s="1">
        <v>1</v>
      </c>
      <c r="AM535" s="10">
        <f t="shared" si="358"/>
        <v>-2E-3</v>
      </c>
      <c r="AO535" s="5">
        <v>1.0999999999999999E-2</v>
      </c>
      <c r="AP535" s="1">
        <v>5</v>
      </c>
      <c r="AQ535" s="10">
        <f t="shared" si="359"/>
        <v>5.9999999999999993E-3</v>
      </c>
      <c r="AS535" s="5">
        <v>3.0000000000000001E-3</v>
      </c>
      <c r="AT535" s="1">
        <v>2</v>
      </c>
      <c r="AU535" s="10">
        <f t="shared" si="360"/>
        <v>-2E-3</v>
      </c>
      <c r="AW535" s="5">
        <v>0.01</v>
      </c>
      <c r="AX535" s="1">
        <v>3</v>
      </c>
      <c r="AY535" s="10">
        <f t="shared" si="361"/>
        <v>5.0000000000000001E-3</v>
      </c>
      <c r="BA535" s="5">
        <v>4.0000000000000001E-3</v>
      </c>
      <c r="BB535" s="1">
        <v>2</v>
      </c>
      <c r="BC535" s="10">
        <f t="shared" si="362"/>
        <v>-1E-3</v>
      </c>
      <c r="BE535" s="5">
        <v>8.0000000000000002E-3</v>
      </c>
      <c r="BF535" s="1">
        <v>2</v>
      </c>
      <c r="BG535" s="10">
        <f t="shared" si="363"/>
        <v>3.0000000000000001E-3</v>
      </c>
      <c r="BI535" s="5">
        <v>4.0000000000000001E-3</v>
      </c>
      <c r="BJ535" s="1">
        <v>1</v>
      </c>
      <c r="BK535" s="10">
        <v>-1E-3</v>
      </c>
      <c r="BM535" s="5">
        <v>3.0000000000000001E-3</v>
      </c>
      <c r="BN535" s="1">
        <v>1</v>
      </c>
      <c r="BO535" s="10">
        <v>-2E-3</v>
      </c>
      <c r="BQ535" s="5">
        <v>5.0000000000000001E-3</v>
      </c>
      <c r="BR535" s="1">
        <v>1</v>
      </c>
      <c r="BS535" s="10">
        <v>0</v>
      </c>
      <c r="BU535" s="5">
        <v>1.0999999999999999E-2</v>
      </c>
      <c r="BV535" s="1">
        <v>2</v>
      </c>
      <c r="BW535" s="10">
        <v>5.9999999999999993E-3</v>
      </c>
      <c r="BY535" s="5">
        <v>0</v>
      </c>
      <c r="BZ535" s="1">
        <v>0</v>
      </c>
      <c r="CA535" s="10">
        <v>-5.0000000000000001E-3</v>
      </c>
      <c r="CC535" s="5">
        <v>8.0000000000000002E-3</v>
      </c>
      <c r="CD535" s="1">
        <v>1</v>
      </c>
      <c r="CE535" s="10">
        <v>3.0000000000000001E-3</v>
      </c>
      <c r="CG535" s="5">
        <v>3.0000000000000001E-3</v>
      </c>
      <c r="CH535" s="1">
        <v>1</v>
      </c>
      <c r="CI535" s="10">
        <v>-2E-3</v>
      </c>
      <c r="CK535" s="5">
        <v>5.0000000000000001E-3</v>
      </c>
      <c r="CL535" s="1">
        <v>2</v>
      </c>
      <c r="CM535" s="10">
        <v>0</v>
      </c>
      <c r="CO535" s="10">
        <v>1.7999999999999999E-2</v>
      </c>
      <c r="CP535" s="24">
        <v>1</v>
      </c>
      <c r="CQ535" s="10">
        <v>1.2999999999999998E-2</v>
      </c>
    </row>
    <row r="536" spans="1:95" x14ac:dyDescent="0.35">
      <c r="A536" s="4" t="s">
        <v>383</v>
      </c>
      <c r="B536" s="5">
        <v>1E-3</v>
      </c>
      <c r="C536" s="1">
        <v>1</v>
      </c>
      <c r="E536" s="5">
        <v>0</v>
      </c>
      <c r="F536" s="1">
        <v>0</v>
      </c>
      <c r="G536" s="10">
        <f t="shared" si="350"/>
        <v>-1E-3</v>
      </c>
      <c r="I536" s="5">
        <v>0</v>
      </c>
      <c r="J536" s="1">
        <v>0</v>
      </c>
      <c r="K536" s="10">
        <f t="shared" si="351"/>
        <v>-1E-3</v>
      </c>
      <c r="M536" s="5">
        <v>3.0000000000000001E-3</v>
      </c>
      <c r="N536" s="1">
        <v>1</v>
      </c>
      <c r="O536" s="10">
        <f t="shared" si="352"/>
        <v>2E-3</v>
      </c>
      <c r="Q536" s="5">
        <v>0</v>
      </c>
      <c r="R536" s="1">
        <v>0</v>
      </c>
      <c r="S536" s="10">
        <f t="shared" si="353"/>
        <v>-1E-3</v>
      </c>
      <c r="U536" s="5">
        <v>2E-3</v>
      </c>
      <c r="V536" s="1">
        <v>1</v>
      </c>
      <c r="W536" s="10">
        <f t="shared" si="354"/>
        <v>1E-3</v>
      </c>
      <c r="Y536" s="5">
        <v>3.0000000000000001E-3</v>
      </c>
      <c r="Z536" s="1">
        <v>1</v>
      </c>
      <c r="AA536" s="10">
        <f t="shared" si="355"/>
        <v>2E-3</v>
      </c>
      <c r="AC536" s="5">
        <v>3.0000000000000001E-3</v>
      </c>
      <c r="AD536" s="1">
        <v>1</v>
      </c>
      <c r="AE536" s="10">
        <f t="shared" si="356"/>
        <v>2E-3</v>
      </c>
      <c r="AG536" s="5">
        <v>0</v>
      </c>
      <c r="AH536" s="1">
        <v>0</v>
      </c>
      <c r="AI536" s="10">
        <f t="shared" si="357"/>
        <v>-1E-3</v>
      </c>
      <c r="AK536" s="5">
        <v>3.0000000000000001E-3</v>
      </c>
      <c r="AL536" s="1">
        <v>1</v>
      </c>
      <c r="AM536" s="10">
        <f t="shared" si="358"/>
        <v>2E-3</v>
      </c>
      <c r="AO536" s="5">
        <v>0</v>
      </c>
      <c r="AP536" s="1">
        <v>0</v>
      </c>
      <c r="AQ536" s="10">
        <f t="shared" si="359"/>
        <v>-1E-3</v>
      </c>
      <c r="AS536" s="5">
        <v>0</v>
      </c>
      <c r="AT536" s="1">
        <v>0</v>
      </c>
      <c r="AU536" s="10">
        <f t="shared" si="360"/>
        <v>-1E-3</v>
      </c>
      <c r="AW536" s="5">
        <v>0</v>
      </c>
      <c r="AX536" s="1">
        <v>0</v>
      </c>
      <c r="AY536" s="10">
        <f t="shared" si="361"/>
        <v>-1E-3</v>
      </c>
      <c r="BA536" s="5">
        <v>0</v>
      </c>
      <c r="BB536" s="1">
        <v>0</v>
      </c>
      <c r="BC536" s="10">
        <f t="shared" si="362"/>
        <v>-1E-3</v>
      </c>
      <c r="BE536" s="5">
        <v>4.0000000000000001E-3</v>
      </c>
      <c r="BF536" s="1">
        <v>1</v>
      </c>
      <c r="BG536" s="10">
        <f t="shared" si="363"/>
        <v>3.0000000000000001E-3</v>
      </c>
      <c r="BI536" s="5">
        <v>0</v>
      </c>
      <c r="BJ536" s="1">
        <v>0</v>
      </c>
      <c r="BK536" s="10">
        <v>-1E-3</v>
      </c>
      <c r="BM536" s="5">
        <v>0</v>
      </c>
      <c r="BN536" s="1">
        <v>0</v>
      </c>
      <c r="BO536" s="10">
        <v>-1E-3</v>
      </c>
      <c r="BQ536" s="5">
        <v>0</v>
      </c>
      <c r="BR536" s="1">
        <v>0</v>
      </c>
      <c r="BS536" s="10">
        <v>-1E-3</v>
      </c>
      <c r="BU536" s="5">
        <v>5.0000000000000001E-3</v>
      </c>
      <c r="BV536" s="1">
        <v>1</v>
      </c>
      <c r="BW536" s="10">
        <v>4.0000000000000001E-3</v>
      </c>
      <c r="BY536" s="5">
        <v>0</v>
      </c>
      <c r="BZ536" s="1">
        <v>0</v>
      </c>
      <c r="CA536" s="10">
        <v>-1E-3</v>
      </c>
      <c r="CC536" s="5">
        <v>0</v>
      </c>
      <c r="CD536" s="1">
        <v>0</v>
      </c>
      <c r="CE536" s="10">
        <v>-1E-3</v>
      </c>
      <c r="CG536" s="5">
        <v>0</v>
      </c>
      <c r="CH536" s="1">
        <v>0</v>
      </c>
      <c r="CI536" s="10">
        <v>-1E-3</v>
      </c>
      <c r="CK536" s="5">
        <v>0</v>
      </c>
      <c r="CL536" s="1">
        <v>0</v>
      </c>
      <c r="CM536" s="10">
        <v>-1E-3</v>
      </c>
      <c r="CO536" s="10">
        <v>0</v>
      </c>
      <c r="CP536" s="24">
        <v>0</v>
      </c>
      <c r="CQ536" s="10">
        <v>-1E-3</v>
      </c>
    </row>
    <row r="537" spans="1:95" x14ac:dyDescent="0.35">
      <c r="A537" s="4" t="s">
        <v>384</v>
      </c>
      <c r="B537" s="5">
        <v>7.2999999999999995E-2</v>
      </c>
      <c r="C537" s="1">
        <v>70</v>
      </c>
      <c r="E537" s="5">
        <v>5.1999999999999998E-2</v>
      </c>
      <c r="F537" s="1">
        <v>18</v>
      </c>
      <c r="G537" s="10">
        <f t="shared" si="350"/>
        <v>-2.0999999999999998E-2</v>
      </c>
      <c r="I537" s="5">
        <v>6.7000000000000004E-2</v>
      </c>
      <c r="J537" s="1">
        <v>22</v>
      </c>
      <c r="K537" s="10">
        <f t="shared" si="351"/>
        <v>-5.9999999999999915E-3</v>
      </c>
      <c r="M537" s="5">
        <v>0.10299999999999999</v>
      </c>
      <c r="N537" s="1">
        <v>30</v>
      </c>
      <c r="O537" s="10">
        <f t="shared" si="352"/>
        <v>0.03</v>
      </c>
      <c r="Q537" s="5">
        <v>7.6999999999999999E-2</v>
      </c>
      <c r="R537" s="1">
        <v>26</v>
      </c>
      <c r="S537" s="10">
        <f t="shared" si="353"/>
        <v>4.0000000000000036E-3</v>
      </c>
      <c r="U537" s="5">
        <v>9.4E-2</v>
      </c>
      <c r="V537" s="1">
        <v>45</v>
      </c>
      <c r="W537" s="10">
        <f t="shared" si="354"/>
        <v>2.1000000000000005E-2</v>
      </c>
      <c r="Y537" s="5">
        <v>8.3000000000000004E-2</v>
      </c>
      <c r="Z537" s="1">
        <v>32</v>
      </c>
      <c r="AA537" s="10">
        <f t="shared" si="355"/>
        <v>1.0000000000000009E-2</v>
      </c>
      <c r="AC537" s="5">
        <v>7.8E-2</v>
      </c>
      <c r="AD537" s="1">
        <v>25</v>
      </c>
      <c r="AE537" s="10">
        <f t="shared" si="356"/>
        <v>5.0000000000000044E-3</v>
      </c>
      <c r="AG537" s="5">
        <v>0.10100000000000001</v>
      </c>
      <c r="AH537" s="1">
        <v>21</v>
      </c>
      <c r="AI537" s="10">
        <f t="shared" si="357"/>
        <v>2.8000000000000011E-2</v>
      </c>
      <c r="AK537" s="5">
        <v>8.1000000000000003E-2</v>
      </c>
      <c r="AL537" s="1">
        <v>32</v>
      </c>
      <c r="AM537" s="10">
        <f t="shared" si="358"/>
        <v>8.0000000000000071E-3</v>
      </c>
      <c r="AO537" s="5">
        <v>8.8999999999999996E-2</v>
      </c>
      <c r="AP537" s="1">
        <v>42</v>
      </c>
      <c r="AQ537" s="10">
        <f t="shared" si="359"/>
        <v>1.6E-2</v>
      </c>
      <c r="AS537" s="5">
        <v>8.5000000000000006E-2</v>
      </c>
      <c r="AT537" s="1">
        <v>50</v>
      </c>
      <c r="AU537" s="10">
        <f t="shared" si="360"/>
        <v>1.2000000000000011E-2</v>
      </c>
      <c r="AW537" s="5">
        <v>7.6999999999999999E-2</v>
      </c>
      <c r="AX537" s="1">
        <v>24</v>
      </c>
      <c r="AY537" s="10">
        <f t="shared" si="361"/>
        <v>4.0000000000000036E-3</v>
      </c>
      <c r="BA537" s="5">
        <v>8.3000000000000004E-2</v>
      </c>
      <c r="BB537" s="1">
        <v>39</v>
      </c>
      <c r="BC537" s="10">
        <f t="shared" si="362"/>
        <v>1.0000000000000009E-2</v>
      </c>
      <c r="BE537" s="5">
        <v>0.11700000000000001</v>
      </c>
      <c r="BF537" s="1">
        <v>31</v>
      </c>
      <c r="BG537" s="10">
        <f t="shared" si="363"/>
        <v>4.4000000000000011E-2</v>
      </c>
      <c r="BI537" s="5">
        <v>6.0999999999999999E-2</v>
      </c>
      <c r="BJ537" s="1">
        <v>15</v>
      </c>
      <c r="BK537" s="10">
        <v>-1.1999999999999997E-2</v>
      </c>
      <c r="BM537" s="5">
        <v>0.125</v>
      </c>
      <c r="BN537" s="1">
        <v>40</v>
      </c>
      <c r="BO537" s="10">
        <v>5.2000000000000005E-2</v>
      </c>
      <c r="BQ537" s="5">
        <v>3.3000000000000002E-2</v>
      </c>
      <c r="BR537" s="1">
        <v>7</v>
      </c>
      <c r="BS537" s="10">
        <v>-3.9999999999999994E-2</v>
      </c>
      <c r="BU537" s="5">
        <v>4.2999999999999997E-2</v>
      </c>
      <c r="BV537" s="1">
        <v>8</v>
      </c>
      <c r="BW537" s="10">
        <v>-0.03</v>
      </c>
      <c r="BY537" s="5">
        <v>0</v>
      </c>
      <c r="BZ537" s="1">
        <v>0</v>
      </c>
      <c r="CA537" s="10">
        <v>-7.2999999999999995E-2</v>
      </c>
      <c r="CC537" s="5">
        <v>8.3000000000000004E-2</v>
      </c>
      <c r="CD537" s="1">
        <v>11</v>
      </c>
      <c r="CE537" s="10">
        <v>1.0000000000000009E-2</v>
      </c>
      <c r="CG537" s="5">
        <v>5.3999999999999999E-2</v>
      </c>
      <c r="CH537" s="1">
        <v>16</v>
      </c>
      <c r="CI537" s="10">
        <v>-1.8999999999999996E-2</v>
      </c>
      <c r="CK537" s="5">
        <v>8.5999999999999993E-2</v>
      </c>
      <c r="CL537" s="1">
        <v>35</v>
      </c>
      <c r="CM537" s="10">
        <v>1.2999999999999998E-2</v>
      </c>
      <c r="CO537" s="10">
        <v>8.8999999999999996E-2</v>
      </c>
      <c r="CP537" s="24">
        <v>5</v>
      </c>
      <c r="CQ537" s="10">
        <v>1.6E-2</v>
      </c>
    </row>
    <row r="538" spans="1:95" x14ac:dyDescent="0.35">
      <c r="A538" s="4" t="s">
        <v>385</v>
      </c>
      <c r="B538" s="5">
        <v>1.9E-2</v>
      </c>
      <c r="C538" s="1">
        <v>18</v>
      </c>
      <c r="E538" s="5">
        <v>1.7000000000000001E-2</v>
      </c>
      <c r="F538" s="1">
        <v>6</v>
      </c>
      <c r="G538" s="10">
        <f t="shared" si="350"/>
        <v>-1.9999999999999983E-3</v>
      </c>
      <c r="I538" s="5">
        <v>2.1000000000000001E-2</v>
      </c>
      <c r="J538" s="1">
        <v>7</v>
      </c>
      <c r="K538" s="10">
        <f t="shared" si="351"/>
        <v>2.0000000000000018E-3</v>
      </c>
      <c r="M538" s="5">
        <v>1.7000000000000001E-2</v>
      </c>
      <c r="N538" s="1">
        <v>5</v>
      </c>
      <c r="O538" s="10">
        <f t="shared" si="352"/>
        <v>-1.9999999999999983E-3</v>
      </c>
      <c r="Q538" s="5">
        <v>1.7999999999999999E-2</v>
      </c>
      <c r="R538" s="1">
        <v>6</v>
      </c>
      <c r="S538" s="10">
        <f t="shared" si="353"/>
        <v>-1.0000000000000009E-3</v>
      </c>
      <c r="U538" s="5">
        <v>1.9E-2</v>
      </c>
      <c r="V538" s="1">
        <v>9</v>
      </c>
      <c r="W538" s="10">
        <f t="shared" si="354"/>
        <v>0</v>
      </c>
      <c r="Y538" s="5">
        <v>1.2999999999999999E-2</v>
      </c>
      <c r="Z538" s="1">
        <v>5</v>
      </c>
      <c r="AA538" s="10">
        <f t="shared" si="355"/>
        <v>-6.0000000000000001E-3</v>
      </c>
      <c r="AC538" s="5">
        <v>2.5000000000000001E-2</v>
      </c>
      <c r="AD538" s="1">
        <v>8</v>
      </c>
      <c r="AE538" s="10">
        <f t="shared" si="356"/>
        <v>6.0000000000000019E-3</v>
      </c>
      <c r="AG538" s="5">
        <v>2.4E-2</v>
      </c>
      <c r="AH538" s="1">
        <v>5</v>
      </c>
      <c r="AI538" s="10">
        <f t="shared" si="357"/>
        <v>5.000000000000001E-3</v>
      </c>
      <c r="AK538" s="5">
        <v>0.02</v>
      </c>
      <c r="AL538" s="1">
        <v>8</v>
      </c>
      <c r="AM538" s="10">
        <f t="shared" si="358"/>
        <v>1.0000000000000009E-3</v>
      </c>
      <c r="AO538" s="5">
        <v>2.1000000000000001E-2</v>
      </c>
      <c r="AP538" s="1">
        <v>10</v>
      </c>
      <c r="AQ538" s="10">
        <f t="shared" si="359"/>
        <v>2.0000000000000018E-3</v>
      </c>
      <c r="AS538" s="5">
        <v>1.9E-2</v>
      </c>
      <c r="AT538" s="1">
        <v>11</v>
      </c>
      <c r="AU538" s="10">
        <f t="shared" si="360"/>
        <v>0</v>
      </c>
      <c r="AW538" s="5">
        <v>1.6E-2</v>
      </c>
      <c r="AX538" s="1">
        <v>5</v>
      </c>
      <c r="AY538" s="10">
        <f t="shared" si="361"/>
        <v>-2.9999999999999992E-3</v>
      </c>
      <c r="BA538" s="5">
        <v>1.9E-2</v>
      </c>
      <c r="BB538" s="1">
        <v>9</v>
      </c>
      <c r="BC538" s="10">
        <f t="shared" si="362"/>
        <v>0</v>
      </c>
      <c r="BE538" s="5">
        <v>0</v>
      </c>
      <c r="BF538" s="1">
        <v>0</v>
      </c>
      <c r="BG538" s="10">
        <f t="shared" si="363"/>
        <v>-1.9E-2</v>
      </c>
      <c r="BI538" s="5">
        <v>2.9000000000000001E-2</v>
      </c>
      <c r="BJ538" s="1">
        <v>7</v>
      </c>
      <c r="BK538" s="10">
        <v>1.0000000000000002E-2</v>
      </c>
      <c r="BM538" s="5">
        <v>1.2999999999999999E-2</v>
      </c>
      <c r="BN538" s="1">
        <v>4</v>
      </c>
      <c r="BO538" s="10">
        <v>-6.0000000000000001E-3</v>
      </c>
      <c r="BQ538" s="5">
        <v>1.4E-2</v>
      </c>
      <c r="BR538" s="1">
        <v>3</v>
      </c>
      <c r="BS538" s="10">
        <v>-4.9999999999999992E-3</v>
      </c>
      <c r="BU538" s="5">
        <v>1.6E-2</v>
      </c>
      <c r="BV538" s="1">
        <v>3</v>
      </c>
      <c r="BW538" s="10">
        <v>-2.9999999999999992E-3</v>
      </c>
      <c r="BY538" s="5">
        <v>0.05</v>
      </c>
      <c r="BZ538" s="1">
        <v>2</v>
      </c>
      <c r="CA538" s="10">
        <v>3.1000000000000003E-2</v>
      </c>
      <c r="CC538" s="5">
        <v>8.0000000000000002E-3</v>
      </c>
      <c r="CD538" s="1">
        <v>1</v>
      </c>
      <c r="CE538" s="10">
        <v>-1.0999999999999999E-2</v>
      </c>
      <c r="CG538" s="5">
        <v>2.4E-2</v>
      </c>
      <c r="CH538" s="1">
        <v>7</v>
      </c>
      <c r="CI538" s="10">
        <v>5.000000000000001E-3</v>
      </c>
      <c r="CK538" s="5">
        <v>1.7000000000000001E-2</v>
      </c>
      <c r="CL538" s="1">
        <v>7</v>
      </c>
      <c r="CM538" s="10">
        <v>-1.9999999999999983E-3</v>
      </c>
      <c r="CO538" s="10">
        <v>0</v>
      </c>
      <c r="CP538" s="24">
        <v>0</v>
      </c>
      <c r="CQ538" s="10">
        <v>-1.9E-2</v>
      </c>
    </row>
    <row r="539" spans="1:95" x14ac:dyDescent="0.35">
      <c r="A539" s="4" t="s">
        <v>386</v>
      </c>
      <c r="B539" s="5">
        <v>3.0000000000000001E-3</v>
      </c>
      <c r="C539" s="1">
        <v>3</v>
      </c>
      <c r="E539" s="5">
        <v>6.0000000000000001E-3</v>
      </c>
      <c r="F539" s="1">
        <v>2</v>
      </c>
      <c r="G539" s="10">
        <f t="shared" si="350"/>
        <v>3.0000000000000001E-3</v>
      </c>
      <c r="I539" s="5">
        <v>0</v>
      </c>
      <c r="J539" s="1">
        <v>0</v>
      </c>
      <c r="K539" s="10">
        <f t="shared" si="351"/>
        <v>-3.0000000000000001E-3</v>
      </c>
      <c r="M539" s="5">
        <v>3.0000000000000001E-3</v>
      </c>
      <c r="N539" s="1">
        <v>1</v>
      </c>
      <c r="O539" s="10">
        <f t="shared" si="352"/>
        <v>0</v>
      </c>
      <c r="Q539" s="5">
        <v>3.0000000000000001E-3</v>
      </c>
      <c r="R539" s="1">
        <v>1</v>
      </c>
      <c r="S539" s="10">
        <f t="shared" si="353"/>
        <v>0</v>
      </c>
      <c r="U539" s="5">
        <v>2E-3</v>
      </c>
      <c r="V539" s="1">
        <v>1</v>
      </c>
      <c r="W539" s="10">
        <f t="shared" si="354"/>
        <v>-1E-3</v>
      </c>
      <c r="Y539" s="5">
        <v>0</v>
      </c>
      <c r="Z539" s="1">
        <v>0</v>
      </c>
      <c r="AA539" s="10">
        <f t="shared" si="355"/>
        <v>-3.0000000000000001E-3</v>
      </c>
      <c r="AC539" s="5">
        <v>3.0000000000000001E-3</v>
      </c>
      <c r="AD539" s="1">
        <v>1</v>
      </c>
      <c r="AE539" s="10">
        <f t="shared" si="356"/>
        <v>0</v>
      </c>
      <c r="AG539" s="5">
        <v>0</v>
      </c>
      <c r="AH539" s="1">
        <v>0</v>
      </c>
      <c r="AI539" s="10">
        <f t="shared" si="357"/>
        <v>-3.0000000000000001E-3</v>
      </c>
      <c r="AK539" s="5">
        <v>0</v>
      </c>
      <c r="AL539" s="1">
        <v>0</v>
      </c>
      <c r="AM539" s="10">
        <f t="shared" si="358"/>
        <v>-3.0000000000000001E-3</v>
      </c>
      <c r="AO539" s="5">
        <v>6.0000000000000001E-3</v>
      </c>
      <c r="AP539" s="1">
        <v>3</v>
      </c>
      <c r="AQ539" s="10">
        <f t="shared" si="359"/>
        <v>3.0000000000000001E-3</v>
      </c>
      <c r="AS539" s="5">
        <v>5.0000000000000001E-3</v>
      </c>
      <c r="AT539" s="1">
        <v>3</v>
      </c>
      <c r="AU539" s="10">
        <f t="shared" si="360"/>
        <v>2E-3</v>
      </c>
      <c r="AW539" s="5">
        <v>0</v>
      </c>
      <c r="AX539" s="1">
        <v>0</v>
      </c>
      <c r="AY539" s="10">
        <f t="shared" si="361"/>
        <v>-3.0000000000000001E-3</v>
      </c>
      <c r="BA539" s="5">
        <v>2E-3</v>
      </c>
      <c r="BB539" s="1">
        <v>1</v>
      </c>
      <c r="BC539" s="10">
        <f t="shared" si="362"/>
        <v>-1E-3</v>
      </c>
      <c r="BE539" s="5">
        <v>0</v>
      </c>
      <c r="BF539" s="1">
        <v>0</v>
      </c>
      <c r="BG539" s="10">
        <f t="shared" si="363"/>
        <v>-3.0000000000000001E-3</v>
      </c>
      <c r="BI539" s="5">
        <v>8.0000000000000002E-3</v>
      </c>
      <c r="BJ539" s="1">
        <v>2</v>
      </c>
      <c r="BK539" s="10">
        <v>5.0000000000000001E-3</v>
      </c>
      <c r="BM539" s="5">
        <v>0</v>
      </c>
      <c r="BN539" s="1">
        <v>0</v>
      </c>
      <c r="BO539" s="10">
        <v>-3.0000000000000001E-3</v>
      </c>
      <c r="BQ539" s="5">
        <v>0</v>
      </c>
      <c r="BR539" s="1">
        <v>0</v>
      </c>
      <c r="BS539" s="10">
        <v>-3.0000000000000001E-3</v>
      </c>
      <c r="BU539" s="5">
        <v>5.0000000000000001E-3</v>
      </c>
      <c r="BV539" s="1">
        <v>1</v>
      </c>
      <c r="BW539" s="10">
        <v>2E-3</v>
      </c>
      <c r="BY539" s="5">
        <v>0</v>
      </c>
      <c r="BZ539" s="1">
        <v>0</v>
      </c>
      <c r="CA539" s="10">
        <v>-3.0000000000000001E-3</v>
      </c>
      <c r="CC539" s="5">
        <v>0</v>
      </c>
      <c r="CD539" s="1">
        <v>0</v>
      </c>
      <c r="CE539" s="10">
        <v>-3.0000000000000001E-3</v>
      </c>
      <c r="CG539" s="5">
        <v>7.0000000000000001E-3</v>
      </c>
      <c r="CH539" s="1">
        <v>2</v>
      </c>
      <c r="CI539" s="10">
        <v>4.0000000000000001E-3</v>
      </c>
      <c r="CK539" s="5">
        <v>2E-3</v>
      </c>
      <c r="CL539" s="1">
        <v>1</v>
      </c>
      <c r="CM539" s="10">
        <v>-1E-3</v>
      </c>
      <c r="CO539" s="10">
        <v>0</v>
      </c>
      <c r="CP539" s="24">
        <v>0</v>
      </c>
      <c r="CQ539" s="10">
        <v>-3.0000000000000001E-3</v>
      </c>
    </row>
    <row r="540" spans="1:95" x14ac:dyDescent="0.35">
      <c r="A540" s="4" t="s">
        <v>387</v>
      </c>
      <c r="B540" s="5">
        <v>1.4999999999999999E-2</v>
      </c>
      <c r="C540" s="1">
        <v>14</v>
      </c>
      <c r="E540" s="5">
        <v>1.2E-2</v>
      </c>
      <c r="F540" s="1">
        <v>4</v>
      </c>
      <c r="G540" s="10">
        <f t="shared" si="350"/>
        <v>-2.9999999999999992E-3</v>
      </c>
      <c r="I540" s="5">
        <v>1.7999999999999999E-2</v>
      </c>
      <c r="J540" s="1">
        <v>6</v>
      </c>
      <c r="K540" s="10">
        <f t="shared" si="351"/>
        <v>2.9999999999999992E-3</v>
      </c>
      <c r="M540" s="5">
        <v>1.4E-2</v>
      </c>
      <c r="N540" s="1">
        <v>4</v>
      </c>
      <c r="O540" s="10">
        <f t="shared" si="352"/>
        <v>-9.9999999999999915E-4</v>
      </c>
      <c r="Q540" s="5">
        <v>6.0000000000000001E-3</v>
      </c>
      <c r="R540" s="1">
        <v>2</v>
      </c>
      <c r="S540" s="10">
        <f t="shared" si="353"/>
        <v>-8.9999999999999993E-3</v>
      </c>
      <c r="U540" s="5">
        <v>8.0000000000000002E-3</v>
      </c>
      <c r="V540" s="1">
        <v>4</v>
      </c>
      <c r="W540" s="10">
        <f t="shared" si="354"/>
        <v>-6.9999999999999993E-3</v>
      </c>
      <c r="Y540" s="5">
        <v>1.7999999999999999E-2</v>
      </c>
      <c r="Z540" s="1">
        <v>7</v>
      </c>
      <c r="AA540" s="10">
        <f t="shared" si="355"/>
        <v>2.9999999999999992E-3</v>
      </c>
      <c r="AC540" s="5">
        <v>1.6E-2</v>
      </c>
      <c r="AD540" s="1">
        <v>5</v>
      </c>
      <c r="AE540" s="10">
        <f t="shared" si="356"/>
        <v>1.0000000000000009E-3</v>
      </c>
      <c r="AG540" s="5">
        <v>5.0000000000000001E-3</v>
      </c>
      <c r="AH540" s="1">
        <v>1</v>
      </c>
      <c r="AI540" s="10">
        <f t="shared" si="357"/>
        <v>-9.9999999999999985E-3</v>
      </c>
      <c r="AK540" s="5">
        <v>1.2999999999999999E-2</v>
      </c>
      <c r="AL540" s="1">
        <v>5</v>
      </c>
      <c r="AM540" s="10">
        <f t="shared" si="358"/>
        <v>-2E-3</v>
      </c>
      <c r="AO540" s="5">
        <v>1.4999999999999999E-2</v>
      </c>
      <c r="AP540" s="1">
        <v>7</v>
      </c>
      <c r="AQ540" s="10">
        <f t="shared" si="359"/>
        <v>0</v>
      </c>
      <c r="AS540" s="5">
        <v>1.4999999999999999E-2</v>
      </c>
      <c r="AT540" s="1">
        <v>9</v>
      </c>
      <c r="AU540" s="10">
        <f t="shared" si="360"/>
        <v>0</v>
      </c>
      <c r="AW540" s="5">
        <v>1.9E-2</v>
      </c>
      <c r="AX540" s="1">
        <v>6</v>
      </c>
      <c r="AY540" s="10">
        <f t="shared" si="361"/>
        <v>4.0000000000000001E-3</v>
      </c>
      <c r="BA540" s="5">
        <v>1.7000000000000001E-2</v>
      </c>
      <c r="BB540" s="1">
        <v>8</v>
      </c>
      <c r="BC540" s="10">
        <f t="shared" si="362"/>
        <v>2.0000000000000018E-3</v>
      </c>
      <c r="BE540" s="5">
        <v>1.0999999999999999E-2</v>
      </c>
      <c r="BF540" s="1">
        <v>3</v>
      </c>
      <c r="BG540" s="10">
        <f t="shared" si="363"/>
        <v>-4.0000000000000001E-3</v>
      </c>
      <c r="BI540" s="5">
        <v>3.6999999999999998E-2</v>
      </c>
      <c r="BJ540" s="1">
        <v>9</v>
      </c>
      <c r="BK540" s="10">
        <v>2.1999999999999999E-2</v>
      </c>
      <c r="BM540" s="5">
        <v>8.9999999999999993E-3</v>
      </c>
      <c r="BN540" s="1">
        <v>3</v>
      </c>
      <c r="BO540" s="10">
        <v>-6.0000000000000001E-3</v>
      </c>
      <c r="BQ540" s="5">
        <v>8.9999999999999993E-3</v>
      </c>
      <c r="BR540" s="1">
        <v>2</v>
      </c>
      <c r="BS540" s="10">
        <v>-6.0000000000000001E-3</v>
      </c>
      <c r="BU540" s="5">
        <v>0</v>
      </c>
      <c r="BV540" s="1">
        <v>0</v>
      </c>
      <c r="BW540" s="10">
        <v>-1.4999999999999999E-2</v>
      </c>
      <c r="BY540" s="5">
        <v>2.5000000000000001E-2</v>
      </c>
      <c r="BZ540" s="1">
        <v>1</v>
      </c>
      <c r="CA540" s="10">
        <v>1.0000000000000002E-2</v>
      </c>
      <c r="CC540" s="5">
        <v>8.0000000000000002E-3</v>
      </c>
      <c r="CD540" s="1">
        <v>1</v>
      </c>
      <c r="CE540" s="10">
        <v>-6.9999999999999993E-3</v>
      </c>
      <c r="CG540" s="5">
        <v>1.2999999999999999E-2</v>
      </c>
      <c r="CH540" s="1">
        <v>4</v>
      </c>
      <c r="CI540" s="10">
        <v>-2E-3</v>
      </c>
      <c r="CK540" s="5">
        <v>1.7000000000000001E-2</v>
      </c>
      <c r="CL540" s="1">
        <v>7</v>
      </c>
      <c r="CM540" s="10">
        <v>2.0000000000000018E-3</v>
      </c>
      <c r="CO540" s="10">
        <v>1.7999999999999999E-2</v>
      </c>
      <c r="CP540" s="24">
        <v>1</v>
      </c>
      <c r="CQ540" s="10">
        <v>2.9999999999999992E-3</v>
      </c>
    </row>
    <row r="541" spans="1:95" x14ac:dyDescent="0.35">
      <c r="A541" s="4" t="s">
        <v>388</v>
      </c>
      <c r="B541" s="5">
        <v>4.5999999999999999E-2</v>
      </c>
      <c r="C541" s="1">
        <v>44</v>
      </c>
      <c r="E541" s="5">
        <v>4.9000000000000002E-2</v>
      </c>
      <c r="F541" s="1">
        <v>17</v>
      </c>
      <c r="G541" s="10">
        <f t="shared" si="350"/>
        <v>3.0000000000000027E-3</v>
      </c>
      <c r="I541" s="5">
        <v>0.04</v>
      </c>
      <c r="J541" s="1">
        <v>13</v>
      </c>
      <c r="K541" s="10">
        <f t="shared" si="351"/>
        <v>-5.9999999999999984E-3</v>
      </c>
      <c r="M541" s="5">
        <v>4.8000000000000001E-2</v>
      </c>
      <c r="N541" s="1">
        <v>14</v>
      </c>
      <c r="O541" s="10">
        <f t="shared" si="352"/>
        <v>2.0000000000000018E-3</v>
      </c>
      <c r="Q541" s="5">
        <v>4.3999999999999997E-2</v>
      </c>
      <c r="R541" s="1">
        <v>15</v>
      </c>
      <c r="S541" s="10">
        <f t="shared" si="353"/>
        <v>-2.0000000000000018E-3</v>
      </c>
      <c r="U541" s="5">
        <v>4.2000000000000003E-2</v>
      </c>
      <c r="V541" s="1">
        <v>20</v>
      </c>
      <c r="W541" s="10">
        <f t="shared" si="354"/>
        <v>-3.9999999999999966E-3</v>
      </c>
      <c r="Y541" s="5">
        <v>5.1999999999999998E-2</v>
      </c>
      <c r="Z541" s="1">
        <v>20</v>
      </c>
      <c r="AA541" s="10">
        <f t="shared" si="355"/>
        <v>5.9999999999999984E-3</v>
      </c>
      <c r="AC541" s="5">
        <v>4.3999999999999997E-2</v>
      </c>
      <c r="AD541" s="1">
        <v>14</v>
      </c>
      <c r="AE541" s="10">
        <f t="shared" si="356"/>
        <v>-2.0000000000000018E-3</v>
      </c>
      <c r="AG541" s="5">
        <v>4.2999999999999997E-2</v>
      </c>
      <c r="AH541" s="1">
        <v>9</v>
      </c>
      <c r="AI541" s="10">
        <f t="shared" si="357"/>
        <v>-3.0000000000000027E-3</v>
      </c>
      <c r="AK541" s="5">
        <v>5.0999999999999997E-2</v>
      </c>
      <c r="AL541" s="1">
        <v>20</v>
      </c>
      <c r="AM541" s="10">
        <f t="shared" si="358"/>
        <v>4.9999999999999975E-3</v>
      </c>
      <c r="AO541" s="5">
        <v>4.9000000000000002E-2</v>
      </c>
      <c r="AP541" s="1">
        <v>23</v>
      </c>
      <c r="AQ541" s="10">
        <f t="shared" si="359"/>
        <v>3.0000000000000027E-3</v>
      </c>
      <c r="AS541" s="5">
        <v>3.9E-2</v>
      </c>
      <c r="AT541" s="1">
        <v>23</v>
      </c>
      <c r="AU541" s="10">
        <f t="shared" si="360"/>
        <v>-6.9999999999999993E-3</v>
      </c>
      <c r="AW541" s="5">
        <v>4.2000000000000003E-2</v>
      </c>
      <c r="AX541" s="1">
        <v>13</v>
      </c>
      <c r="AY541" s="10">
        <f t="shared" si="361"/>
        <v>-3.9999999999999966E-3</v>
      </c>
      <c r="BA541" s="5">
        <v>4.7E-2</v>
      </c>
      <c r="BB541" s="1">
        <v>22</v>
      </c>
      <c r="BC541" s="10">
        <f t="shared" si="362"/>
        <v>1.0000000000000009E-3</v>
      </c>
      <c r="BE541" s="5">
        <v>6.8000000000000005E-2</v>
      </c>
      <c r="BF541" s="1">
        <v>18</v>
      </c>
      <c r="BG541" s="10">
        <f t="shared" si="363"/>
        <v>2.2000000000000006E-2</v>
      </c>
      <c r="BI541" s="5">
        <v>6.0999999999999999E-2</v>
      </c>
      <c r="BJ541" s="1">
        <v>15</v>
      </c>
      <c r="BK541" s="10">
        <v>1.4999999999999999E-2</v>
      </c>
      <c r="BM541" s="5">
        <v>0.05</v>
      </c>
      <c r="BN541" s="1">
        <v>16</v>
      </c>
      <c r="BO541" s="10">
        <v>4.0000000000000036E-3</v>
      </c>
      <c r="BQ541" s="5">
        <v>4.2000000000000003E-2</v>
      </c>
      <c r="BR541" s="1">
        <v>9</v>
      </c>
      <c r="BS541" s="10">
        <v>-3.9999999999999966E-3</v>
      </c>
      <c r="BU541" s="5">
        <v>2.1999999999999999E-2</v>
      </c>
      <c r="BV541" s="1">
        <v>4</v>
      </c>
      <c r="BW541" s="10">
        <v>-2.4E-2</v>
      </c>
      <c r="BY541" s="5">
        <v>0</v>
      </c>
      <c r="BZ541" s="1">
        <v>0</v>
      </c>
      <c r="CA541" s="10">
        <v>-4.5999999999999999E-2</v>
      </c>
      <c r="CC541" s="5">
        <v>6.8000000000000005E-2</v>
      </c>
      <c r="CD541" s="1">
        <v>9</v>
      </c>
      <c r="CE541" s="10">
        <v>2.2000000000000006E-2</v>
      </c>
      <c r="CG541" s="5">
        <v>5.0999999999999997E-2</v>
      </c>
      <c r="CH541" s="1">
        <v>15</v>
      </c>
      <c r="CI541" s="10">
        <v>4.9999999999999975E-3</v>
      </c>
      <c r="CK541" s="5">
        <v>3.2000000000000001E-2</v>
      </c>
      <c r="CL541" s="1">
        <v>13</v>
      </c>
      <c r="CM541" s="10">
        <v>-1.3999999999999999E-2</v>
      </c>
      <c r="CO541" s="10">
        <v>8.8999999999999996E-2</v>
      </c>
      <c r="CP541" s="24">
        <v>5</v>
      </c>
      <c r="CQ541" s="10">
        <v>4.2999999999999997E-2</v>
      </c>
    </row>
    <row r="542" spans="1:95" x14ac:dyDescent="0.35">
      <c r="A542" s="4" t="s">
        <v>11</v>
      </c>
    </row>
    <row r="543" spans="1:95" x14ac:dyDescent="0.35">
      <c r="A543" s="4" t="s">
        <v>11</v>
      </c>
    </row>
    <row r="544" spans="1:95" ht="26.25" x14ac:dyDescent="0.4">
      <c r="A544" s="3" t="s">
        <v>389</v>
      </c>
    </row>
    <row r="545" spans="1:95" ht="13.15" x14ac:dyDescent="0.4">
      <c r="A545" s="7" t="s">
        <v>42</v>
      </c>
      <c r="B545" s="7" t="s">
        <v>13</v>
      </c>
      <c r="C545" s="7" t="s">
        <v>14</v>
      </c>
      <c r="E545" s="7" t="s">
        <v>13</v>
      </c>
      <c r="F545" s="7" t="s">
        <v>14</v>
      </c>
      <c r="G545" s="9" t="s">
        <v>400</v>
      </c>
      <c r="I545" s="7" t="s">
        <v>13</v>
      </c>
      <c r="J545" s="7" t="s">
        <v>14</v>
      </c>
      <c r="K545" s="9" t="s">
        <v>400</v>
      </c>
      <c r="M545" s="7" t="s">
        <v>13</v>
      </c>
      <c r="N545" s="7" t="s">
        <v>14</v>
      </c>
      <c r="O545" s="9" t="s">
        <v>400</v>
      </c>
      <c r="Q545" s="7" t="s">
        <v>13</v>
      </c>
      <c r="R545" s="7" t="s">
        <v>14</v>
      </c>
      <c r="S545" s="9" t="s">
        <v>400</v>
      </c>
      <c r="U545" s="7" t="s">
        <v>13</v>
      </c>
      <c r="V545" s="7" t="s">
        <v>14</v>
      </c>
      <c r="W545" s="9" t="s">
        <v>400</v>
      </c>
      <c r="Y545" s="7" t="s">
        <v>13</v>
      </c>
      <c r="Z545" s="7" t="s">
        <v>14</v>
      </c>
      <c r="AA545" s="9" t="s">
        <v>400</v>
      </c>
      <c r="AC545" s="7" t="s">
        <v>13</v>
      </c>
      <c r="AD545" s="7" t="s">
        <v>14</v>
      </c>
      <c r="AE545" s="9" t="s">
        <v>400</v>
      </c>
      <c r="AG545" s="7" t="s">
        <v>13</v>
      </c>
      <c r="AH545" s="7" t="s">
        <v>14</v>
      </c>
      <c r="AI545" s="9" t="s">
        <v>400</v>
      </c>
      <c r="AK545" s="7" t="s">
        <v>13</v>
      </c>
      <c r="AL545" s="7" t="s">
        <v>14</v>
      </c>
      <c r="AM545" s="9" t="s">
        <v>400</v>
      </c>
      <c r="AO545" s="7" t="s">
        <v>13</v>
      </c>
      <c r="AP545" s="7" t="s">
        <v>14</v>
      </c>
      <c r="AQ545" s="9" t="s">
        <v>400</v>
      </c>
      <c r="AS545" s="7" t="s">
        <v>13</v>
      </c>
      <c r="AT545" s="7" t="s">
        <v>14</v>
      </c>
      <c r="AU545" s="9" t="s">
        <v>400</v>
      </c>
      <c r="AW545" s="7" t="s">
        <v>13</v>
      </c>
      <c r="AX545" s="7" t="s">
        <v>14</v>
      </c>
      <c r="AY545" s="9" t="s">
        <v>400</v>
      </c>
      <c r="BA545" s="7" t="s">
        <v>13</v>
      </c>
      <c r="BB545" s="7" t="s">
        <v>14</v>
      </c>
      <c r="BC545" s="9" t="s">
        <v>400</v>
      </c>
      <c r="BE545" s="7" t="s">
        <v>13</v>
      </c>
      <c r="BF545" s="7" t="s">
        <v>14</v>
      </c>
      <c r="BG545" s="9" t="s">
        <v>400</v>
      </c>
      <c r="BI545" s="7" t="s">
        <v>13</v>
      </c>
      <c r="BJ545" s="7" t="s">
        <v>14</v>
      </c>
      <c r="BK545" s="9" t="s">
        <v>400</v>
      </c>
      <c r="BM545" s="7" t="s">
        <v>13</v>
      </c>
      <c r="BN545" s="7" t="s">
        <v>14</v>
      </c>
      <c r="BO545" s="9" t="s">
        <v>400</v>
      </c>
      <c r="BQ545" s="7" t="s">
        <v>13</v>
      </c>
      <c r="BR545" s="7" t="s">
        <v>14</v>
      </c>
      <c r="BS545" s="9" t="s">
        <v>400</v>
      </c>
      <c r="BU545" s="7" t="s">
        <v>13</v>
      </c>
      <c r="BV545" s="7" t="s">
        <v>14</v>
      </c>
      <c r="BW545" s="9" t="s">
        <v>400</v>
      </c>
      <c r="BY545" s="7" t="s">
        <v>13</v>
      </c>
      <c r="BZ545" s="7" t="s">
        <v>14</v>
      </c>
      <c r="CA545" s="9" t="s">
        <v>400</v>
      </c>
      <c r="CC545" s="7" t="s">
        <v>13</v>
      </c>
      <c r="CD545" s="7" t="s">
        <v>14</v>
      </c>
      <c r="CE545" s="9" t="s">
        <v>400</v>
      </c>
      <c r="CG545" s="7" t="s">
        <v>13</v>
      </c>
      <c r="CH545" s="7" t="s">
        <v>14</v>
      </c>
      <c r="CI545" s="9" t="s">
        <v>400</v>
      </c>
      <c r="CK545" s="7" t="s">
        <v>13</v>
      </c>
      <c r="CL545" s="7" t="s">
        <v>14</v>
      </c>
      <c r="CM545" s="9" t="s">
        <v>400</v>
      </c>
      <c r="CO545" s="13" t="s">
        <v>13</v>
      </c>
      <c r="CP545" s="13" t="s">
        <v>14</v>
      </c>
      <c r="CQ545" s="9" t="s">
        <v>400</v>
      </c>
    </row>
    <row r="546" spans="1:95" x14ac:dyDescent="0.35">
      <c r="A546" s="4" t="s">
        <v>390</v>
      </c>
      <c r="B546" s="5">
        <v>8.2000000000000003E-2</v>
      </c>
      <c r="C546" s="1">
        <v>79</v>
      </c>
      <c r="E546" s="5">
        <v>6.7000000000000004E-2</v>
      </c>
      <c r="F546" s="1">
        <v>23</v>
      </c>
      <c r="G546" s="10">
        <f t="shared" ref="G546:G551" si="364">E546-$B546</f>
        <v>-1.4999999999999999E-2</v>
      </c>
      <c r="I546" s="5">
        <v>8.5000000000000006E-2</v>
      </c>
      <c r="J546" s="1">
        <v>28</v>
      </c>
      <c r="K546" s="10">
        <f t="shared" ref="K546:K551" si="365">I546-$B546</f>
        <v>3.0000000000000027E-3</v>
      </c>
      <c r="M546" s="5">
        <v>9.6000000000000002E-2</v>
      </c>
      <c r="N546" s="1">
        <v>28</v>
      </c>
      <c r="O546" s="10">
        <f t="shared" ref="O546:O551" si="366">M546-$B546</f>
        <v>1.3999999999999999E-2</v>
      </c>
      <c r="Q546" s="5">
        <v>0.11799999999999999</v>
      </c>
      <c r="R546" s="1">
        <v>40</v>
      </c>
      <c r="S546" s="10">
        <f t="shared" ref="S546:S551" si="367">Q546-$B546</f>
        <v>3.599999999999999E-2</v>
      </c>
      <c r="U546" s="5">
        <v>9.1999999999999998E-2</v>
      </c>
      <c r="V546" s="1">
        <v>44</v>
      </c>
      <c r="W546" s="10">
        <f t="shared" ref="W546:W551" si="368">U546-$B546</f>
        <v>9.999999999999995E-3</v>
      </c>
      <c r="Y546" s="5">
        <v>7.0000000000000007E-2</v>
      </c>
      <c r="Z546" s="1">
        <v>27</v>
      </c>
      <c r="AA546" s="10">
        <f t="shared" ref="AA546:AA551" si="369">Y546-$B546</f>
        <v>-1.1999999999999997E-2</v>
      </c>
      <c r="AC546" s="5">
        <v>5.6000000000000001E-2</v>
      </c>
      <c r="AD546" s="1">
        <v>18</v>
      </c>
      <c r="AE546" s="10">
        <f t="shared" ref="AE546:AE551" si="370">AC546-$B546</f>
        <v>-2.6000000000000002E-2</v>
      </c>
      <c r="AG546" s="5">
        <v>8.3000000000000004E-2</v>
      </c>
      <c r="AH546" s="1">
        <v>17</v>
      </c>
      <c r="AI546" s="10">
        <f t="shared" ref="AI546:AI551" si="371">AG546-$B546</f>
        <v>1.0000000000000009E-3</v>
      </c>
      <c r="AK546" s="5">
        <v>9.7000000000000003E-2</v>
      </c>
      <c r="AL546" s="1">
        <v>38</v>
      </c>
      <c r="AM546" s="10">
        <f t="shared" ref="AM546:AM551" si="372">AK546-$B546</f>
        <v>1.4999999999999999E-2</v>
      </c>
      <c r="AO546" s="5">
        <v>8.6999999999999994E-2</v>
      </c>
      <c r="AP546" s="1">
        <v>41</v>
      </c>
      <c r="AQ546" s="10">
        <f t="shared" ref="AQ546:AQ551" si="373">AO546-$B546</f>
        <v>4.9999999999999906E-3</v>
      </c>
      <c r="AS546" s="5">
        <v>6.8000000000000005E-2</v>
      </c>
      <c r="AT546" s="1">
        <v>40</v>
      </c>
      <c r="AU546" s="10">
        <f t="shared" ref="AU546:AU551" si="374">AS546-$B546</f>
        <v>-1.3999999999999999E-2</v>
      </c>
      <c r="AW546" s="5">
        <v>8.8999999999999996E-2</v>
      </c>
      <c r="AX546" s="1">
        <v>28</v>
      </c>
      <c r="AY546" s="10">
        <f t="shared" ref="AY546:AY551" si="375">AW546-$B546</f>
        <v>6.9999999999999923E-3</v>
      </c>
      <c r="BA546" s="5">
        <v>8.8999999999999996E-2</v>
      </c>
      <c r="BB546" s="1">
        <v>42</v>
      </c>
      <c r="BC546" s="10">
        <f t="shared" ref="BC546:BC551" si="376">BA546-$B546</f>
        <v>6.9999999999999923E-3</v>
      </c>
      <c r="BE546" s="5">
        <v>0.109</v>
      </c>
      <c r="BF546" s="1">
        <v>29</v>
      </c>
      <c r="BG546" s="10">
        <f t="shared" ref="BG546:BG551" si="377">BE546-$B546</f>
        <v>2.6999999999999996E-2</v>
      </c>
      <c r="BI546" s="5">
        <v>4.4999999999999998E-2</v>
      </c>
      <c r="BJ546" s="1">
        <v>11</v>
      </c>
      <c r="BK546" s="10">
        <v>-3.7000000000000005E-2</v>
      </c>
      <c r="BM546" s="5">
        <v>0.13500000000000001</v>
      </c>
      <c r="BN546" s="1">
        <v>43</v>
      </c>
      <c r="BO546" s="10">
        <v>5.3000000000000005E-2</v>
      </c>
      <c r="BQ546" s="5">
        <v>6.6000000000000003E-2</v>
      </c>
      <c r="BR546" s="1">
        <v>14</v>
      </c>
      <c r="BS546" s="10">
        <v>-1.6E-2</v>
      </c>
      <c r="BU546" s="5">
        <v>5.8999999999999997E-2</v>
      </c>
      <c r="BV546" s="1">
        <v>11</v>
      </c>
      <c r="BW546" s="10">
        <v>-2.3000000000000007E-2</v>
      </c>
      <c r="BY546" s="5">
        <v>0.05</v>
      </c>
      <c r="BZ546" s="1">
        <v>2</v>
      </c>
      <c r="CA546" s="10">
        <v>-3.2000000000000001E-2</v>
      </c>
      <c r="CC546" s="5">
        <v>6.0999999999999999E-2</v>
      </c>
      <c r="CD546" s="1">
        <v>8</v>
      </c>
      <c r="CE546" s="10">
        <v>-2.1000000000000005E-2</v>
      </c>
      <c r="CG546" s="5">
        <v>8.7999999999999995E-2</v>
      </c>
      <c r="CH546" s="1">
        <v>26</v>
      </c>
      <c r="CI546" s="10">
        <v>5.9999999999999915E-3</v>
      </c>
      <c r="CK546" s="5">
        <v>9.4E-2</v>
      </c>
      <c r="CL546" s="1">
        <v>38</v>
      </c>
      <c r="CM546" s="10">
        <v>1.1999999999999997E-2</v>
      </c>
      <c r="CO546" s="10">
        <v>1.7999999999999999E-2</v>
      </c>
      <c r="CP546" s="24">
        <v>1</v>
      </c>
      <c r="CQ546" s="10">
        <v>-6.4000000000000001E-2</v>
      </c>
    </row>
    <row r="547" spans="1:95" x14ac:dyDescent="0.35">
      <c r="A547" s="4" t="s">
        <v>391</v>
      </c>
      <c r="B547" s="5">
        <v>0.11899999999999999</v>
      </c>
      <c r="C547" s="1">
        <v>115</v>
      </c>
      <c r="E547" s="5">
        <v>0.122</v>
      </c>
      <c r="F547" s="1">
        <v>42</v>
      </c>
      <c r="G547" s="10">
        <f t="shared" si="364"/>
        <v>3.0000000000000027E-3</v>
      </c>
      <c r="I547" s="5">
        <v>0.14899999999999999</v>
      </c>
      <c r="J547" s="1">
        <v>49</v>
      </c>
      <c r="K547" s="10">
        <f t="shared" si="365"/>
        <v>0.03</v>
      </c>
      <c r="M547" s="5">
        <v>8.2000000000000003E-2</v>
      </c>
      <c r="N547" s="1">
        <v>24</v>
      </c>
      <c r="O547" s="10">
        <f t="shared" si="366"/>
        <v>-3.6999999999999991E-2</v>
      </c>
      <c r="Q547" s="5">
        <v>0.104</v>
      </c>
      <c r="R547" s="1">
        <v>35</v>
      </c>
      <c r="S547" s="10">
        <f t="shared" si="367"/>
        <v>-1.4999999999999999E-2</v>
      </c>
      <c r="U547" s="5">
        <v>0.123</v>
      </c>
      <c r="V547" s="1">
        <v>59</v>
      </c>
      <c r="W547" s="10">
        <f t="shared" si="368"/>
        <v>4.0000000000000036E-3</v>
      </c>
      <c r="Y547" s="5">
        <v>0.10299999999999999</v>
      </c>
      <c r="Z547" s="1">
        <v>40</v>
      </c>
      <c r="AA547" s="10">
        <f t="shared" si="369"/>
        <v>-1.6E-2</v>
      </c>
      <c r="AC547" s="5">
        <v>9.7000000000000003E-2</v>
      </c>
      <c r="AD547" s="1">
        <v>31</v>
      </c>
      <c r="AE547" s="10">
        <f t="shared" si="370"/>
        <v>-2.1999999999999992E-2</v>
      </c>
      <c r="AG547" s="5">
        <v>7.2999999999999995E-2</v>
      </c>
      <c r="AH547" s="1">
        <v>15</v>
      </c>
      <c r="AI547" s="10">
        <f t="shared" si="371"/>
        <v>-4.5999999999999999E-2</v>
      </c>
      <c r="AK547" s="5">
        <v>0.127</v>
      </c>
      <c r="AL547" s="1">
        <v>50</v>
      </c>
      <c r="AM547" s="10">
        <f t="shared" si="372"/>
        <v>8.0000000000000071E-3</v>
      </c>
      <c r="AO547" s="5">
        <v>0.13200000000000001</v>
      </c>
      <c r="AP547" s="1">
        <v>62</v>
      </c>
      <c r="AQ547" s="10">
        <f t="shared" si="373"/>
        <v>1.3000000000000012E-2</v>
      </c>
      <c r="AS547" s="5">
        <v>0.129</v>
      </c>
      <c r="AT547" s="1">
        <v>76</v>
      </c>
      <c r="AU547" s="10">
        <f t="shared" si="374"/>
        <v>1.0000000000000009E-2</v>
      </c>
      <c r="AW547" s="5">
        <v>0.121</v>
      </c>
      <c r="AX547" s="1">
        <v>38</v>
      </c>
      <c r="AY547" s="10">
        <f t="shared" si="375"/>
        <v>2.0000000000000018E-3</v>
      </c>
      <c r="BA547" s="5">
        <v>0.125</v>
      </c>
      <c r="BB547" s="1">
        <v>59</v>
      </c>
      <c r="BC547" s="10">
        <f t="shared" si="376"/>
        <v>6.0000000000000053E-3</v>
      </c>
      <c r="BE547" s="5">
        <v>0.109</v>
      </c>
      <c r="BF547" s="1">
        <v>29</v>
      </c>
      <c r="BG547" s="10">
        <f t="shared" si="377"/>
        <v>-9.999999999999995E-3</v>
      </c>
      <c r="BI547" s="5">
        <v>0.09</v>
      </c>
      <c r="BJ547" s="1">
        <v>22</v>
      </c>
      <c r="BK547" s="10">
        <v>-2.8999999999999998E-2</v>
      </c>
      <c r="BM547" s="5">
        <v>0.13800000000000001</v>
      </c>
      <c r="BN547" s="1">
        <v>44</v>
      </c>
      <c r="BO547" s="10">
        <v>1.9000000000000017E-2</v>
      </c>
      <c r="BQ547" s="5">
        <v>0.104</v>
      </c>
      <c r="BR547" s="1">
        <v>22</v>
      </c>
      <c r="BS547" s="10">
        <v>-1.4999999999999999E-2</v>
      </c>
      <c r="BU547" s="5">
        <v>0.14000000000000001</v>
      </c>
      <c r="BV547" s="1">
        <v>26</v>
      </c>
      <c r="BW547" s="10">
        <v>2.1000000000000019E-2</v>
      </c>
      <c r="BY547" s="5">
        <v>0.15</v>
      </c>
      <c r="BZ547" s="1">
        <v>6</v>
      </c>
      <c r="CA547" s="10">
        <v>3.1E-2</v>
      </c>
      <c r="CC547" s="5">
        <v>6.8000000000000005E-2</v>
      </c>
      <c r="CD547" s="1">
        <v>9</v>
      </c>
      <c r="CE547" s="10">
        <v>-5.099999999999999E-2</v>
      </c>
      <c r="CG547" s="5">
        <v>0.152</v>
      </c>
      <c r="CH547" s="1">
        <v>45</v>
      </c>
      <c r="CI547" s="10">
        <v>3.3000000000000002E-2</v>
      </c>
      <c r="CK547" s="5">
        <v>0.11600000000000001</v>
      </c>
      <c r="CL547" s="1">
        <v>47</v>
      </c>
      <c r="CM547" s="10">
        <v>-2.9999999999999888E-3</v>
      </c>
      <c r="CO547" s="10">
        <v>0</v>
      </c>
      <c r="CP547" s="24">
        <v>0</v>
      </c>
      <c r="CQ547" s="10">
        <v>-0.11899999999999999</v>
      </c>
    </row>
    <row r="548" spans="1:95" x14ac:dyDescent="0.35">
      <c r="A548" s="4" t="s">
        <v>392</v>
      </c>
      <c r="B548" s="5">
        <v>0.28799999999999998</v>
      </c>
      <c r="C548" s="1">
        <v>277</v>
      </c>
      <c r="E548" s="5">
        <v>0.33200000000000002</v>
      </c>
      <c r="F548" s="1">
        <v>114</v>
      </c>
      <c r="G548" s="10">
        <f t="shared" si="364"/>
        <v>4.4000000000000039E-2</v>
      </c>
      <c r="I548" s="5">
        <v>0.27100000000000002</v>
      </c>
      <c r="J548" s="1">
        <v>89</v>
      </c>
      <c r="K548" s="10">
        <f t="shared" si="365"/>
        <v>-1.699999999999996E-2</v>
      </c>
      <c r="M548" s="5">
        <v>0.254</v>
      </c>
      <c r="N548" s="1">
        <v>74</v>
      </c>
      <c r="O548" s="10">
        <f t="shared" si="366"/>
        <v>-3.3999999999999975E-2</v>
      </c>
      <c r="Q548" s="5">
        <v>0.28399999999999997</v>
      </c>
      <c r="R548" s="1">
        <v>96</v>
      </c>
      <c r="S548" s="10">
        <f t="shared" si="367"/>
        <v>-4.0000000000000036E-3</v>
      </c>
      <c r="U548" s="5">
        <v>0.28999999999999998</v>
      </c>
      <c r="V548" s="1">
        <v>139</v>
      </c>
      <c r="W548" s="10">
        <f t="shared" si="368"/>
        <v>2.0000000000000018E-3</v>
      </c>
      <c r="Y548" s="5">
        <v>0.26600000000000001</v>
      </c>
      <c r="Z548" s="1">
        <v>103</v>
      </c>
      <c r="AA548" s="10">
        <f t="shared" si="369"/>
        <v>-2.1999999999999964E-2</v>
      </c>
      <c r="AC548" s="5">
        <v>0.28499999999999998</v>
      </c>
      <c r="AD548" s="1">
        <v>91</v>
      </c>
      <c r="AE548" s="10">
        <f t="shared" si="370"/>
        <v>-3.0000000000000027E-3</v>
      </c>
      <c r="AG548" s="5">
        <v>0.29599999999999999</v>
      </c>
      <c r="AH548" s="1">
        <v>61</v>
      </c>
      <c r="AI548" s="10">
        <f t="shared" si="371"/>
        <v>8.0000000000000071E-3</v>
      </c>
      <c r="AK548" s="5">
        <v>0.27700000000000002</v>
      </c>
      <c r="AL548" s="1">
        <v>109</v>
      </c>
      <c r="AM548" s="10">
        <f t="shared" si="372"/>
        <v>-1.0999999999999954E-2</v>
      </c>
      <c r="AO548" s="5">
        <v>0.29799999999999999</v>
      </c>
      <c r="AP548" s="1">
        <v>140</v>
      </c>
      <c r="AQ548" s="10">
        <f t="shared" si="373"/>
        <v>1.0000000000000009E-2</v>
      </c>
      <c r="AS548" s="5">
        <v>0.28799999999999998</v>
      </c>
      <c r="AT548" s="1">
        <v>170</v>
      </c>
      <c r="AU548" s="10">
        <f t="shared" si="374"/>
        <v>0</v>
      </c>
      <c r="AW548" s="5">
        <v>0.28399999999999997</v>
      </c>
      <c r="AX548" s="1">
        <v>89</v>
      </c>
      <c r="AY548" s="10">
        <f t="shared" si="375"/>
        <v>-4.0000000000000036E-3</v>
      </c>
      <c r="BA548" s="5">
        <v>0.27200000000000002</v>
      </c>
      <c r="BB548" s="1">
        <v>128</v>
      </c>
      <c r="BC548" s="10">
        <f t="shared" si="376"/>
        <v>-1.5999999999999959E-2</v>
      </c>
      <c r="BE548" s="5">
        <v>0.26400000000000001</v>
      </c>
      <c r="BF548" s="1">
        <v>70</v>
      </c>
      <c r="BG548" s="10">
        <f t="shared" si="377"/>
        <v>-2.3999999999999966E-2</v>
      </c>
      <c r="BI548" s="5">
        <v>0.29099999999999998</v>
      </c>
      <c r="BJ548" s="1">
        <v>71</v>
      </c>
      <c r="BK548" s="10">
        <v>3.0000000000000027E-3</v>
      </c>
      <c r="BM548" s="5">
        <v>0.27300000000000002</v>
      </c>
      <c r="BN548" s="1">
        <v>87</v>
      </c>
      <c r="BO548" s="10">
        <v>-1.4999999999999958E-2</v>
      </c>
      <c r="BQ548" s="5">
        <v>0.33200000000000002</v>
      </c>
      <c r="BR548" s="1">
        <v>70</v>
      </c>
      <c r="BS548" s="10">
        <v>4.4000000000000039E-2</v>
      </c>
      <c r="BU548" s="5">
        <v>0.26300000000000001</v>
      </c>
      <c r="BV548" s="1">
        <v>49</v>
      </c>
      <c r="BW548" s="10">
        <v>-2.4999999999999967E-2</v>
      </c>
      <c r="BY548" s="5">
        <v>0.35</v>
      </c>
      <c r="BZ548" s="1">
        <v>14</v>
      </c>
      <c r="CA548" s="10">
        <v>6.2E-2</v>
      </c>
      <c r="CC548" s="5">
        <v>0.30299999999999999</v>
      </c>
      <c r="CD548" s="1">
        <v>40</v>
      </c>
      <c r="CE548" s="10">
        <v>1.5000000000000013E-2</v>
      </c>
      <c r="CG548" s="5">
        <v>0.26300000000000001</v>
      </c>
      <c r="CH548" s="1">
        <v>78</v>
      </c>
      <c r="CI548" s="10">
        <v>-2.4999999999999967E-2</v>
      </c>
      <c r="CK548" s="5">
        <v>0.311</v>
      </c>
      <c r="CL548" s="1">
        <v>126</v>
      </c>
      <c r="CM548" s="10">
        <v>2.300000000000002E-2</v>
      </c>
      <c r="CO548" s="10">
        <v>0.125</v>
      </c>
      <c r="CP548" s="24">
        <v>7</v>
      </c>
      <c r="CQ548" s="10">
        <v>-0.16299999999999998</v>
      </c>
    </row>
    <row r="549" spans="1:95" x14ac:dyDescent="0.35">
      <c r="A549" s="4" t="s">
        <v>393</v>
      </c>
      <c r="B549" s="5">
        <v>0.19900000000000001</v>
      </c>
      <c r="C549" s="1">
        <v>192</v>
      </c>
      <c r="E549" s="5">
        <v>0.14299999999999999</v>
      </c>
      <c r="F549" s="1">
        <v>49</v>
      </c>
      <c r="G549" s="10">
        <f t="shared" si="364"/>
        <v>-5.6000000000000022E-2</v>
      </c>
      <c r="I549" s="5">
        <v>0.216</v>
      </c>
      <c r="J549" s="1">
        <v>71</v>
      </c>
      <c r="K549" s="10">
        <f t="shared" si="365"/>
        <v>1.6999999999999987E-2</v>
      </c>
      <c r="M549" s="5">
        <v>0.247</v>
      </c>
      <c r="N549" s="1">
        <v>72</v>
      </c>
      <c r="O549" s="10">
        <f t="shared" si="366"/>
        <v>4.7999999999999987E-2</v>
      </c>
      <c r="Q549" s="5">
        <v>0.22800000000000001</v>
      </c>
      <c r="R549" s="1">
        <v>77</v>
      </c>
      <c r="S549" s="10">
        <f t="shared" si="367"/>
        <v>2.8999999999999998E-2</v>
      </c>
      <c r="U549" s="5">
        <v>0.22800000000000001</v>
      </c>
      <c r="V549" s="1">
        <v>109</v>
      </c>
      <c r="W549" s="10">
        <f t="shared" si="368"/>
        <v>2.8999999999999998E-2</v>
      </c>
      <c r="Y549" s="5">
        <v>0.24299999999999999</v>
      </c>
      <c r="Z549" s="1">
        <v>94</v>
      </c>
      <c r="AA549" s="10">
        <f t="shared" si="369"/>
        <v>4.3999999999999984E-2</v>
      </c>
      <c r="AC549" s="5">
        <v>0.22600000000000001</v>
      </c>
      <c r="AD549" s="1">
        <v>72</v>
      </c>
      <c r="AE549" s="10">
        <f t="shared" si="370"/>
        <v>2.6999999999999996E-2</v>
      </c>
      <c r="AG549" s="5">
        <v>0.184</v>
      </c>
      <c r="AH549" s="1">
        <v>38</v>
      </c>
      <c r="AI549" s="10">
        <f t="shared" si="371"/>
        <v>-1.5000000000000013E-2</v>
      </c>
      <c r="AK549" s="5">
        <v>0.22900000000000001</v>
      </c>
      <c r="AL549" s="1">
        <v>90</v>
      </c>
      <c r="AM549" s="10">
        <f t="shared" si="372"/>
        <v>0.03</v>
      </c>
      <c r="AO549" s="5">
        <v>0.20899999999999999</v>
      </c>
      <c r="AP549" s="1">
        <v>98</v>
      </c>
      <c r="AQ549" s="10">
        <f t="shared" si="373"/>
        <v>9.9999999999999811E-3</v>
      </c>
      <c r="AS549" s="5">
        <v>0.20699999999999999</v>
      </c>
      <c r="AT549" s="1">
        <v>122</v>
      </c>
      <c r="AU549" s="10">
        <f t="shared" si="374"/>
        <v>7.9999999999999793E-3</v>
      </c>
      <c r="AW549" s="5">
        <v>0.24299999999999999</v>
      </c>
      <c r="AX549" s="1">
        <v>76</v>
      </c>
      <c r="AY549" s="10">
        <f t="shared" si="375"/>
        <v>4.3999999999999984E-2</v>
      </c>
      <c r="BA549" s="5">
        <v>0.22500000000000001</v>
      </c>
      <c r="BB549" s="1">
        <v>106</v>
      </c>
      <c r="BC549" s="10">
        <f t="shared" si="376"/>
        <v>2.5999999999999995E-2</v>
      </c>
      <c r="BE549" s="5">
        <v>0.215</v>
      </c>
      <c r="BF549" s="1">
        <v>57</v>
      </c>
      <c r="BG549" s="10">
        <f t="shared" si="377"/>
        <v>1.5999999999999986E-2</v>
      </c>
      <c r="BI549" s="5">
        <v>0.17599999999999999</v>
      </c>
      <c r="BJ549" s="1">
        <v>43</v>
      </c>
      <c r="BK549" s="10">
        <v>-2.300000000000002E-2</v>
      </c>
      <c r="BM549" s="5">
        <v>0.17899999999999999</v>
      </c>
      <c r="BN549" s="1">
        <v>57</v>
      </c>
      <c r="BO549" s="10">
        <v>-2.0000000000000018E-2</v>
      </c>
      <c r="BQ549" s="5">
        <v>0.223</v>
      </c>
      <c r="BR549" s="1">
        <v>47</v>
      </c>
      <c r="BS549" s="10">
        <v>2.3999999999999994E-2</v>
      </c>
      <c r="BU549" s="5">
        <v>0.24199999999999999</v>
      </c>
      <c r="BV549" s="1">
        <v>45</v>
      </c>
      <c r="BW549" s="10">
        <v>4.2999999999999983E-2</v>
      </c>
      <c r="BY549" s="5">
        <v>0.3</v>
      </c>
      <c r="BZ549" s="1">
        <v>12</v>
      </c>
      <c r="CA549" s="10">
        <v>0.10099999999999998</v>
      </c>
      <c r="CC549" s="5">
        <v>0.27300000000000002</v>
      </c>
      <c r="CD549" s="1">
        <v>36</v>
      </c>
      <c r="CE549" s="10">
        <v>7.400000000000001E-2</v>
      </c>
      <c r="CG549" s="5">
        <v>0.16200000000000001</v>
      </c>
      <c r="CH549" s="1">
        <v>48</v>
      </c>
      <c r="CI549" s="10">
        <v>-3.7000000000000005E-2</v>
      </c>
      <c r="CK549" s="5">
        <v>0.17799999999999999</v>
      </c>
      <c r="CL549" s="1">
        <v>72</v>
      </c>
      <c r="CM549" s="10">
        <v>-2.1000000000000019E-2</v>
      </c>
      <c r="CO549" s="10">
        <v>0.32100000000000001</v>
      </c>
      <c r="CP549" s="24">
        <v>18</v>
      </c>
      <c r="CQ549" s="10">
        <v>0.122</v>
      </c>
    </row>
    <row r="550" spans="1:95" x14ac:dyDescent="0.35">
      <c r="A550" s="4" t="s">
        <v>394</v>
      </c>
      <c r="B550" s="5">
        <v>0.217</v>
      </c>
      <c r="C550" s="1">
        <v>209</v>
      </c>
      <c r="E550" s="5">
        <v>0.16600000000000001</v>
      </c>
      <c r="F550" s="1">
        <v>57</v>
      </c>
      <c r="G550" s="10">
        <f t="shared" si="364"/>
        <v>-5.099999999999999E-2</v>
      </c>
      <c r="I550" s="5">
        <v>0.20100000000000001</v>
      </c>
      <c r="J550" s="1">
        <v>66</v>
      </c>
      <c r="K550" s="10">
        <f t="shared" si="365"/>
        <v>-1.5999999999999986E-2</v>
      </c>
      <c r="M550" s="5">
        <v>0.29599999999999999</v>
      </c>
      <c r="N550" s="1">
        <v>86</v>
      </c>
      <c r="O550" s="10">
        <f t="shared" si="366"/>
        <v>7.8999999999999987E-2</v>
      </c>
      <c r="Q550" s="5">
        <v>0.222</v>
      </c>
      <c r="R550" s="1">
        <v>75</v>
      </c>
      <c r="S550" s="10">
        <f t="shared" si="367"/>
        <v>5.0000000000000044E-3</v>
      </c>
      <c r="U550" s="5">
        <v>0.215</v>
      </c>
      <c r="V550" s="1">
        <v>103</v>
      </c>
      <c r="W550" s="10">
        <f t="shared" si="368"/>
        <v>-2.0000000000000018E-3</v>
      </c>
      <c r="Y550" s="5">
        <v>0.26100000000000001</v>
      </c>
      <c r="Z550" s="1">
        <v>101</v>
      </c>
      <c r="AA550" s="10">
        <f t="shared" si="369"/>
        <v>4.4000000000000011E-2</v>
      </c>
      <c r="AC550" s="5">
        <v>0.27</v>
      </c>
      <c r="AD550" s="1">
        <v>86</v>
      </c>
      <c r="AE550" s="10">
        <f t="shared" si="370"/>
        <v>5.3000000000000019E-2</v>
      </c>
      <c r="AG550" s="5">
        <v>0.311</v>
      </c>
      <c r="AH550" s="1">
        <v>64</v>
      </c>
      <c r="AI550" s="10">
        <f t="shared" si="371"/>
        <v>9.4E-2</v>
      </c>
      <c r="AK550" s="5">
        <v>0.21099999999999999</v>
      </c>
      <c r="AL550" s="1">
        <v>83</v>
      </c>
      <c r="AM550" s="10">
        <f t="shared" si="372"/>
        <v>-6.0000000000000053E-3</v>
      </c>
      <c r="AO550" s="5">
        <v>0.20399999999999999</v>
      </c>
      <c r="AP550" s="1">
        <v>96</v>
      </c>
      <c r="AQ550" s="10">
        <f t="shared" si="373"/>
        <v>-1.3000000000000012E-2</v>
      </c>
      <c r="AS550" s="5">
        <v>0.23200000000000001</v>
      </c>
      <c r="AT550" s="1">
        <v>137</v>
      </c>
      <c r="AU550" s="10">
        <f t="shared" si="374"/>
        <v>1.5000000000000013E-2</v>
      </c>
      <c r="AW550" s="5">
        <v>0.217</v>
      </c>
      <c r="AX550" s="1">
        <v>68</v>
      </c>
      <c r="AY550" s="10">
        <f t="shared" si="375"/>
        <v>0</v>
      </c>
      <c r="BA550" s="5">
        <v>0.24399999999999999</v>
      </c>
      <c r="BB550" s="1">
        <v>115</v>
      </c>
      <c r="BC550" s="10">
        <f t="shared" si="376"/>
        <v>2.6999999999999996E-2</v>
      </c>
      <c r="BE550" s="5">
        <v>0.26800000000000002</v>
      </c>
      <c r="BF550" s="1">
        <v>71</v>
      </c>
      <c r="BG550" s="10">
        <f t="shared" si="377"/>
        <v>5.1000000000000018E-2</v>
      </c>
      <c r="BI550" s="5">
        <v>0.26600000000000001</v>
      </c>
      <c r="BJ550" s="1">
        <v>65</v>
      </c>
      <c r="BK550" s="10">
        <v>4.9000000000000016E-2</v>
      </c>
      <c r="BM550" s="5">
        <v>0.182</v>
      </c>
      <c r="BN550" s="1">
        <v>58</v>
      </c>
      <c r="BO550" s="10">
        <v>-3.5000000000000003E-2</v>
      </c>
      <c r="BQ550" s="5">
        <v>0.19900000000000001</v>
      </c>
      <c r="BR550" s="1">
        <v>42</v>
      </c>
      <c r="BS550" s="10">
        <v>-1.7999999999999988E-2</v>
      </c>
      <c r="BU550" s="5">
        <v>0.23100000000000001</v>
      </c>
      <c r="BV550" s="1">
        <v>43</v>
      </c>
      <c r="BW550" s="10">
        <v>1.4000000000000012E-2</v>
      </c>
      <c r="BY550" s="5">
        <v>7.4999999999999997E-2</v>
      </c>
      <c r="BZ550" s="1">
        <v>3</v>
      </c>
      <c r="CA550" s="10">
        <v>-0.14200000000000002</v>
      </c>
      <c r="CC550" s="5">
        <v>0.24199999999999999</v>
      </c>
      <c r="CD550" s="1">
        <v>32</v>
      </c>
      <c r="CE550" s="10">
        <v>2.4999999999999994E-2</v>
      </c>
      <c r="CG550" s="5">
        <v>0.158</v>
      </c>
      <c r="CH550" s="1">
        <v>47</v>
      </c>
      <c r="CI550" s="10">
        <v>-5.8999999999999997E-2</v>
      </c>
      <c r="CK550" s="5">
        <v>0.23499999999999999</v>
      </c>
      <c r="CL550" s="1">
        <v>95</v>
      </c>
      <c r="CM550" s="10">
        <v>1.7999999999999988E-2</v>
      </c>
      <c r="CO550" s="10">
        <v>0.51800000000000002</v>
      </c>
      <c r="CP550" s="24">
        <v>29</v>
      </c>
      <c r="CQ550" s="10">
        <v>0.30100000000000005</v>
      </c>
    </row>
    <row r="551" spans="1:95" x14ac:dyDescent="0.35">
      <c r="A551" s="4" t="s">
        <v>395</v>
      </c>
      <c r="B551" s="5">
        <v>9.4E-2</v>
      </c>
      <c r="C551" s="1">
        <v>91</v>
      </c>
      <c r="E551" s="5">
        <v>0.16900000000000001</v>
      </c>
      <c r="F551" s="1">
        <v>58</v>
      </c>
      <c r="G551" s="10">
        <f t="shared" si="364"/>
        <v>7.5000000000000011E-2</v>
      </c>
      <c r="I551" s="5">
        <v>7.9000000000000001E-2</v>
      </c>
      <c r="J551" s="1">
        <v>26</v>
      </c>
      <c r="K551" s="10">
        <f t="shared" si="365"/>
        <v>-1.4999999999999999E-2</v>
      </c>
      <c r="M551" s="5">
        <v>2.4E-2</v>
      </c>
      <c r="N551" s="1">
        <v>7</v>
      </c>
      <c r="O551" s="10">
        <f t="shared" si="366"/>
        <v>-7.0000000000000007E-2</v>
      </c>
      <c r="Q551" s="5">
        <v>4.3999999999999997E-2</v>
      </c>
      <c r="R551" s="1">
        <v>15</v>
      </c>
      <c r="S551" s="10">
        <f t="shared" si="367"/>
        <v>-0.05</v>
      </c>
      <c r="U551" s="5">
        <v>5.1999999999999998E-2</v>
      </c>
      <c r="V551" s="1">
        <v>25</v>
      </c>
      <c r="W551" s="10">
        <f t="shared" si="368"/>
        <v>-4.2000000000000003E-2</v>
      </c>
      <c r="Y551" s="5">
        <v>5.7000000000000002E-2</v>
      </c>
      <c r="Z551" s="1">
        <v>22</v>
      </c>
      <c r="AA551" s="10">
        <f t="shared" si="369"/>
        <v>-3.6999999999999998E-2</v>
      </c>
      <c r="AC551" s="5">
        <v>6.6000000000000003E-2</v>
      </c>
      <c r="AD551" s="1">
        <v>21</v>
      </c>
      <c r="AE551" s="10">
        <f t="shared" si="370"/>
        <v>-2.7999999999999997E-2</v>
      </c>
      <c r="AG551" s="5">
        <v>5.2999999999999999E-2</v>
      </c>
      <c r="AH551" s="1">
        <v>11</v>
      </c>
      <c r="AI551" s="10">
        <f t="shared" si="371"/>
        <v>-4.1000000000000002E-2</v>
      </c>
      <c r="AK551" s="5">
        <v>5.8999999999999997E-2</v>
      </c>
      <c r="AL551" s="1">
        <v>23</v>
      </c>
      <c r="AM551" s="10">
        <f t="shared" si="372"/>
        <v>-3.5000000000000003E-2</v>
      </c>
      <c r="AO551" s="5">
        <v>7.0000000000000007E-2</v>
      </c>
      <c r="AP551" s="1">
        <v>33</v>
      </c>
      <c r="AQ551" s="10">
        <f t="shared" si="373"/>
        <v>-2.3999999999999994E-2</v>
      </c>
      <c r="AS551" s="5">
        <v>7.5999999999999998E-2</v>
      </c>
      <c r="AT551" s="1">
        <v>45</v>
      </c>
      <c r="AU551" s="10">
        <f t="shared" si="374"/>
        <v>-1.8000000000000002E-2</v>
      </c>
      <c r="AW551" s="5">
        <v>4.4999999999999998E-2</v>
      </c>
      <c r="AX551" s="1">
        <v>14</v>
      </c>
      <c r="AY551" s="10">
        <f t="shared" si="375"/>
        <v>-4.9000000000000002E-2</v>
      </c>
      <c r="BA551" s="5">
        <v>4.4999999999999998E-2</v>
      </c>
      <c r="BB551" s="1">
        <v>21</v>
      </c>
      <c r="BC551" s="10">
        <f t="shared" si="376"/>
        <v>-4.9000000000000002E-2</v>
      </c>
      <c r="BE551" s="5">
        <v>3.4000000000000002E-2</v>
      </c>
      <c r="BF551" s="1">
        <v>9</v>
      </c>
      <c r="BG551" s="10">
        <f t="shared" si="377"/>
        <v>-0.06</v>
      </c>
      <c r="BI551" s="5">
        <v>0.13100000000000001</v>
      </c>
      <c r="BJ551" s="1">
        <v>32</v>
      </c>
      <c r="BK551" s="10">
        <v>3.7000000000000005E-2</v>
      </c>
      <c r="BM551" s="5">
        <v>9.4E-2</v>
      </c>
      <c r="BN551" s="1">
        <v>30</v>
      </c>
      <c r="BO551" s="10">
        <v>0</v>
      </c>
      <c r="BQ551" s="5">
        <v>7.5999999999999998E-2</v>
      </c>
      <c r="BR551" s="1">
        <v>16</v>
      </c>
      <c r="BS551" s="10">
        <v>-1.8000000000000002E-2</v>
      </c>
      <c r="BU551" s="5">
        <v>6.5000000000000002E-2</v>
      </c>
      <c r="BV551" s="1">
        <v>12</v>
      </c>
      <c r="BW551" s="10">
        <v>-2.8999999999999998E-2</v>
      </c>
      <c r="BY551" s="5">
        <v>7.4999999999999997E-2</v>
      </c>
      <c r="BZ551" s="1">
        <v>3</v>
      </c>
      <c r="CA551" s="10">
        <v>-1.9000000000000003E-2</v>
      </c>
      <c r="CC551" s="5">
        <v>5.2999999999999999E-2</v>
      </c>
      <c r="CD551" s="1">
        <v>7</v>
      </c>
      <c r="CE551" s="10">
        <v>-4.1000000000000002E-2</v>
      </c>
      <c r="CG551" s="5">
        <v>0.17799999999999999</v>
      </c>
      <c r="CH551" s="1">
        <v>53</v>
      </c>
      <c r="CI551" s="10">
        <v>8.3999999999999991E-2</v>
      </c>
      <c r="CK551" s="5">
        <v>6.7000000000000004E-2</v>
      </c>
      <c r="CL551" s="1">
        <v>27</v>
      </c>
      <c r="CM551" s="10">
        <v>-2.6999999999999996E-2</v>
      </c>
      <c r="CO551" s="10">
        <v>1.7999999999999999E-2</v>
      </c>
      <c r="CP551" s="24">
        <v>1</v>
      </c>
      <c r="CQ551" s="10">
        <v>-7.5999999999999998E-2</v>
      </c>
    </row>
    <row r="552" spans="1:95" x14ac:dyDescent="0.35">
      <c r="A552" s="4" t="s">
        <v>42</v>
      </c>
      <c r="B552" s="5" t="s">
        <v>78</v>
      </c>
      <c r="C552" s="1">
        <v>963</v>
      </c>
      <c r="E552" s="5" t="s">
        <v>78</v>
      </c>
      <c r="F552" s="1">
        <v>343</v>
      </c>
      <c r="I552" s="5" t="s">
        <v>78</v>
      </c>
      <c r="J552" s="1">
        <v>329</v>
      </c>
      <c r="M552" s="5" t="s">
        <v>78</v>
      </c>
      <c r="N552" s="1">
        <v>291</v>
      </c>
      <c r="Q552" s="5" t="s">
        <v>78</v>
      </c>
      <c r="R552" s="1">
        <v>338</v>
      </c>
      <c r="U552" s="5" t="s">
        <v>78</v>
      </c>
      <c r="V552" s="1">
        <v>479</v>
      </c>
      <c r="Y552" s="5" t="s">
        <v>78</v>
      </c>
      <c r="Z552" s="16">
        <v>387</v>
      </c>
      <c r="AC552" s="5" t="s">
        <v>78</v>
      </c>
      <c r="AD552" s="16">
        <v>319</v>
      </c>
      <c r="AG552" s="5" t="s">
        <v>78</v>
      </c>
      <c r="AH552" s="16">
        <v>206</v>
      </c>
      <c r="AK552" s="5" t="s">
        <v>78</v>
      </c>
      <c r="AL552" s="1">
        <v>393</v>
      </c>
      <c r="AO552" s="5" t="s">
        <v>78</v>
      </c>
      <c r="AP552" s="1">
        <v>470</v>
      </c>
      <c r="AS552" s="5" t="s">
        <v>78</v>
      </c>
      <c r="AT552" s="16">
        <v>590</v>
      </c>
      <c r="AW552" s="5" t="s">
        <v>78</v>
      </c>
      <c r="AX552" s="16">
        <v>313</v>
      </c>
      <c r="BA552" s="5" t="s">
        <v>78</v>
      </c>
      <c r="BB552" s="1">
        <v>471</v>
      </c>
      <c r="BE552" s="5" t="s">
        <v>78</v>
      </c>
      <c r="BF552" s="1">
        <v>265</v>
      </c>
      <c r="BI552" s="5" t="s">
        <v>78</v>
      </c>
      <c r="BJ552" s="16">
        <v>244</v>
      </c>
      <c r="BM552" s="5" t="s">
        <v>78</v>
      </c>
      <c r="BN552" s="16">
        <v>319</v>
      </c>
      <c r="BQ552" s="5" t="s">
        <v>78</v>
      </c>
      <c r="BR552" s="16">
        <v>211</v>
      </c>
      <c r="BU552" s="5" t="s">
        <v>78</v>
      </c>
      <c r="BV552" s="16">
        <v>186</v>
      </c>
      <c r="BY552" s="5" t="s">
        <v>78</v>
      </c>
      <c r="BZ552" s="16">
        <v>40</v>
      </c>
      <c r="CC552" s="5" t="s">
        <v>78</v>
      </c>
      <c r="CD552" s="16">
        <v>132</v>
      </c>
      <c r="CG552" s="5" t="s">
        <v>78</v>
      </c>
      <c r="CH552" s="16">
        <v>297</v>
      </c>
      <c r="CK552" s="5" t="s">
        <v>78</v>
      </c>
      <c r="CL552" s="16">
        <v>405</v>
      </c>
      <c r="CO552" s="10" t="s">
        <v>78</v>
      </c>
      <c r="CP552" s="29">
        <v>56</v>
      </c>
    </row>
    <row r="553" spans="1:95" x14ac:dyDescent="0.35">
      <c r="AK553" s="5"/>
    </row>
    <row r="554" spans="1:95" x14ac:dyDescent="0.35">
      <c r="A554" s="8" t="s">
        <v>396</v>
      </c>
    </row>
  </sheetData>
  <sheetProtection sheet="1" objects="1" scenarios="1"/>
  <mergeCells count="35">
    <mergeCell ref="E1:G1"/>
    <mergeCell ref="I1:K1"/>
    <mergeCell ref="M1:O1"/>
    <mergeCell ref="F2:G3"/>
    <mergeCell ref="J2:K3"/>
    <mergeCell ref="N2:O3"/>
    <mergeCell ref="BQ1:BS1"/>
    <mergeCell ref="BM1:BO1"/>
    <mergeCell ref="Q1:S1"/>
    <mergeCell ref="U1:W1"/>
    <mergeCell ref="Y1:AA1"/>
    <mergeCell ref="AC1:AE1"/>
    <mergeCell ref="AG1:AI1"/>
    <mergeCell ref="AK1:AM1"/>
    <mergeCell ref="AO1:AQ1"/>
    <mergeCell ref="AS1:AU1"/>
    <mergeCell ref="AW1:AY1"/>
    <mergeCell ref="BA1:BC1"/>
    <mergeCell ref="BE1:BG1"/>
    <mergeCell ref="BI1:BK1"/>
    <mergeCell ref="CO460:CQ462"/>
    <mergeCell ref="CK1:CM1"/>
    <mergeCell ref="CG1:CI1"/>
    <mergeCell ref="CO340:CQ342"/>
    <mergeCell ref="CO361:CQ361"/>
    <mergeCell ref="CO223:CQ225"/>
    <mergeCell ref="CO331:CQ333"/>
    <mergeCell ref="CO1:CQ1"/>
    <mergeCell ref="CO372:CQ374"/>
    <mergeCell ref="CO423:CQ425"/>
    <mergeCell ref="BY1:CA1"/>
    <mergeCell ref="BU1:BW1"/>
    <mergeCell ref="CC1:CE1"/>
    <mergeCell ref="CO83:CQ85"/>
    <mergeCell ref="CO212:CQ214"/>
  </mergeCells>
  <conditionalFormatting sqref="G7:G18">
    <cfRule type="cellIs" dxfId="2430" priority="1549" operator="lessThanOrEqual">
      <formula>-0.05</formula>
    </cfRule>
    <cfRule type="cellIs" dxfId="2429" priority="1548" operator="greaterThanOrEqual">
      <formula>0.05</formula>
    </cfRule>
  </conditionalFormatting>
  <conditionalFormatting sqref="G22">
    <cfRule type="cellIs" dxfId="2428" priority="1576" operator="lessThanOrEqual">
      <formula>-0.5</formula>
    </cfRule>
    <cfRule type="cellIs" dxfId="2427" priority="1577" operator="greaterThanOrEqual">
      <formula>0.5</formula>
    </cfRule>
  </conditionalFormatting>
  <conditionalFormatting sqref="G27:G38">
    <cfRule type="cellIs" dxfId="2426" priority="1547" operator="lessThanOrEqual">
      <formula>-0.05</formula>
    </cfRule>
    <cfRule type="cellIs" dxfId="2425" priority="1546" operator="greaterThanOrEqual">
      <formula>0.05</formula>
    </cfRule>
  </conditionalFormatting>
  <conditionalFormatting sqref="G42">
    <cfRule type="cellIs" dxfId="2424" priority="1575" operator="greaterThanOrEqual">
      <formula>0.5</formula>
    </cfRule>
    <cfRule type="cellIs" dxfId="2423" priority="1574" operator="lessThanOrEqual">
      <formula>-0.5</formula>
    </cfRule>
  </conditionalFormatting>
  <conditionalFormatting sqref="G47:G55">
    <cfRule type="cellIs" dxfId="2422" priority="1545" operator="lessThanOrEqual">
      <formula>-0.05</formula>
    </cfRule>
    <cfRule type="cellIs" dxfId="2421" priority="1544" operator="greaterThanOrEqual">
      <formula>0.05</formula>
    </cfRule>
  </conditionalFormatting>
  <conditionalFormatting sqref="G59">
    <cfRule type="cellIs" dxfId="2420" priority="1572" operator="lessThanOrEqual">
      <formula>-0.5</formula>
    </cfRule>
    <cfRule type="cellIs" dxfId="2419" priority="1573" operator="greaterThanOrEqual">
      <formula>0.5</formula>
    </cfRule>
  </conditionalFormatting>
  <conditionalFormatting sqref="G64:G78">
    <cfRule type="cellIs" dxfId="2418" priority="1543" operator="lessThanOrEqual">
      <formula>-0.05</formula>
    </cfRule>
    <cfRule type="cellIs" dxfId="2417" priority="1542" operator="greaterThanOrEqual">
      <formula>0.05</formula>
    </cfRule>
  </conditionalFormatting>
  <conditionalFormatting sqref="G83:G89">
    <cfRule type="cellIs" dxfId="2416" priority="1541" operator="lessThanOrEqual">
      <formula>-0.05</formula>
    </cfRule>
    <cfRule type="cellIs" dxfId="2415" priority="1540" operator="greaterThanOrEqual">
      <formula>0.05</formula>
    </cfRule>
  </conditionalFormatting>
  <conditionalFormatting sqref="G94:G98">
    <cfRule type="cellIs" dxfId="2414" priority="1539" operator="lessThanOrEqual">
      <formula>-0.05</formula>
    </cfRule>
    <cfRule type="cellIs" dxfId="2413" priority="1538" operator="greaterThanOrEqual">
      <formula>0.05</formula>
    </cfRule>
  </conditionalFormatting>
  <conditionalFormatting sqref="G104:G115">
    <cfRule type="cellIs" dxfId="2412" priority="1536" operator="greaterThanOrEqual">
      <formula>0.05</formula>
    </cfRule>
    <cfRule type="cellIs" dxfId="2411" priority="1537" operator="lessThanOrEqual">
      <formula>-0.05</formula>
    </cfRule>
  </conditionalFormatting>
  <conditionalFormatting sqref="G119">
    <cfRule type="cellIs" dxfId="2410" priority="1570" operator="lessThanOrEqual">
      <formula>-0.5</formula>
    </cfRule>
    <cfRule type="cellIs" dxfId="2409" priority="1571" operator="greaterThanOrEqual">
      <formula>0.5</formula>
    </cfRule>
  </conditionalFormatting>
  <conditionalFormatting sqref="G124:G128">
    <cfRule type="cellIs" dxfId="2408" priority="1535" operator="lessThanOrEqual">
      <formula>-0.05</formula>
    </cfRule>
    <cfRule type="cellIs" dxfId="2407" priority="1534" operator="greaterThanOrEqual">
      <formula>0.05</formula>
    </cfRule>
  </conditionalFormatting>
  <conditionalFormatting sqref="G134:G142">
    <cfRule type="cellIs" dxfId="2406" priority="1532" operator="greaterThanOrEqual">
      <formula>0.05</formula>
    </cfRule>
    <cfRule type="cellIs" dxfId="2405" priority="1533" operator="lessThanOrEqual">
      <formula>-0.05</formula>
    </cfRule>
  </conditionalFormatting>
  <conditionalFormatting sqref="G146">
    <cfRule type="cellIs" dxfId="2404" priority="1569" operator="greaterThanOrEqual">
      <formula>0.5</formula>
    </cfRule>
    <cfRule type="cellIs" dxfId="2403" priority="1568" operator="lessThanOrEqual">
      <formula>-0.5</formula>
    </cfRule>
  </conditionalFormatting>
  <conditionalFormatting sqref="G151:G161">
    <cfRule type="cellIs" dxfId="2402" priority="1530" operator="greaterThanOrEqual">
      <formula>0.05</formula>
    </cfRule>
    <cfRule type="cellIs" dxfId="2401" priority="1531" operator="lessThanOrEqual">
      <formula>-0.05</formula>
    </cfRule>
  </conditionalFormatting>
  <conditionalFormatting sqref="G165">
    <cfRule type="cellIs" dxfId="2400" priority="1567" operator="greaterThanOrEqual">
      <formula>0.5</formula>
    </cfRule>
    <cfRule type="cellIs" dxfId="2399" priority="1566" operator="lessThanOrEqual">
      <formula>-0.5</formula>
    </cfRule>
  </conditionalFormatting>
  <conditionalFormatting sqref="G170:G183">
    <cfRule type="cellIs" dxfId="2398" priority="1529" operator="lessThanOrEqual">
      <formula>-0.05</formula>
    </cfRule>
    <cfRule type="cellIs" dxfId="2397" priority="1528" operator="greaterThanOrEqual">
      <formula>0.05</formula>
    </cfRule>
  </conditionalFormatting>
  <conditionalFormatting sqref="G187">
    <cfRule type="cellIs" dxfId="2396" priority="1565" operator="greaterThanOrEqual">
      <formula>0.5</formula>
    </cfRule>
    <cfRule type="cellIs" dxfId="2395" priority="1564" operator="lessThanOrEqual">
      <formula>-0.5</formula>
    </cfRule>
  </conditionalFormatting>
  <conditionalFormatting sqref="G192:G203">
    <cfRule type="cellIs" dxfId="2394" priority="1526" operator="greaterThanOrEqual">
      <formula>0.05</formula>
    </cfRule>
    <cfRule type="cellIs" dxfId="2393" priority="1527" operator="lessThanOrEqual">
      <formula>-0.05</formula>
    </cfRule>
  </conditionalFormatting>
  <conditionalFormatting sqref="G207">
    <cfRule type="cellIs" dxfId="2392" priority="1563" operator="greaterThanOrEqual">
      <formula>0.5</formula>
    </cfRule>
    <cfRule type="cellIs" dxfId="2391" priority="1562" operator="lessThanOrEqual">
      <formula>-0.5</formula>
    </cfRule>
  </conditionalFormatting>
  <conditionalFormatting sqref="G212:G217">
    <cfRule type="cellIs" dxfId="2390" priority="1524" operator="greaterThanOrEqual">
      <formula>0.05</formula>
    </cfRule>
    <cfRule type="cellIs" dxfId="2389" priority="1525" operator="lessThanOrEqual">
      <formula>-0.05</formula>
    </cfRule>
  </conditionalFormatting>
  <conditionalFormatting sqref="G223:G226">
    <cfRule type="cellIs" dxfId="2388" priority="1522" operator="greaterThanOrEqual">
      <formula>0.05</formula>
    </cfRule>
    <cfRule type="cellIs" dxfId="2387" priority="1523" operator="lessThanOrEqual">
      <formula>-0.05</formula>
    </cfRule>
  </conditionalFormatting>
  <conditionalFormatting sqref="G232:G243">
    <cfRule type="cellIs" dxfId="2386" priority="1520" operator="greaterThanOrEqual">
      <formula>0.05</formula>
    </cfRule>
    <cfRule type="cellIs" dxfId="2385" priority="1521" operator="lessThanOrEqual">
      <formula>-0.05</formula>
    </cfRule>
  </conditionalFormatting>
  <conditionalFormatting sqref="G247">
    <cfRule type="cellIs" dxfId="2384" priority="1560" operator="lessThanOrEqual">
      <formula>-0.5</formula>
    </cfRule>
    <cfRule type="cellIs" dxfId="2383" priority="1561" operator="greaterThanOrEqual">
      <formula>0.5</formula>
    </cfRule>
  </conditionalFormatting>
  <conditionalFormatting sqref="G252:G262">
    <cfRule type="cellIs" dxfId="2382" priority="1519" operator="lessThanOrEqual">
      <formula>-0.05</formula>
    </cfRule>
    <cfRule type="cellIs" dxfId="2381" priority="1518" operator="greaterThanOrEqual">
      <formula>0.05</formula>
    </cfRule>
  </conditionalFormatting>
  <conditionalFormatting sqref="G266">
    <cfRule type="cellIs" dxfId="2380" priority="1558" operator="lessThanOrEqual">
      <formula>-0.5</formula>
    </cfRule>
    <cfRule type="cellIs" dxfId="2379" priority="1559" operator="greaterThanOrEqual">
      <formula>0.5</formula>
    </cfRule>
  </conditionalFormatting>
  <conditionalFormatting sqref="G271:G282">
    <cfRule type="cellIs" dxfId="2378" priority="1517" operator="lessThanOrEqual">
      <formula>-0.05</formula>
    </cfRule>
    <cfRule type="cellIs" dxfId="2377" priority="1516" operator="greaterThanOrEqual">
      <formula>0.05</formula>
    </cfRule>
  </conditionalFormatting>
  <conditionalFormatting sqref="G286">
    <cfRule type="cellIs" dxfId="2376" priority="1557" operator="greaterThanOrEqual">
      <formula>0.5</formula>
    </cfRule>
    <cfRule type="cellIs" dxfId="2375" priority="1556" operator="lessThanOrEqual">
      <formula>-0.5</formula>
    </cfRule>
  </conditionalFormatting>
  <conditionalFormatting sqref="G291:G302">
    <cfRule type="cellIs" dxfId="2374" priority="1514" operator="greaterThanOrEqual">
      <formula>0.05</formula>
    </cfRule>
    <cfRule type="cellIs" dxfId="2373" priority="1515" operator="lessThanOrEqual">
      <formula>-0.05</formula>
    </cfRule>
  </conditionalFormatting>
  <conditionalFormatting sqref="G306">
    <cfRule type="cellIs" dxfId="2372" priority="1554" operator="lessThanOrEqual">
      <formula>-0.5</formula>
    </cfRule>
    <cfRule type="cellIs" dxfId="2371" priority="1555" operator="greaterThanOrEqual">
      <formula>0.5</formula>
    </cfRule>
  </conditionalFormatting>
  <conditionalFormatting sqref="G311:G322">
    <cfRule type="cellIs" dxfId="2370" priority="1513" operator="lessThanOrEqual">
      <formula>-0.05</formula>
    </cfRule>
    <cfRule type="cellIs" dxfId="2369" priority="1512" operator="greaterThanOrEqual">
      <formula>0.05</formula>
    </cfRule>
  </conditionalFormatting>
  <conditionalFormatting sqref="G326">
    <cfRule type="cellIs" dxfId="2368" priority="1552" operator="lessThanOrEqual">
      <formula>-0.5</formula>
    </cfRule>
    <cfRule type="cellIs" dxfId="2367" priority="1553" operator="greaterThanOrEqual">
      <formula>0.5</formula>
    </cfRule>
  </conditionalFormatting>
  <conditionalFormatting sqref="G331:G334">
    <cfRule type="cellIs" dxfId="2366" priority="1510" operator="greaterThanOrEqual">
      <formula>0.05</formula>
    </cfRule>
    <cfRule type="cellIs" dxfId="2365" priority="1511" operator="lessThanOrEqual">
      <formula>-0.05</formula>
    </cfRule>
  </conditionalFormatting>
  <conditionalFormatting sqref="G340:G343">
    <cfRule type="cellIs" dxfId="2364" priority="1508" operator="greaterThanOrEqual">
      <formula>0.05</formula>
    </cfRule>
    <cfRule type="cellIs" dxfId="2363" priority="1509" operator="lessThanOrEqual">
      <formula>-0.05</formula>
    </cfRule>
  </conditionalFormatting>
  <conditionalFormatting sqref="G349:G355">
    <cfRule type="cellIs" dxfId="2362" priority="1506" operator="greaterThanOrEqual">
      <formula>0.05</formula>
    </cfRule>
    <cfRule type="cellIs" dxfId="2361" priority="1507" operator="lessThanOrEqual">
      <formula>-0.05</formula>
    </cfRule>
  </conditionalFormatting>
  <conditionalFormatting sqref="G361:G366">
    <cfRule type="cellIs" dxfId="2360" priority="1505" operator="lessThanOrEqual">
      <formula>-0.05</formula>
    </cfRule>
    <cfRule type="cellIs" dxfId="2359" priority="1504" operator="greaterThanOrEqual">
      <formula>0.05</formula>
    </cfRule>
  </conditionalFormatting>
  <conditionalFormatting sqref="G372:G376">
    <cfRule type="cellIs" dxfId="2358" priority="1502" operator="greaterThanOrEqual">
      <formula>0.05</formula>
    </cfRule>
    <cfRule type="cellIs" dxfId="2357" priority="1503" operator="lessThanOrEqual">
      <formula>-0.05</formula>
    </cfRule>
  </conditionalFormatting>
  <conditionalFormatting sqref="G382:G385">
    <cfRule type="cellIs" dxfId="2356" priority="1500" operator="greaterThanOrEqual">
      <formula>0.05</formula>
    </cfRule>
    <cfRule type="cellIs" dxfId="2355" priority="1501" operator="lessThanOrEqual">
      <formula>-0.05</formula>
    </cfRule>
  </conditionalFormatting>
  <conditionalFormatting sqref="G390:G395">
    <cfRule type="cellIs" dxfId="2354" priority="1499" operator="lessThanOrEqual">
      <formula>-0.05</formula>
    </cfRule>
    <cfRule type="cellIs" dxfId="2353" priority="1498" operator="greaterThanOrEqual">
      <formula>0.05</formula>
    </cfRule>
  </conditionalFormatting>
  <conditionalFormatting sqref="G401:G410">
    <cfRule type="cellIs" dxfId="2352" priority="1497" operator="lessThanOrEqual">
      <formula>-0.05</formula>
    </cfRule>
    <cfRule type="cellIs" dxfId="2351" priority="1496" operator="greaterThanOrEqual">
      <formula>0.05</formula>
    </cfRule>
  </conditionalFormatting>
  <conditionalFormatting sqref="G415:G418">
    <cfRule type="cellIs" dxfId="2350" priority="1495" operator="lessThanOrEqual">
      <formula>-0.05</formula>
    </cfRule>
    <cfRule type="cellIs" dxfId="2349" priority="1494" operator="greaterThanOrEqual">
      <formula>0.05</formula>
    </cfRule>
  </conditionalFormatting>
  <conditionalFormatting sqref="G423:G426">
    <cfRule type="cellIs" dxfId="2348" priority="1492" operator="greaterThanOrEqual">
      <formula>0.05</formula>
    </cfRule>
    <cfRule type="cellIs" dxfId="2347" priority="1493" operator="lessThanOrEqual">
      <formula>-0.05</formula>
    </cfRule>
  </conditionalFormatting>
  <conditionalFormatting sqref="G431:G435">
    <cfRule type="cellIs" dxfId="2346" priority="1490" operator="greaterThanOrEqual">
      <formula>0.05</formula>
    </cfRule>
    <cfRule type="cellIs" dxfId="2345" priority="1491" operator="lessThanOrEqual">
      <formula>-0.05</formula>
    </cfRule>
  </conditionalFormatting>
  <conditionalFormatting sqref="G441:G455">
    <cfRule type="cellIs" dxfId="2344" priority="1488" operator="greaterThanOrEqual">
      <formula>0.05</formula>
    </cfRule>
    <cfRule type="cellIs" dxfId="2343" priority="1489" operator="lessThanOrEqual">
      <formula>-0.05</formula>
    </cfRule>
  </conditionalFormatting>
  <conditionalFormatting sqref="G460:G467">
    <cfRule type="cellIs" dxfId="2342" priority="1486" operator="greaterThanOrEqual">
      <formula>0.05</formula>
    </cfRule>
    <cfRule type="cellIs" dxfId="2341" priority="1487" operator="lessThanOrEqual">
      <formula>-0.05</formula>
    </cfRule>
  </conditionalFormatting>
  <conditionalFormatting sqref="G473:G479">
    <cfRule type="cellIs" dxfId="2340" priority="1484" operator="greaterThanOrEqual">
      <formula>0.05</formula>
    </cfRule>
    <cfRule type="cellIs" dxfId="2339" priority="1485" operator="lessThanOrEqual">
      <formula>-0.05</formula>
    </cfRule>
  </conditionalFormatting>
  <conditionalFormatting sqref="G484:G497">
    <cfRule type="cellIs" dxfId="2338" priority="1483" operator="lessThanOrEqual">
      <formula>-0.05</formula>
    </cfRule>
    <cfRule type="cellIs" dxfId="2337" priority="1482" operator="greaterThanOrEqual">
      <formula>0.05</formula>
    </cfRule>
  </conditionalFormatting>
  <conditionalFormatting sqref="G501">
    <cfRule type="cellIs" dxfId="2336" priority="1550" operator="lessThanOrEqual">
      <formula>-0.5</formula>
    </cfRule>
    <cfRule type="cellIs" dxfId="2335" priority="1551" operator="greaterThanOrEqual">
      <formula>0.5</formula>
    </cfRule>
  </conditionalFormatting>
  <conditionalFormatting sqref="G506:G509">
    <cfRule type="cellIs" dxfId="2334" priority="1480" operator="greaterThanOrEqual">
      <formula>0.05</formula>
    </cfRule>
    <cfRule type="cellIs" dxfId="2333" priority="1481" operator="lessThanOrEqual">
      <formula>-0.05</formula>
    </cfRule>
  </conditionalFormatting>
  <conditionalFormatting sqref="G515:G523">
    <cfRule type="cellIs" dxfId="2332" priority="1478" operator="greaterThanOrEqual">
      <formula>0.05</formula>
    </cfRule>
    <cfRule type="cellIs" dxfId="2331" priority="1479" operator="lessThanOrEqual">
      <formula>-0.05</formula>
    </cfRule>
  </conditionalFormatting>
  <conditionalFormatting sqref="G528:G541">
    <cfRule type="cellIs" dxfId="2330" priority="1477" operator="lessThanOrEqual">
      <formula>-0.05</formula>
    </cfRule>
    <cfRule type="cellIs" dxfId="2329" priority="1476" operator="greaterThanOrEqual">
      <formula>0.05</formula>
    </cfRule>
  </conditionalFormatting>
  <conditionalFormatting sqref="G546:G551">
    <cfRule type="cellIs" dxfId="2328" priority="1475" operator="lessThanOrEqual">
      <formula>-0.05</formula>
    </cfRule>
    <cfRule type="cellIs" dxfId="2327" priority="1474" operator="greaterThanOrEqual">
      <formula>0.05</formula>
    </cfRule>
  </conditionalFormatting>
  <conditionalFormatting sqref="K7:K18">
    <cfRule type="cellIs" dxfId="2326" priority="1445" operator="lessThanOrEqual">
      <formula>-0.05</formula>
    </cfRule>
    <cfRule type="cellIs" dxfId="2325" priority="1444" operator="greaterThanOrEqual">
      <formula>0.05</formula>
    </cfRule>
  </conditionalFormatting>
  <conditionalFormatting sqref="K22">
    <cfRule type="cellIs" dxfId="2324" priority="1473" operator="greaterThanOrEqual">
      <formula>0.5</formula>
    </cfRule>
    <cfRule type="cellIs" dxfId="2323" priority="1472" operator="lessThanOrEqual">
      <formula>-0.5</formula>
    </cfRule>
  </conditionalFormatting>
  <conditionalFormatting sqref="K27:K38">
    <cfRule type="cellIs" dxfId="2322" priority="1442" operator="greaterThanOrEqual">
      <formula>0.05</formula>
    </cfRule>
    <cfRule type="cellIs" dxfId="2321" priority="1443" operator="lessThanOrEqual">
      <formula>-0.05</formula>
    </cfRule>
  </conditionalFormatting>
  <conditionalFormatting sqref="K42">
    <cfRule type="cellIs" dxfId="2320" priority="1471" operator="greaterThanOrEqual">
      <formula>0.5</formula>
    </cfRule>
    <cfRule type="cellIs" dxfId="2319" priority="1470" operator="lessThanOrEqual">
      <formula>-0.5</formula>
    </cfRule>
  </conditionalFormatting>
  <conditionalFormatting sqref="K47:K55">
    <cfRule type="cellIs" dxfId="2318" priority="1440" operator="greaterThanOrEqual">
      <formula>0.05</formula>
    </cfRule>
    <cfRule type="cellIs" dxfId="2317" priority="1441" operator="lessThanOrEqual">
      <formula>-0.05</formula>
    </cfRule>
  </conditionalFormatting>
  <conditionalFormatting sqref="K59">
    <cfRule type="cellIs" dxfId="2316" priority="1468" operator="lessThanOrEqual">
      <formula>-0.5</formula>
    </cfRule>
    <cfRule type="cellIs" dxfId="2315" priority="1469" operator="greaterThanOrEqual">
      <formula>0.5</formula>
    </cfRule>
  </conditionalFormatting>
  <conditionalFormatting sqref="K64:K78">
    <cfRule type="cellIs" dxfId="2314" priority="1439" operator="lessThanOrEqual">
      <formula>-0.05</formula>
    </cfRule>
    <cfRule type="cellIs" dxfId="2313" priority="1438" operator="greaterThanOrEqual">
      <formula>0.05</formula>
    </cfRule>
  </conditionalFormatting>
  <conditionalFormatting sqref="K83:K89">
    <cfRule type="cellIs" dxfId="2312" priority="1437" operator="lessThanOrEqual">
      <formula>-0.05</formula>
    </cfRule>
    <cfRule type="cellIs" dxfId="2311" priority="1436" operator="greaterThanOrEqual">
      <formula>0.05</formula>
    </cfRule>
  </conditionalFormatting>
  <conditionalFormatting sqref="K94:K98">
    <cfRule type="cellIs" dxfId="2310" priority="1435" operator="lessThanOrEqual">
      <formula>-0.05</formula>
    </cfRule>
    <cfRule type="cellIs" dxfId="2309" priority="1434" operator="greaterThanOrEqual">
      <formula>0.05</formula>
    </cfRule>
  </conditionalFormatting>
  <conditionalFormatting sqref="K104:K115">
    <cfRule type="cellIs" dxfId="2308" priority="1433" operator="lessThanOrEqual">
      <formula>-0.05</formula>
    </cfRule>
    <cfRule type="cellIs" dxfId="2307" priority="1432" operator="greaterThanOrEqual">
      <formula>0.05</formula>
    </cfRule>
  </conditionalFormatting>
  <conditionalFormatting sqref="K119">
    <cfRule type="cellIs" dxfId="2306" priority="1466" operator="lessThanOrEqual">
      <formula>-0.5</formula>
    </cfRule>
    <cfRule type="cellIs" dxfId="2305" priority="1467" operator="greaterThanOrEqual">
      <formula>0.5</formula>
    </cfRule>
  </conditionalFormatting>
  <conditionalFormatting sqref="K124:K128">
    <cfRule type="cellIs" dxfId="2304" priority="1431" operator="lessThanOrEqual">
      <formula>-0.05</formula>
    </cfRule>
    <cfRule type="cellIs" dxfId="2303" priority="1430" operator="greaterThanOrEqual">
      <formula>0.05</formula>
    </cfRule>
  </conditionalFormatting>
  <conditionalFormatting sqref="K134:K142">
    <cfRule type="cellIs" dxfId="2302" priority="1429" operator="lessThanOrEqual">
      <formula>-0.05</formula>
    </cfRule>
    <cfRule type="cellIs" dxfId="2301" priority="1428" operator="greaterThanOrEqual">
      <formula>0.05</formula>
    </cfRule>
  </conditionalFormatting>
  <conditionalFormatting sqref="K146">
    <cfRule type="cellIs" dxfId="2300" priority="1464" operator="lessThanOrEqual">
      <formula>-0.5</formula>
    </cfRule>
    <cfRule type="cellIs" dxfId="2299" priority="1465" operator="greaterThanOrEqual">
      <formula>0.5</formula>
    </cfRule>
  </conditionalFormatting>
  <conditionalFormatting sqref="K151:K161">
    <cfRule type="cellIs" dxfId="2298" priority="1427" operator="lessThanOrEqual">
      <formula>-0.05</formula>
    </cfRule>
    <cfRule type="cellIs" dxfId="2297" priority="1426" operator="greaterThanOrEqual">
      <formula>0.05</formula>
    </cfRule>
  </conditionalFormatting>
  <conditionalFormatting sqref="K165">
    <cfRule type="cellIs" dxfId="2296" priority="1462" operator="lessThanOrEqual">
      <formula>-0.5</formula>
    </cfRule>
    <cfRule type="cellIs" dxfId="2295" priority="1463" operator="greaterThanOrEqual">
      <formula>0.5</formula>
    </cfRule>
  </conditionalFormatting>
  <conditionalFormatting sqref="K170:K183">
    <cfRule type="cellIs" dxfId="2294" priority="1425" operator="lessThanOrEqual">
      <formula>-0.05</formula>
    </cfRule>
    <cfRule type="cellIs" dxfId="2293" priority="1424" operator="greaterThanOrEqual">
      <formula>0.05</formula>
    </cfRule>
  </conditionalFormatting>
  <conditionalFormatting sqref="K187">
    <cfRule type="cellIs" dxfId="2292" priority="1460" operator="lessThanOrEqual">
      <formula>-0.5</formula>
    </cfRule>
    <cfRule type="cellIs" dxfId="2291" priority="1461" operator="greaterThanOrEqual">
      <formula>0.5</formula>
    </cfRule>
  </conditionalFormatting>
  <conditionalFormatting sqref="K192:K203">
    <cfRule type="cellIs" dxfId="2290" priority="1423" operator="lessThanOrEqual">
      <formula>-0.05</formula>
    </cfRule>
    <cfRule type="cellIs" dxfId="2289" priority="1422" operator="greaterThanOrEqual">
      <formula>0.05</formula>
    </cfRule>
  </conditionalFormatting>
  <conditionalFormatting sqref="K207">
    <cfRule type="cellIs" dxfId="2288" priority="1458" operator="lessThanOrEqual">
      <formula>-0.5</formula>
    </cfRule>
    <cfRule type="cellIs" dxfId="2287" priority="1459" operator="greaterThanOrEqual">
      <formula>0.5</formula>
    </cfRule>
  </conditionalFormatting>
  <conditionalFormatting sqref="K212:K217">
    <cfRule type="cellIs" dxfId="2286" priority="1420" operator="greaterThanOrEqual">
      <formula>0.05</formula>
    </cfRule>
    <cfRule type="cellIs" dxfId="2285" priority="1421" operator="lessThanOrEqual">
      <formula>-0.05</formula>
    </cfRule>
  </conditionalFormatting>
  <conditionalFormatting sqref="K223:K226">
    <cfRule type="cellIs" dxfId="2284" priority="1419" operator="lessThanOrEqual">
      <formula>-0.05</formula>
    </cfRule>
    <cfRule type="cellIs" dxfId="2283" priority="1418" operator="greaterThanOrEqual">
      <formula>0.05</formula>
    </cfRule>
  </conditionalFormatting>
  <conditionalFormatting sqref="K232:K243">
    <cfRule type="cellIs" dxfId="2282" priority="1417" operator="lessThanOrEqual">
      <formula>-0.05</formula>
    </cfRule>
    <cfRule type="cellIs" dxfId="2281" priority="1416" operator="greaterThanOrEqual">
      <formula>0.05</formula>
    </cfRule>
  </conditionalFormatting>
  <conditionalFormatting sqref="K247">
    <cfRule type="cellIs" dxfId="2280" priority="1456" operator="lessThanOrEqual">
      <formula>-0.5</formula>
    </cfRule>
    <cfRule type="cellIs" dxfId="2279" priority="1457" operator="greaterThanOrEqual">
      <formula>0.5</formula>
    </cfRule>
  </conditionalFormatting>
  <conditionalFormatting sqref="K252:K262">
    <cfRule type="cellIs" dxfId="2278" priority="1415" operator="lessThanOrEqual">
      <formula>-0.05</formula>
    </cfRule>
    <cfRule type="cellIs" dxfId="2277" priority="1414" operator="greaterThanOrEqual">
      <formula>0.05</formula>
    </cfRule>
  </conditionalFormatting>
  <conditionalFormatting sqref="K266">
    <cfRule type="cellIs" dxfId="2276" priority="1454" operator="lessThanOrEqual">
      <formula>-0.5</formula>
    </cfRule>
    <cfRule type="cellIs" dxfId="2275" priority="1455" operator="greaterThanOrEqual">
      <formula>0.5</formula>
    </cfRule>
  </conditionalFormatting>
  <conditionalFormatting sqref="K271:K282">
    <cfRule type="cellIs" dxfId="2274" priority="1413" operator="lessThanOrEqual">
      <formula>-0.05</formula>
    </cfRule>
    <cfRule type="cellIs" dxfId="2273" priority="1412" operator="greaterThanOrEqual">
      <formula>0.05</formula>
    </cfRule>
  </conditionalFormatting>
  <conditionalFormatting sqref="K286">
    <cfRule type="cellIs" dxfId="2272" priority="1453" operator="greaterThanOrEqual">
      <formula>0.5</formula>
    </cfRule>
    <cfRule type="cellIs" dxfId="2271" priority="1452" operator="lessThanOrEqual">
      <formula>-0.5</formula>
    </cfRule>
  </conditionalFormatting>
  <conditionalFormatting sqref="K291:K302">
    <cfRule type="cellIs" dxfId="2270" priority="1411" operator="lessThanOrEqual">
      <formula>-0.05</formula>
    </cfRule>
    <cfRule type="cellIs" dxfId="2269" priority="1410" operator="greaterThanOrEqual">
      <formula>0.05</formula>
    </cfRule>
  </conditionalFormatting>
  <conditionalFormatting sqref="K306">
    <cfRule type="cellIs" dxfId="2268" priority="1450" operator="lessThanOrEqual">
      <formula>-0.5</formula>
    </cfRule>
    <cfRule type="cellIs" dxfId="2267" priority="1451" operator="greaterThanOrEqual">
      <formula>0.5</formula>
    </cfRule>
  </conditionalFormatting>
  <conditionalFormatting sqref="K311:K322">
    <cfRule type="cellIs" dxfId="2266" priority="1409" operator="lessThanOrEqual">
      <formula>-0.05</formula>
    </cfRule>
    <cfRule type="cellIs" dxfId="2265" priority="1408" operator="greaterThanOrEqual">
      <formula>0.05</formula>
    </cfRule>
  </conditionalFormatting>
  <conditionalFormatting sqref="K326">
    <cfRule type="cellIs" dxfId="2264" priority="1449" operator="greaterThanOrEqual">
      <formula>0.5</formula>
    </cfRule>
    <cfRule type="cellIs" dxfId="2263" priority="1448" operator="lessThanOrEqual">
      <formula>-0.5</formula>
    </cfRule>
  </conditionalFormatting>
  <conditionalFormatting sqref="K331:K334">
    <cfRule type="cellIs" dxfId="2262" priority="1407" operator="lessThanOrEqual">
      <formula>-0.05</formula>
    </cfRule>
    <cfRule type="cellIs" dxfId="2261" priority="1406" operator="greaterThanOrEqual">
      <formula>0.05</formula>
    </cfRule>
  </conditionalFormatting>
  <conditionalFormatting sqref="K340:K343">
    <cfRule type="cellIs" dxfId="2260" priority="1405" operator="lessThanOrEqual">
      <formula>-0.05</formula>
    </cfRule>
    <cfRule type="cellIs" dxfId="2259" priority="1404" operator="greaterThanOrEqual">
      <formula>0.05</formula>
    </cfRule>
  </conditionalFormatting>
  <conditionalFormatting sqref="K349:K355">
    <cfRule type="cellIs" dxfId="2258" priority="1403" operator="lessThanOrEqual">
      <formula>-0.05</formula>
    </cfRule>
    <cfRule type="cellIs" dxfId="2257" priority="1402" operator="greaterThanOrEqual">
      <formula>0.05</formula>
    </cfRule>
  </conditionalFormatting>
  <conditionalFormatting sqref="K361:K366">
    <cfRule type="cellIs" dxfId="2256" priority="1400" operator="greaterThanOrEqual">
      <formula>0.05</formula>
    </cfRule>
    <cfRule type="cellIs" dxfId="2255" priority="1401" operator="lessThanOrEqual">
      <formula>-0.05</formula>
    </cfRule>
  </conditionalFormatting>
  <conditionalFormatting sqref="K372:K376">
    <cfRule type="cellIs" dxfId="2254" priority="1398" operator="greaterThanOrEqual">
      <formula>0.05</formula>
    </cfRule>
    <cfRule type="cellIs" dxfId="2253" priority="1399" operator="lessThanOrEqual">
      <formula>-0.05</formula>
    </cfRule>
  </conditionalFormatting>
  <conditionalFormatting sqref="K382:K385">
    <cfRule type="cellIs" dxfId="2252" priority="1397" operator="lessThanOrEqual">
      <formula>-0.05</formula>
    </cfRule>
    <cfRule type="cellIs" dxfId="2251" priority="1396" operator="greaterThanOrEqual">
      <formula>0.05</formula>
    </cfRule>
  </conditionalFormatting>
  <conditionalFormatting sqref="K390:K395">
    <cfRule type="cellIs" dxfId="2250" priority="1394" operator="greaterThanOrEqual">
      <formula>0.05</formula>
    </cfRule>
    <cfRule type="cellIs" dxfId="2249" priority="1395" operator="lessThanOrEqual">
      <formula>-0.05</formula>
    </cfRule>
  </conditionalFormatting>
  <conditionalFormatting sqref="K401:K410">
    <cfRule type="cellIs" dxfId="2248" priority="1392" operator="greaterThanOrEqual">
      <formula>0.05</formula>
    </cfRule>
    <cfRule type="cellIs" dxfId="2247" priority="1393" operator="lessThanOrEqual">
      <formula>-0.05</formula>
    </cfRule>
  </conditionalFormatting>
  <conditionalFormatting sqref="K415:K418">
    <cfRule type="cellIs" dxfId="2246" priority="1390" operator="greaterThanOrEqual">
      <formula>0.05</formula>
    </cfRule>
    <cfRule type="cellIs" dxfId="2245" priority="1391" operator="lessThanOrEqual">
      <formula>-0.05</formula>
    </cfRule>
  </conditionalFormatting>
  <conditionalFormatting sqref="K423:K426">
    <cfRule type="cellIs" dxfId="2244" priority="1389" operator="lessThanOrEqual">
      <formula>-0.05</formula>
    </cfRule>
    <cfRule type="cellIs" dxfId="2243" priority="1388" operator="greaterThanOrEqual">
      <formula>0.05</formula>
    </cfRule>
  </conditionalFormatting>
  <conditionalFormatting sqref="K431:K435">
    <cfRule type="cellIs" dxfId="2242" priority="1387" operator="lessThanOrEqual">
      <formula>-0.05</formula>
    </cfRule>
    <cfRule type="cellIs" dxfId="2241" priority="1386" operator="greaterThanOrEqual">
      <formula>0.05</formula>
    </cfRule>
  </conditionalFormatting>
  <conditionalFormatting sqref="K441:K455">
    <cfRule type="cellIs" dxfId="2240" priority="1385" operator="lessThanOrEqual">
      <formula>-0.05</formula>
    </cfRule>
    <cfRule type="cellIs" dxfId="2239" priority="1384" operator="greaterThanOrEqual">
      <formula>0.05</formula>
    </cfRule>
  </conditionalFormatting>
  <conditionalFormatting sqref="K460:K467">
    <cfRule type="cellIs" dxfId="2238" priority="1383" operator="lessThanOrEqual">
      <formula>-0.05</formula>
    </cfRule>
    <cfRule type="cellIs" dxfId="2237" priority="1382" operator="greaterThanOrEqual">
      <formula>0.05</formula>
    </cfRule>
  </conditionalFormatting>
  <conditionalFormatting sqref="K473:K479">
    <cfRule type="cellIs" dxfId="2236" priority="1380" operator="greaterThanOrEqual">
      <formula>0.05</formula>
    </cfRule>
    <cfRule type="cellIs" dxfId="2235" priority="1381" operator="lessThanOrEqual">
      <formula>-0.05</formula>
    </cfRule>
  </conditionalFormatting>
  <conditionalFormatting sqref="K484:K497">
    <cfRule type="cellIs" dxfId="2234" priority="1378" operator="greaterThanOrEqual">
      <formula>0.05</formula>
    </cfRule>
    <cfRule type="cellIs" dxfId="2233" priority="1379" operator="lessThanOrEqual">
      <formula>-0.05</formula>
    </cfRule>
  </conditionalFormatting>
  <conditionalFormatting sqref="K501">
    <cfRule type="cellIs" dxfId="2232" priority="1446" operator="lessThanOrEqual">
      <formula>-0.5</formula>
    </cfRule>
    <cfRule type="cellIs" dxfId="2231" priority="1447" operator="greaterThanOrEqual">
      <formula>0.5</formula>
    </cfRule>
  </conditionalFormatting>
  <conditionalFormatting sqref="K506:K509">
    <cfRule type="cellIs" dxfId="2230" priority="1376" operator="greaterThanOrEqual">
      <formula>0.05</formula>
    </cfRule>
    <cfRule type="cellIs" dxfId="2229" priority="1377" operator="lessThanOrEqual">
      <formula>-0.05</formula>
    </cfRule>
  </conditionalFormatting>
  <conditionalFormatting sqref="K515:K523">
    <cfRule type="cellIs" dxfId="2228" priority="1375" operator="lessThanOrEqual">
      <formula>-0.05</formula>
    </cfRule>
    <cfRule type="cellIs" dxfId="2227" priority="1374" operator="greaterThanOrEqual">
      <formula>0.05</formula>
    </cfRule>
  </conditionalFormatting>
  <conditionalFormatting sqref="K528:K541">
    <cfRule type="cellIs" dxfId="2226" priority="1373" operator="lessThanOrEqual">
      <formula>-0.05</formula>
    </cfRule>
    <cfRule type="cellIs" dxfId="2225" priority="1372" operator="greaterThanOrEqual">
      <formula>0.05</formula>
    </cfRule>
  </conditionalFormatting>
  <conditionalFormatting sqref="K546:K551">
    <cfRule type="cellIs" dxfId="2224" priority="1371" operator="lessThanOrEqual">
      <formula>-0.05</formula>
    </cfRule>
    <cfRule type="cellIs" dxfId="2223" priority="1370" operator="greaterThanOrEqual">
      <formula>0.05</formula>
    </cfRule>
  </conditionalFormatting>
  <conditionalFormatting sqref="O7:O18">
    <cfRule type="cellIs" dxfId="2222" priority="1341" operator="lessThanOrEqual">
      <formula>-0.05</formula>
    </cfRule>
    <cfRule type="cellIs" dxfId="2221" priority="1340" operator="greaterThanOrEqual">
      <formula>0.05</formula>
    </cfRule>
  </conditionalFormatting>
  <conditionalFormatting sqref="O22">
    <cfRule type="cellIs" dxfId="2220" priority="1369" operator="greaterThanOrEqual">
      <formula>0.5</formula>
    </cfRule>
    <cfRule type="cellIs" dxfId="2219" priority="1368" operator="lessThanOrEqual">
      <formula>-0.5</formula>
    </cfRule>
  </conditionalFormatting>
  <conditionalFormatting sqref="O27:O38">
    <cfRule type="cellIs" dxfId="2218" priority="1339" operator="lessThanOrEqual">
      <formula>-0.05</formula>
    </cfRule>
    <cfRule type="cellIs" dxfId="2217" priority="1338" operator="greaterThanOrEqual">
      <formula>0.05</formula>
    </cfRule>
  </conditionalFormatting>
  <conditionalFormatting sqref="O42">
    <cfRule type="cellIs" dxfId="2216" priority="1366" operator="lessThanOrEqual">
      <formula>-0.5</formula>
    </cfRule>
    <cfRule type="cellIs" dxfId="2215" priority="1367" operator="greaterThanOrEqual">
      <formula>0.5</formula>
    </cfRule>
  </conditionalFormatting>
  <conditionalFormatting sqref="O47:O55">
    <cfRule type="cellIs" dxfId="2214" priority="1337" operator="lessThanOrEqual">
      <formula>-0.05</formula>
    </cfRule>
    <cfRule type="cellIs" dxfId="2213" priority="1336" operator="greaterThanOrEqual">
      <formula>0.05</formula>
    </cfRule>
  </conditionalFormatting>
  <conditionalFormatting sqref="O59">
    <cfRule type="cellIs" dxfId="2212" priority="1364" operator="lessThanOrEqual">
      <formula>-0.5</formula>
    </cfRule>
    <cfRule type="cellIs" dxfId="2211" priority="1365" operator="greaterThanOrEqual">
      <formula>0.5</formula>
    </cfRule>
  </conditionalFormatting>
  <conditionalFormatting sqref="O64:O78">
    <cfRule type="cellIs" dxfId="2210" priority="1335" operator="lessThanOrEqual">
      <formula>-0.05</formula>
    </cfRule>
    <cfRule type="cellIs" dxfId="2209" priority="1334" operator="greaterThanOrEqual">
      <formula>0.05</formula>
    </cfRule>
  </conditionalFormatting>
  <conditionalFormatting sqref="O83:O89">
    <cfRule type="cellIs" dxfId="2208" priority="1333" operator="lessThanOrEqual">
      <formula>-0.05</formula>
    </cfRule>
    <cfRule type="cellIs" dxfId="2207" priority="1332" operator="greaterThanOrEqual">
      <formula>0.05</formula>
    </cfRule>
  </conditionalFormatting>
  <conditionalFormatting sqref="O94:O98">
    <cfRule type="cellIs" dxfId="2206" priority="1331" operator="lessThanOrEqual">
      <formula>-0.05</formula>
    </cfRule>
    <cfRule type="cellIs" dxfId="2205" priority="1330" operator="greaterThanOrEqual">
      <formula>0.05</formula>
    </cfRule>
  </conditionalFormatting>
  <conditionalFormatting sqref="O104:O115">
    <cfRule type="cellIs" dxfId="2204" priority="1329" operator="lessThanOrEqual">
      <formula>-0.05</formula>
    </cfRule>
    <cfRule type="cellIs" dxfId="2203" priority="1328" operator="greaterThanOrEqual">
      <formula>0.05</formula>
    </cfRule>
  </conditionalFormatting>
  <conditionalFormatting sqref="O119">
    <cfRule type="cellIs" dxfId="2202" priority="1362" operator="lessThanOrEqual">
      <formula>-0.5</formula>
    </cfRule>
    <cfRule type="cellIs" dxfId="2201" priority="1363" operator="greaterThanOrEqual">
      <formula>0.5</formula>
    </cfRule>
  </conditionalFormatting>
  <conditionalFormatting sqref="O124:O128">
    <cfRule type="cellIs" dxfId="2200" priority="1327" operator="lessThanOrEqual">
      <formula>-0.05</formula>
    </cfRule>
    <cfRule type="cellIs" dxfId="2199" priority="1326" operator="greaterThanOrEqual">
      <formula>0.05</formula>
    </cfRule>
  </conditionalFormatting>
  <conditionalFormatting sqref="O134:O142">
    <cfRule type="cellIs" dxfId="2198" priority="1324" operator="greaterThanOrEqual">
      <formula>0.05</formula>
    </cfRule>
    <cfRule type="cellIs" dxfId="2197" priority="1325" operator="lessThanOrEqual">
      <formula>-0.05</formula>
    </cfRule>
  </conditionalFormatting>
  <conditionalFormatting sqref="O146">
    <cfRule type="cellIs" dxfId="2196" priority="1361" operator="greaterThanOrEqual">
      <formula>0.5</formula>
    </cfRule>
    <cfRule type="cellIs" dxfId="2195" priority="1360" operator="lessThanOrEqual">
      <formula>-0.5</formula>
    </cfRule>
  </conditionalFormatting>
  <conditionalFormatting sqref="O151:O161">
    <cfRule type="cellIs" dxfId="2194" priority="1322" operator="greaterThanOrEqual">
      <formula>0.05</formula>
    </cfRule>
    <cfRule type="cellIs" dxfId="2193" priority="1323" operator="lessThanOrEqual">
      <formula>-0.05</formula>
    </cfRule>
  </conditionalFormatting>
  <conditionalFormatting sqref="O165">
    <cfRule type="cellIs" dxfId="2192" priority="1359" operator="greaterThanOrEqual">
      <formula>0.5</formula>
    </cfRule>
    <cfRule type="cellIs" dxfId="2191" priority="1358" operator="lessThanOrEqual">
      <formula>-0.5</formula>
    </cfRule>
  </conditionalFormatting>
  <conditionalFormatting sqref="O170:O183">
    <cfRule type="cellIs" dxfId="2190" priority="1320" operator="greaterThanOrEqual">
      <formula>0.05</formula>
    </cfRule>
    <cfRule type="cellIs" dxfId="2189" priority="1321" operator="lessThanOrEqual">
      <formula>-0.05</formula>
    </cfRule>
  </conditionalFormatting>
  <conditionalFormatting sqref="O187">
    <cfRule type="cellIs" dxfId="2188" priority="1357" operator="greaterThanOrEqual">
      <formula>0.5</formula>
    </cfRule>
    <cfRule type="cellIs" dxfId="2187" priority="1356" operator="lessThanOrEqual">
      <formula>-0.5</formula>
    </cfRule>
  </conditionalFormatting>
  <conditionalFormatting sqref="O192:O203">
    <cfRule type="cellIs" dxfId="2186" priority="1319" operator="lessThanOrEqual">
      <formula>-0.05</formula>
    </cfRule>
    <cfRule type="cellIs" dxfId="2185" priority="1318" operator="greaterThanOrEqual">
      <formula>0.05</formula>
    </cfRule>
  </conditionalFormatting>
  <conditionalFormatting sqref="O207">
    <cfRule type="cellIs" dxfId="2184" priority="1354" operator="lessThanOrEqual">
      <formula>-0.5</formula>
    </cfRule>
    <cfRule type="cellIs" dxfId="2183" priority="1355" operator="greaterThanOrEqual">
      <formula>0.5</formula>
    </cfRule>
  </conditionalFormatting>
  <conditionalFormatting sqref="O212:O217">
    <cfRule type="cellIs" dxfId="2182" priority="1317" operator="lessThanOrEqual">
      <formula>-0.05</formula>
    </cfRule>
    <cfRule type="cellIs" dxfId="2181" priority="1316" operator="greaterThanOrEqual">
      <formula>0.05</formula>
    </cfRule>
  </conditionalFormatting>
  <conditionalFormatting sqref="O223:O226">
    <cfRule type="cellIs" dxfId="2180" priority="1315" operator="lessThanOrEqual">
      <formula>-0.05</formula>
    </cfRule>
    <cfRule type="cellIs" dxfId="2179" priority="1314" operator="greaterThanOrEqual">
      <formula>0.05</formula>
    </cfRule>
  </conditionalFormatting>
  <conditionalFormatting sqref="O232:O243">
    <cfRule type="cellIs" dxfId="2178" priority="1313" operator="lessThanOrEqual">
      <formula>-0.05</formula>
    </cfRule>
    <cfRule type="cellIs" dxfId="2177" priority="1312" operator="greaterThanOrEqual">
      <formula>0.05</formula>
    </cfRule>
  </conditionalFormatting>
  <conditionalFormatting sqref="O247">
    <cfRule type="cellIs" dxfId="2176" priority="1352" operator="lessThanOrEqual">
      <formula>-0.5</formula>
    </cfRule>
    <cfRule type="cellIs" dxfId="2175" priority="1353" operator="greaterThanOrEqual">
      <formula>0.5</formula>
    </cfRule>
  </conditionalFormatting>
  <conditionalFormatting sqref="O252:O262">
    <cfRule type="cellIs" dxfId="2174" priority="1311" operator="lessThanOrEqual">
      <formula>-0.05</formula>
    </cfRule>
    <cfRule type="cellIs" dxfId="2173" priority="1310" operator="greaterThanOrEqual">
      <formula>0.05</formula>
    </cfRule>
  </conditionalFormatting>
  <conditionalFormatting sqref="O266">
    <cfRule type="cellIs" dxfId="2172" priority="1351" operator="greaterThanOrEqual">
      <formula>0.5</formula>
    </cfRule>
    <cfRule type="cellIs" dxfId="2171" priority="1350" operator="lessThanOrEqual">
      <formula>-0.5</formula>
    </cfRule>
  </conditionalFormatting>
  <conditionalFormatting sqref="O271:O282">
    <cfRule type="cellIs" dxfId="2170" priority="1309" operator="lessThanOrEqual">
      <formula>-0.05</formula>
    </cfRule>
    <cfRule type="cellIs" dxfId="2169" priority="1308" operator="greaterThanOrEqual">
      <formula>0.05</formula>
    </cfRule>
  </conditionalFormatting>
  <conditionalFormatting sqref="O286">
    <cfRule type="cellIs" dxfId="2168" priority="1349" operator="greaterThanOrEqual">
      <formula>0.5</formula>
    </cfRule>
    <cfRule type="cellIs" dxfId="2167" priority="1348" operator="lessThanOrEqual">
      <formula>-0.5</formula>
    </cfRule>
  </conditionalFormatting>
  <conditionalFormatting sqref="O291:O302">
    <cfRule type="cellIs" dxfId="2166" priority="1306" operator="greaterThanOrEqual">
      <formula>0.05</formula>
    </cfRule>
    <cfRule type="cellIs" dxfId="2165" priority="1307" operator="lessThanOrEqual">
      <formula>-0.05</formula>
    </cfRule>
  </conditionalFormatting>
  <conditionalFormatting sqref="O306">
    <cfRule type="cellIs" dxfId="2164" priority="1347" operator="greaterThanOrEqual">
      <formula>0.5</formula>
    </cfRule>
    <cfRule type="cellIs" dxfId="2163" priority="1346" operator="lessThanOrEqual">
      <formula>-0.5</formula>
    </cfRule>
  </conditionalFormatting>
  <conditionalFormatting sqref="O311:O322">
    <cfRule type="cellIs" dxfId="2162" priority="1304" operator="greaterThanOrEqual">
      <formula>0.05</formula>
    </cfRule>
    <cfRule type="cellIs" dxfId="2161" priority="1305" operator="lessThanOrEqual">
      <formula>-0.05</formula>
    </cfRule>
  </conditionalFormatting>
  <conditionalFormatting sqref="O326">
    <cfRule type="cellIs" dxfId="2160" priority="1345" operator="greaterThanOrEqual">
      <formula>0.5</formula>
    </cfRule>
    <cfRule type="cellIs" dxfId="2159" priority="1344" operator="lessThanOrEqual">
      <formula>-0.5</formula>
    </cfRule>
  </conditionalFormatting>
  <conditionalFormatting sqref="O331:O334">
    <cfRule type="cellIs" dxfId="2158" priority="1303" operator="lessThanOrEqual">
      <formula>-0.05</formula>
    </cfRule>
    <cfRule type="cellIs" dxfId="2157" priority="1302" operator="greaterThanOrEqual">
      <formula>0.05</formula>
    </cfRule>
  </conditionalFormatting>
  <conditionalFormatting sqref="O340:O343">
    <cfRule type="cellIs" dxfId="2156" priority="1301" operator="lessThanOrEqual">
      <formula>-0.05</formula>
    </cfRule>
    <cfRule type="cellIs" dxfId="2155" priority="1300" operator="greaterThanOrEqual">
      <formula>0.05</formula>
    </cfRule>
  </conditionalFormatting>
  <conditionalFormatting sqref="O349:O355">
    <cfRule type="cellIs" dxfId="2154" priority="1299" operator="lessThanOrEqual">
      <formula>-0.05</formula>
    </cfRule>
    <cfRule type="cellIs" dxfId="2153" priority="1298" operator="greaterThanOrEqual">
      <formula>0.05</formula>
    </cfRule>
  </conditionalFormatting>
  <conditionalFormatting sqref="O361:O366">
    <cfRule type="cellIs" dxfId="2152" priority="1297" operator="lessThanOrEqual">
      <formula>-0.05</formula>
    </cfRule>
    <cfRule type="cellIs" dxfId="2151" priority="1296" operator="greaterThanOrEqual">
      <formula>0.05</formula>
    </cfRule>
  </conditionalFormatting>
  <conditionalFormatting sqref="O372:O376">
    <cfRule type="cellIs" dxfId="2150" priority="1294" operator="greaterThanOrEqual">
      <formula>0.05</formula>
    </cfRule>
    <cfRule type="cellIs" dxfId="2149" priority="1295" operator="lessThanOrEqual">
      <formula>-0.05</formula>
    </cfRule>
  </conditionalFormatting>
  <conditionalFormatting sqref="O382:O385">
    <cfRule type="cellIs" dxfId="2148" priority="1293" operator="lessThanOrEqual">
      <formula>-0.05</formula>
    </cfRule>
    <cfRule type="cellIs" dxfId="2147" priority="1292" operator="greaterThanOrEqual">
      <formula>0.05</formula>
    </cfRule>
  </conditionalFormatting>
  <conditionalFormatting sqref="O390:O395">
    <cfRule type="cellIs" dxfId="2146" priority="1291" operator="lessThanOrEqual">
      <formula>-0.05</formula>
    </cfRule>
    <cfRule type="cellIs" dxfId="2145" priority="1290" operator="greaterThanOrEqual">
      <formula>0.05</formula>
    </cfRule>
  </conditionalFormatting>
  <conditionalFormatting sqref="O401:O410">
    <cfRule type="cellIs" dxfId="2144" priority="1289" operator="lessThanOrEqual">
      <formula>-0.05</formula>
    </cfRule>
    <cfRule type="cellIs" dxfId="2143" priority="1288" operator="greaterThanOrEqual">
      <formula>0.05</formula>
    </cfRule>
  </conditionalFormatting>
  <conditionalFormatting sqref="O415:O418">
    <cfRule type="cellIs" dxfId="2142" priority="1286" operator="greaterThanOrEqual">
      <formula>0.05</formula>
    </cfRule>
    <cfRule type="cellIs" dxfId="2141" priority="1287" operator="lessThanOrEqual">
      <formula>-0.05</formula>
    </cfRule>
  </conditionalFormatting>
  <conditionalFormatting sqref="O423:O426">
    <cfRule type="cellIs" dxfId="2140" priority="1285" operator="lessThanOrEqual">
      <formula>-0.05</formula>
    </cfRule>
    <cfRule type="cellIs" dxfId="2139" priority="1284" operator="greaterThanOrEqual">
      <formula>0.05</formula>
    </cfRule>
  </conditionalFormatting>
  <conditionalFormatting sqref="O431:O435">
    <cfRule type="cellIs" dxfId="2138" priority="1283" operator="lessThanOrEqual">
      <formula>-0.05</formula>
    </cfRule>
    <cfRule type="cellIs" dxfId="2137" priority="1282" operator="greaterThanOrEqual">
      <formula>0.05</formula>
    </cfRule>
  </conditionalFormatting>
  <conditionalFormatting sqref="O441:O455">
    <cfRule type="cellIs" dxfId="2136" priority="1281" operator="lessThanOrEqual">
      <formula>-0.05</formula>
    </cfRule>
    <cfRule type="cellIs" dxfId="2135" priority="1280" operator="greaterThanOrEqual">
      <formula>0.05</formula>
    </cfRule>
  </conditionalFormatting>
  <conditionalFormatting sqref="O460:O467">
    <cfRule type="cellIs" dxfId="2134" priority="1279" operator="lessThanOrEqual">
      <formula>-0.05</formula>
    </cfRule>
    <cfRule type="cellIs" dxfId="2133" priority="1278" operator="greaterThanOrEqual">
      <formula>0.05</formula>
    </cfRule>
  </conditionalFormatting>
  <conditionalFormatting sqref="O473:O479">
    <cfRule type="cellIs" dxfId="2132" priority="1277" operator="lessThanOrEqual">
      <formula>-0.05</formula>
    </cfRule>
    <cfRule type="cellIs" dxfId="2131" priority="1276" operator="greaterThanOrEqual">
      <formula>0.05</formula>
    </cfRule>
  </conditionalFormatting>
  <conditionalFormatting sqref="O484:O497">
    <cfRule type="cellIs" dxfId="2130" priority="1274" operator="greaterThanOrEqual">
      <formula>0.05</formula>
    </cfRule>
    <cfRule type="cellIs" dxfId="2129" priority="1275" operator="lessThanOrEqual">
      <formula>-0.05</formula>
    </cfRule>
  </conditionalFormatting>
  <conditionalFormatting sqref="O501">
    <cfRule type="cellIs" dxfId="2128" priority="1342" operator="lessThanOrEqual">
      <formula>-0.5</formula>
    </cfRule>
    <cfRule type="cellIs" dxfId="2127" priority="1343" operator="greaterThanOrEqual">
      <formula>0.5</formula>
    </cfRule>
  </conditionalFormatting>
  <conditionalFormatting sqref="O506:O509">
    <cfRule type="cellIs" dxfId="2126" priority="1273" operator="lessThanOrEqual">
      <formula>-0.05</formula>
    </cfRule>
    <cfRule type="cellIs" dxfId="2125" priority="1272" operator="greaterThanOrEqual">
      <formula>0.05</formula>
    </cfRule>
  </conditionalFormatting>
  <conditionalFormatting sqref="O515:O523">
    <cfRule type="cellIs" dxfId="2124" priority="1271" operator="lessThanOrEqual">
      <formula>-0.05</formula>
    </cfRule>
    <cfRule type="cellIs" dxfId="2123" priority="1270" operator="greaterThanOrEqual">
      <formula>0.05</formula>
    </cfRule>
  </conditionalFormatting>
  <conditionalFormatting sqref="O528:O541">
    <cfRule type="cellIs" dxfId="2122" priority="1269" operator="lessThanOrEqual">
      <formula>-0.05</formula>
    </cfRule>
    <cfRule type="cellIs" dxfId="2121" priority="1268" operator="greaterThanOrEqual">
      <formula>0.05</formula>
    </cfRule>
  </conditionalFormatting>
  <conditionalFormatting sqref="O546:O551">
    <cfRule type="cellIs" dxfId="2120" priority="1266" operator="greaterThanOrEqual">
      <formula>0.05</formula>
    </cfRule>
    <cfRule type="cellIs" dxfId="2119" priority="1267" operator="lessThanOrEqual">
      <formula>-0.05</formula>
    </cfRule>
  </conditionalFormatting>
  <conditionalFormatting sqref="S7:S18">
    <cfRule type="cellIs" dxfId="2118" priority="716" operator="greaterThanOrEqual">
      <formula>0.05</formula>
    </cfRule>
    <cfRule type="cellIs" dxfId="2117" priority="717" operator="lessThanOrEqual">
      <formula>-0.05</formula>
    </cfRule>
  </conditionalFormatting>
  <conditionalFormatting sqref="S22">
    <cfRule type="cellIs" dxfId="2116" priority="745" operator="greaterThanOrEqual">
      <formula>0.5</formula>
    </cfRule>
    <cfRule type="cellIs" dxfId="2115" priority="744" operator="lessThanOrEqual">
      <formula>-0.5</formula>
    </cfRule>
  </conditionalFormatting>
  <conditionalFormatting sqref="S27:S38">
    <cfRule type="cellIs" dxfId="2114" priority="715" operator="lessThanOrEqual">
      <formula>-0.05</formula>
    </cfRule>
    <cfRule type="cellIs" dxfId="2113" priority="714" operator="greaterThanOrEqual">
      <formula>0.05</formula>
    </cfRule>
  </conditionalFormatting>
  <conditionalFormatting sqref="S42">
    <cfRule type="cellIs" dxfId="2112" priority="743" operator="greaterThanOrEqual">
      <formula>0.5</formula>
    </cfRule>
    <cfRule type="cellIs" dxfId="2111" priority="742" operator="lessThanOrEqual">
      <formula>-0.5</formula>
    </cfRule>
  </conditionalFormatting>
  <conditionalFormatting sqref="S47:S55">
    <cfRule type="cellIs" dxfId="2110" priority="712" operator="greaterThanOrEqual">
      <formula>0.05</formula>
    </cfRule>
    <cfRule type="cellIs" dxfId="2109" priority="713" operator="lessThanOrEqual">
      <formula>-0.05</formula>
    </cfRule>
  </conditionalFormatting>
  <conditionalFormatting sqref="S59">
    <cfRule type="cellIs" dxfId="2108" priority="741" operator="greaterThanOrEqual">
      <formula>0.5</formula>
    </cfRule>
    <cfRule type="cellIs" dxfId="2107" priority="740" operator="lessThanOrEqual">
      <formula>-0.5</formula>
    </cfRule>
  </conditionalFormatting>
  <conditionalFormatting sqref="S64:S78">
    <cfRule type="cellIs" dxfId="2106" priority="710" operator="greaterThanOrEqual">
      <formula>0.05</formula>
    </cfRule>
    <cfRule type="cellIs" dxfId="2105" priority="711" operator="lessThanOrEqual">
      <formula>-0.05</formula>
    </cfRule>
  </conditionalFormatting>
  <conditionalFormatting sqref="S83:S89">
    <cfRule type="cellIs" dxfId="2104" priority="709" operator="lessThanOrEqual">
      <formula>-0.05</formula>
    </cfRule>
    <cfRule type="cellIs" dxfId="2103" priority="708" operator="greaterThanOrEqual">
      <formula>0.05</formula>
    </cfRule>
  </conditionalFormatting>
  <conditionalFormatting sqref="S94:S98">
    <cfRule type="cellIs" dxfId="2102" priority="707" operator="lessThanOrEqual">
      <formula>-0.05</formula>
    </cfRule>
    <cfRule type="cellIs" dxfId="2101" priority="706" operator="greaterThanOrEqual">
      <formula>0.05</formula>
    </cfRule>
  </conditionalFormatting>
  <conditionalFormatting sqref="S104:S115">
    <cfRule type="cellIs" dxfId="2100" priority="704" operator="greaterThanOrEqual">
      <formula>0.05</formula>
    </cfRule>
    <cfRule type="cellIs" dxfId="2099" priority="705" operator="lessThanOrEqual">
      <formula>-0.05</formula>
    </cfRule>
  </conditionalFormatting>
  <conditionalFormatting sqref="S119">
    <cfRule type="cellIs" dxfId="2098" priority="739" operator="greaterThanOrEqual">
      <formula>0.5</formula>
    </cfRule>
    <cfRule type="cellIs" dxfId="2097" priority="738" operator="lessThanOrEqual">
      <formula>-0.5</formula>
    </cfRule>
  </conditionalFormatting>
  <conditionalFormatting sqref="S124:S128">
    <cfRule type="cellIs" dxfId="2096" priority="702" operator="greaterThanOrEqual">
      <formula>0.05</formula>
    </cfRule>
    <cfRule type="cellIs" dxfId="2095" priority="703" operator="lessThanOrEqual">
      <formula>-0.05</formula>
    </cfRule>
  </conditionalFormatting>
  <conditionalFormatting sqref="S134:S142">
    <cfRule type="cellIs" dxfId="2094" priority="700" operator="greaterThanOrEqual">
      <formula>0.05</formula>
    </cfRule>
    <cfRule type="cellIs" dxfId="2093" priority="701" operator="lessThanOrEqual">
      <formula>-0.05</formula>
    </cfRule>
  </conditionalFormatting>
  <conditionalFormatting sqref="S146">
    <cfRule type="cellIs" dxfId="2092" priority="737" operator="greaterThanOrEqual">
      <formula>0.5</formula>
    </cfRule>
    <cfRule type="cellIs" dxfId="2091" priority="736" operator="lessThanOrEqual">
      <formula>-0.5</formula>
    </cfRule>
  </conditionalFormatting>
  <conditionalFormatting sqref="S151:S161">
    <cfRule type="cellIs" dxfId="2090" priority="698" operator="greaterThanOrEqual">
      <formula>0.05</formula>
    </cfRule>
    <cfRule type="cellIs" dxfId="2089" priority="699" operator="lessThanOrEqual">
      <formula>-0.05</formula>
    </cfRule>
  </conditionalFormatting>
  <conditionalFormatting sqref="S165">
    <cfRule type="cellIs" dxfId="2088" priority="735" operator="greaterThanOrEqual">
      <formula>0.5</formula>
    </cfRule>
    <cfRule type="cellIs" dxfId="2087" priority="734" operator="lessThanOrEqual">
      <formula>-0.5</formula>
    </cfRule>
  </conditionalFormatting>
  <conditionalFormatting sqref="S170:S183">
    <cfRule type="cellIs" dxfId="2086" priority="697" operator="lessThanOrEqual">
      <formula>-0.05</formula>
    </cfRule>
    <cfRule type="cellIs" dxfId="2085" priority="696" operator="greaterThanOrEqual">
      <formula>0.05</formula>
    </cfRule>
  </conditionalFormatting>
  <conditionalFormatting sqref="S187">
    <cfRule type="cellIs" dxfId="2084" priority="733" operator="greaterThanOrEqual">
      <formula>0.5</formula>
    </cfRule>
    <cfRule type="cellIs" dxfId="2083" priority="732" operator="lessThanOrEqual">
      <formula>-0.5</formula>
    </cfRule>
  </conditionalFormatting>
  <conditionalFormatting sqref="S192:S203">
    <cfRule type="cellIs" dxfId="2082" priority="694" operator="greaterThanOrEqual">
      <formula>0.05</formula>
    </cfRule>
    <cfRule type="cellIs" dxfId="2081" priority="695" operator="lessThanOrEqual">
      <formula>-0.05</formula>
    </cfRule>
  </conditionalFormatting>
  <conditionalFormatting sqref="S207">
    <cfRule type="cellIs" dxfId="2080" priority="730" operator="lessThanOrEqual">
      <formula>-0.5</formula>
    </cfRule>
    <cfRule type="cellIs" dxfId="2079" priority="731" operator="greaterThanOrEqual">
      <formula>0.5</formula>
    </cfRule>
  </conditionalFormatting>
  <conditionalFormatting sqref="S212:S217">
    <cfRule type="cellIs" dxfId="2078" priority="693" operator="lessThanOrEqual">
      <formula>-0.05</formula>
    </cfRule>
    <cfRule type="cellIs" dxfId="2077" priority="692" operator="greaterThanOrEqual">
      <formula>0.05</formula>
    </cfRule>
  </conditionalFormatting>
  <conditionalFormatting sqref="S223:S226">
    <cfRule type="cellIs" dxfId="2076" priority="691" operator="lessThanOrEqual">
      <formula>-0.05</formula>
    </cfRule>
    <cfRule type="cellIs" dxfId="2075" priority="690" operator="greaterThanOrEqual">
      <formula>0.05</formula>
    </cfRule>
  </conditionalFormatting>
  <conditionalFormatting sqref="S232:S243">
    <cfRule type="cellIs" dxfId="2074" priority="688" operator="greaterThanOrEqual">
      <formula>0.05</formula>
    </cfRule>
    <cfRule type="cellIs" dxfId="2073" priority="689" operator="lessThanOrEqual">
      <formula>-0.05</formula>
    </cfRule>
  </conditionalFormatting>
  <conditionalFormatting sqref="S247">
    <cfRule type="cellIs" dxfId="2072" priority="728" operator="lessThanOrEqual">
      <formula>-0.5</formula>
    </cfRule>
    <cfRule type="cellIs" dxfId="2071" priority="729" operator="greaterThanOrEqual">
      <formula>0.5</formula>
    </cfRule>
  </conditionalFormatting>
  <conditionalFormatting sqref="S252:S262">
    <cfRule type="cellIs" dxfId="2070" priority="686" operator="greaterThanOrEqual">
      <formula>0.05</formula>
    </cfRule>
    <cfRule type="cellIs" dxfId="2069" priority="687" operator="lessThanOrEqual">
      <formula>-0.05</formula>
    </cfRule>
  </conditionalFormatting>
  <conditionalFormatting sqref="S266">
    <cfRule type="cellIs" dxfId="2068" priority="727" operator="greaterThanOrEqual">
      <formula>0.5</formula>
    </cfRule>
    <cfRule type="cellIs" dxfId="2067" priority="726" operator="lessThanOrEqual">
      <formula>-0.5</formula>
    </cfRule>
  </conditionalFormatting>
  <conditionalFormatting sqref="S271:S282">
    <cfRule type="cellIs" dxfId="2066" priority="684" operator="greaterThanOrEqual">
      <formula>0.05</formula>
    </cfRule>
    <cfRule type="cellIs" dxfId="2065" priority="685" operator="lessThanOrEqual">
      <formula>-0.05</formula>
    </cfRule>
  </conditionalFormatting>
  <conditionalFormatting sqref="S286">
    <cfRule type="cellIs" dxfId="2064" priority="724" operator="lessThanOrEqual">
      <formula>-0.5</formula>
    </cfRule>
    <cfRule type="cellIs" dxfId="2063" priority="725" operator="greaterThanOrEqual">
      <formula>0.5</formula>
    </cfRule>
  </conditionalFormatting>
  <conditionalFormatting sqref="S291:S302">
    <cfRule type="cellIs" dxfId="2062" priority="682" operator="greaterThanOrEqual">
      <formula>0.05</formula>
    </cfRule>
    <cfRule type="cellIs" dxfId="2061" priority="683" operator="lessThanOrEqual">
      <formula>-0.05</formula>
    </cfRule>
  </conditionalFormatting>
  <conditionalFormatting sqref="S306">
    <cfRule type="cellIs" dxfId="2060" priority="723" operator="greaterThanOrEqual">
      <formula>0.5</formula>
    </cfRule>
    <cfRule type="cellIs" dxfId="2059" priority="722" operator="lessThanOrEqual">
      <formula>-0.5</formula>
    </cfRule>
  </conditionalFormatting>
  <conditionalFormatting sqref="S311:S322">
    <cfRule type="cellIs" dxfId="2058" priority="680" operator="greaterThanOrEqual">
      <formula>0.05</formula>
    </cfRule>
    <cfRule type="cellIs" dxfId="2057" priority="681" operator="lessThanOrEqual">
      <formula>-0.05</formula>
    </cfRule>
  </conditionalFormatting>
  <conditionalFormatting sqref="S326">
    <cfRule type="cellIs" dxfId="2056" priority="720" operator="lessThanOrEqual">
      <formula>-0.5</formula>
    </cfRule>
    <cfRule type="cellIs" dxfId="2055" priority="721" operator="greaterThanOrEqual">
      <formula>0.5</formula>
    </cfRule>
  </conditionalFormatting>
  <conditionalFormatting sqref="S331:S334">
    <cfRule type="cellIs" dxfId="2054" priority="679" operator="lessThanOrEqual">
      <formula>-0.05</formula>
    </cfRule>
    <cfRule type="cellIs" dxfId="2053" priority="678" operator="greaterThanOrEqual">
      <formula>0.05</formula>
    </cfRule>
  </conditionalFormatting>
  <conditionalFormatting sqref="S340:S343">
    <cfRule type="cellIs" dxfId="2052" priority="676" operator="greaterThanOrEqual">
      <formula>0.05</formula>
    </cfRule>
    <cfRule type="cellIs" dxfId="2051" priority="677" operator="lessThanOrEqual">
      <formula>-0.05</formula>
    </cfRule>
  </conditionalFormatting>
  <conditionalFormatting sqref="S349:S355">
    <cfRule type="cellIs" dxfId="2050" priority="675" operator="lessThanOrEqual">
      <formula>-0.05</formula>
    </cfRule>
    <cfRule type="cellIs" dxfId="2049" priority="674" operator="greaterThanOrEqual">
      <formula>0.05</formula>
    </cfRule>
  </conditionalFormatting>
  <conditionalFormatting sqref="S361:S366">
    <cfRule type="cellIs" dxfId="2048" priority="673" operator="lessThanOrEqual">
      <formula>-0.05</formula>
    </cfRule>
    <cfRule type="cellIs" dxfId="2047" priority="672" operator="greaterThanOrEqual">
      <formula>0.05</formula>
    </cfRule>
  </conditionalFormatting>
  <conditionalFormatting sqref="S372:S376">
    <cfRule type="cellIs" dxfId="2046" priority="670" operator="greaterThanOrEqual">
      <formula>0.05</formula>
    </cfRule>
    <cfRule type="cellIs" dxfId="2045" priority="671" operator="lessThanOrEqual">
      <formula>-0.05</formula>
    </cfRule>
  </conditionalFormatting>
  <conditionalFormatting sqref="S382:S385">
    <cfRule type="cellIs" dxfId="2044" priority="669" operator="lessThanOrEqual">
      <formula>-0.05</formula>
    </cfRule>
    <cfRule type="cellIs" dxfId="2043" priority="668" operator="greaterThanOrEqual">
      <formula>0.05</formula>
    </cfRule>
  </conditionalFormatting>
  <conditionalFormatting sqref="S390:S395">
    <cfRule type="cellIs" dxfId="2042" priority="666" operator="greaterThanOrEqual">
      <formula>0.05</formula>
    </cfRule>
    <cfRule type="cellIs" dxfId="2041" priority="667" operator="lessThanOrEqual">
      <formula>-0.05</formula>
    </cfRule>
  </conditionalFormatting>
  <conditionalFormatting sqref="S401:S410">
    <cfRule type="cellIs" dxfId="2040" priority="665" operator="lessThanOrEqual">
      <formula>-0.05</formula>
    </cfRule>
    <cfRule type="cellIs" dxfId="2039" priority="664" operator="greaterThanOrEqual">
      <formula>0.05</formula>
    </cfRule>
  </conditionalFormatting>
  <conditionalFormatting sqref="S415:S418">
    <cfRule type="cellIs" dxfId="2038" priority="663" operator="lessThanOrEqual">
      <formula>-0.05</formula>
    </cfRule>
    <cfRule type="cellIs" dxfId="2037" priority="662" operator="greaterThanOrEqual">
      <formula>0.05</formula>
    </cfRule>
  </conditionalFormatting>
  <conditionalFormatting sqref="S423:S426">
    <cfRule type="cellIs" dxfId="2036" priority="660" operator="greaterThanOrEqual">
      <formula>0.05</formula>
    </cfRule>
    <cfRule type="cellIs" dxfId="2035" priority="661" operator="lessThanOrEqual">
      <formula>-0.05</formula>
    </cfRule>
  </conditionalFormatting>
  <conditionalFormatting sqref="S431:S435">
    <cfRule type="cellIs" dxfId="2034" priority="658" operator="greaterThanOrEqual">
      <formula>0.05</formula>
    </cfRule>
    <cfRule type="cellIs" dxfId="2033" priority="659" operator="lessThanOrEqual">
      <formula>-0.05</formula>
    </cfRule>
  </conditionalFormatting>
  <conditionalFormatting sqref="S441:S455">
    <cfRule type="cellIs" dxfId="2032" priority="656" operator="greaterThanOrEqual">
      <formula>0.05</formula>
    </cfRule>
    <cfRule type="cellIs" dxfId="2031" priority="657" operator="lessThanOrEqual">
      <formula>-0.05</formula>
    </cfRule>
  </conditionalFormatting>
  <conditionalFormatting sqref="S460:S467">
    <cfRule type="cellIs" dxfId="2030" priority="655" operator="lessThanOrEqual">
      <formula>-0.05</formula>
    </cfRule>
    <cfRule type="cellIs" dxfId="2029" priority="654" operator="greaterThanOrEqual">
      <formula>0.05</formula>
    </cfRule>
  </conditionalFormatting>
  <conditionalFormatting sqref="S473:S479">
    <cfRule type="cellIs" dxfId="2028" priority="652" operator="greaterThanOrEqual">
      <formula>0.05</formula>
    </cfRule>
    <cfRule type="cellIs" dxfId="2027" priority="653" operator="lessThanOrEqual">
      <formula>-0.05</formula>
    </cfRule>
  </conditionalFormatting>
  <conditionalFormatting sqref="S484:S497">
    <cfRule type="cellIs" dxfId="2026" priority="650" operator="greaterThanOrEqual">
      <formula>0.05</formula>
    </cfRule>
    <cfRule type="cellIs" dxfId="2025" priority="651" operator="lessThanOrEqual">
      <formula>-0.05</formula>
    </cfRule>
  </conditionalFormatting>
  <conditionalFormatting sqref="S501">
    <cfRule type="cellIs" dxfId="2024" priority="719" operator="greaterThanOrEqual">
      <formula>0.5</formula>
    </cfRule>
    <cfRule type="cellIs" dxfId="2023" priority="718" operator="lessThanOrEqual">
      <formula>-0.5</formula>
    </cfRule>
  </conditionalFormatting>
  <conditionalFormatting sqref="S506:S509">
    <cfRule type="cellIs" dxfId="2022" priority="648" operator="greaterThanOrEqual">
      <formula>0.05</formula>
    </cfRule>
    <cfRule type="cellIs" dxfId="2021" priority="649" operator="lessThanOrEqual">
      <formula>-0.05</formula>
    </cfRule>
  </conditionalFormatting>
  <conditionalFormatting sqref="S515:S523">
    <cfRule type="cellIs" dxfId="2020" priority="647" operator="lessThanOrEqual">
      <formula>-0.05</formula>
    </cfRule>
    <cfRule type="cellIs" dxfId="2019" priority="646" operator="greaterThanOrEqual">
      <formula>0.05</formula>
    </cfRule>
  </conditionalFormatting>
  <conditionalFormatting sqref="S528:S541">
    <cfRule type="cellIs" dxfId="2018" priority="644" operator="greaterThanOrEqual">
      <formula>0.05</formula>
    </cfRule>
    <cfRule type="cellIs" dxfId="2017" priority="645" operator="lessThanOrEqual">
      <formula>-0.05</formula>
    </cfRule>
  </conditionalFormatting>
  <conditionalFormatting sqref="S546:S551">
    <cfRule type="cellIs" dxfId="2016" priority="643" operator="lessThanOrEqual">
      <formula>-0.05</formula>
    </cfRule>
    <cfRule type="cellIs" dxfId="2015" priority="642" operator="greaterThanOrEqual">
      <formula>0.05</formula>
    </cfRule>
  </conditionalFormatting>
  <conditionalFormatting sqref="W7:W18">
    <cfRule type="cellIs" dxfId="2014" priority="1237" operator="lessThanOrEqual">
      <formula>-0.05</formula>
    </cfRule>
    <cfRule type="cellIs" dxfId="2013" priority="1236" operator="greaterThanOrEqual">
      <formula>0.05</formula>
    </cfRule>
  </conditionalFormatting>
  <conditionalFormatting sqref="W22">
    <cfRule type="cellIs" dxfId="2012" priority="1265" operator="greaterThanOrEqual">
      <formula>0.5</formula>
    </cfRule>
    <cfRule type="cellIs" dxfId="2011" priority="1264" operator="lessThanOrEqual">
      <formula>-0.5</formula>
    </cfRule>
  </conditionalFormatting>
  <conditionalFormatting sqref="W27:W38">
    <cfRule type="cellIs" dxfId="2010" priority="1234" operator="greaterThanOrEqual">
      <formula>0.05</formula>
    </cfRule>
    <cfRule type="cellIs" dxfId="2009" priority="1235" operator="lessThanOrEqual">
      <formula>-0.05</formula>
    </cfRule>
  </conditionalFormatting>
  <conditionalFormatting sqref="W42">
    <cfRule type="cellIs" dxfId="2008" priority="1263" operator="greaterThanOrEqual">
      <formula>0.5</formula>
    </cfRule>
    <cfRule type="cellIs" dxfId="2007" priority="1262" operator="lessThanOrEqual">
      <formula>-0.5</formula>
    </cfRule>
  </conditionalFormatting>
  <conditionalFormatting sqref="W47:W55">
    <cfRule type="cellIs" dxfId="2006" priority="1232" operator="greaterThanOrEqual">
      <formula>0.05</formula>
    </cfRule>
    <cfRule type="cellIs" dxfId="2005" priority="1233" operator="lessThanOrEqual">
      <formula>-0.05</formula>
    </cfRule>
  </conditionalFormatting>
  <conditionalFormatting sqref="W59">
    <cfRule type="cellIs" dxfId="2004" priority="1261" operator="greaterThanOrEqual">
      <formula>0.5</formula>
    </cfRule>
    <cfRule type="cellIs" dxfId="2003" priority="1260" operator="lessThanOrEqual">
      <formula>-0.5</formula>
    </cfRule>
  </conditionalFormatting>
  <conditionalFormatting sqref="W64:W78">
    <cfRule type="cellIs" dxfId="2002" priority="1230" operator="greaterThanOrEqual">
      <formula>0.05</formula>
    </cfRule>
    <cfRule type="cellIs" dxfId="2001" priority="1231" operator="lessThanOrEqual">
      <formula>-0.05</formula>
    </cfRule>
  </conditionalFormatting>
  <conditionalFormatting sqref="W83:W89">
    <cfRule type="cellIs" dxfId="2000" priority="1229" operator="lessThanOrEqual">
      <formula>-0.05</formula>
    </cfRule>
    <cfRule type="cellIs" dxfId="1999" priority="1228" operator="greaterThanOrEqual">
      <formula>0.05</formula>
    </cfRule>
  </conditionalFormatting>
  <conditionalFormatting sqref="W94:W98">
    <cfRule type="cellIs" dxfId="1998" priority="1227" operator="lessThanOrEqual">
      <formula>-0.05</formula>
    </cfRule>
    <cfRule type="cellIs" dxfId="1997" priority="1226" operator="greaterThanOrEqual">
      <formula>0.05</formula>
    </cfRule>
  </conditionalFormatting>
  <conditionalFormatting sqref="W104:W115">
    <cfRule type="cellIs" dxfId="1996" priority="1225" operator="lessThanOrEqual">
      <formula>-0.05</formula>
    </cfRule>
    <cfRule type="cellIs" dxfId="1995" priority="1224" operator="greaterThanOrEqual">
      <formula>0.05</formula>
    </cfRule>
  </conditionalFormatting>
  <conditionalFormatting sqref="W119">
    <cfRule type="cellIs" dxfId="1994" priority="1259" operator="greaterThanOrEqual">
      <formula>0.5</formula>
    </cfRule>
    <cfRule type="cellIs" dxfId="1993" priority="1258" operator="lessThanOrEqual">
      <formula>-0.5</formula>
    </cfRule>
  </conditionalFormatting>
  <conditionalFormatting sqref="W124:W128">
    <cfRule type="cellIs" dxfId="1992" priority="1223" operator="lessThanOrEqual">
      <formula>-0.05</formula>
    </cfRule>
    <cfRule type="cellIs" dxfId="1991" priority="1222" operator="greaterThanOrEqual">
      <formula>0.05</formula>
    </cfRule>
  </conditionalFormatting>
  <conditionalFormatting sqref="W134:W142">
    <cfRule type="cellIs" dxfId="1990" priority="1221" operator="lessThanOrEqual">
      <formula>-0.05</formula>
    </cfRule>
    <cfRule type="cellIs" dxfId="1989" priority="1220" operator="greaterThanOrEqual">
      <formula>0.05</formula>
    </cfRule>
  </conditionalFormatting>
  <conditionalFormatting sqref="W146">
    <cfRule type="cellIs" dxfId="1988" priority="1256" operator="lessThanOrEqual">
      <formula>-0.5</formula>
    </cfRule>
    <cfRule type="cellIs" dxfId="1987" priority="1257" operator="greaterThanOrEqual">
      <formula>0.5</formula>
    </cfRule>
  </conditionalFormatting>
  <conditionalFormatting sqref="W151:W161">
    <cfRule type="cellIs" dxfId="1986" priority="1218" operator="greaterThanOrEqual">
      <formula>0.05</formula>
    </cfRule>
    <cfRule type="cellIs" dxfId="1985" priority="1219" operator="lessThanOrEqual">
      <formula>-0.05</formula>
    </cfRule>
  </conditionalFormatting>
  <conditionalFormatting sqref="W165">
    <cfRule type="cellIs" dxfId="1984" priority="1254" operator="lessThanOrEqual">
      <formula>-0.5</formula>
    </cfRule>
    <cfRule type="cellIs" dxfId="1983" priority="1255" operator="greaterThanOrEqual">
      <formula>0.5</formula>
    </cfRule>
  </conditionalFormatting>
  <conditionalFormatting sqref="W170:W183">
    <cfRule type="cellIs" dxfId="1982" priority="1217" operator="lessThanOrEqual">
      <formula>-0.05</formula>
    </cfRule>
    <cfRule type="cellIs" dxfId="1981" priority="1216" operator="greaterThanOrEqual">
      <formula>0.05</formula>
    </cfRule>
  </conditionalFormatting>
  <conditionalFormatting sqref="W187">
    <cfRule type="cellIs" dxfId="1980" priority="1252" operator="lessThanOrEqual">
      <formula>-0.5</formula>
    </cfRule>
    <cfRule type="cellIs" dxfId="1979" priority="1253" operator="greaterThanOrEqual">
      <formula>0.5</formula>
    </cfRule>
  </conditionalFormatting>
  <conditionalFormatting sqref="W192:W203">
    <cfRule type="cellIs" dxfId="1978" priority="1215" operator="lessThanOrEqual">
      <formula>-0.05</formula>
    </cfRule>
    <cfRule type="cellIs" dxfId="1977" priority="1214" operator="greaterThanOrEqual">
      <formula>0.05</formula>
    </cfRule>
  </conditionalFormatting>
  <conditionalFormatting sqref="W207">
    <cfRule type="cellIs" dxfId="1976" priority="1250" operator="lessThanOrEqual">
      <formula>-0.5</formula>
    </cfRule>
    <cfRule type="cellIs" dxfId="1975" priority="1251" operator="greaterThanOrEqual">
      <formula>0.5</formula>
    </cfRule>
  </conditionalFormatting>
  <conditionalFormatting sqref="W212:W217">
    <cfRule type="cellIs" dxfId="1974" priority="1213" operator="lessThanOrEqual">
      <formula>-0.05</formula>
    </cfRule>
    <cfRule type="cellIs" dxfId="1973" priority="1212" operator="greaterThanOrEqual">
      <formula>0.05</formula>
    </cfRule>
  </conditionalFormatting>
  <conditionalFormatting sqref="W223:W226">
    <cfRule type="cellIs" dxfId="1972" priority="1211" operator="lessThanOrEqual">
      <formula>-0.05</formula>
    </cfRule>
    <cfRule type="cellIs" dxfId="1971" priority="1210" operator="greaterThanOrEqual">
      <formula>0.05</formula>
    </cfRule>
  </conditionalFormatting>
  <conditionalFormatting sqref="W232:W243">
    <cfRule type="cellIs" dxfId="1970" priority="1209" operator="lessThanOrEqual">
      <formula>-0.05</formula>
    </cfRule>
    <cfRule type="cellIs" dxfId="1969" priority="1208" operator="greaterThanOrEqual">
      <formula>0.05</formula>
    </cfRule>
  </conditionalFormatting>
  <conditionalFormatting sqref="W247">
    <cfRule type="cellIs" dxfId="1968" priority="1249" operator="greaterThanOrEqual">
      <formula>0.5</formula>
    </cfRule>
    <cfRule type="cellIs" dxfId="1967" priority="1248" operator="lessThanOrEqual">
      <formula>-0.5</formula>
    </cfRule>
  </conditionalFormatting>
  <conditionalFormatting sqref="W252:W262">
    <cfRule type="cellIs" dxfId="1966" priority="1206" operator="greaterThanOrEqual">
      <formula>0.05</formula>
    </cfRule>
    <cfRule type="cellIs" dxfId="1965" priority="1207" operator="lessThanOrEqual">
      <formula>-0.05</formula>
    </cfRule>
  </conditionalFormatting>
  <conditionalFormatting sqref="W266">
    <cfRule type="cellIs" dxfId="1964" priority="1246" operator="lessThanOrEqual">
      <formula>-0.5</formula>
    </cfRule>
    <cfRule type="cellIs" dxfId="1963" priority="1247" operator="greaterThanOrEqual">
      <formula>0.5</formula>
    </cfRule>
  </conditionalFormatting>
  <conditionalFormatting sqref="W271:W282">
    <cfRule type="cellIs" dxfId="1962" priority="1204" operator="greaterThanOrEqual">
      <formula>0.05</formula>
    </cfRule>
    <cfRule type="cellIs" dxfId="1961" priority="1205" operator="lessThanOrEqual">
      <formula>-0.05</formula>
    </cfRule>
  </conditionalFormatting>
  <conditionalFormatting sqref="W286">
    <cfRule type="cellIs" dxfId="1960" priority="1244" operator="lessThanOrEqual">
      <formula>-0.5</formula>
    </cfRule>
    <cfRule type="cellIs" dxfId="1959" priority="1245" operator="greaterThanOrEqual">
      <formula>0.5</formula>
    </cfRule>
  </conditionalFormatting>
  <conditionalFormatting sqref="W291:W302">
    <cfRule type="cellIs" dxfId="1958" priority="1202" operator="greaterThanOrEqual">
      <formula>0.05</formula>
    </cfRule>
    <cfRule type="cellIs" dxfId="1957" priority="1203" operator="lessThanOrEqual">
      <formula>-0.05</formula>
    </cfRule>
  </conditionalFormatting>
  <conditionalFormatting sqref="W306">
    <cfRule type="cellIs" dxfId="1956" priority="1242" operator="lessThanOrEqual">
      <formula>-0.5</formula>
    </cfRule>
    <cfRule type="cellIs" dxfId="1955" priority="1243" operator="greaterThanOrEqual">
      <formula>0.5</formula>
    </cfRule>
  </conditionalFormatting>
  <conditionalFormatting sqref="W311:W322">
    <cfRule type="cellIs" dxfId="1954" priority="1200" operator="greaterThanOrEqual">
      <formula>0.05</formula>
    </cfRule>
    <cfRule type="cellIs" dxfId="1953" priority="1201" operator="lessThanOrEqual">
      <formula>-0.05</formula>
    </cfRule>
  </conditionalFormatting>
  <conditionalFormatting sqref="W326">
    <cfRule type="cellIs" dxfId="1952" priority="1240" operator="lessThanOrEqual">
      <formula>-0.5</formula>
    </cfRule>
    <cfRule type="cellIs" dxfId="1951" priority="1241" operator="greaterThanOrEqual">
      <formula>0.5</formula>
    </cfRule>
  </conditionalFormatting>
  <conditionalFormatting sqref="W331:W334">
    <cfRule type="cellIs" dxfId="1950" priority="1198" operator="greaterThanOrEqual">
      <formula>0.05</formula>
    </cfRule>
    <cfRule type="cellIs" dxfId="1949" priority="1199" operator="lessThanOrEqual">
      <formula>-0.05</formula>
    </cfRule>
  </conditionalFormatting>
  <conditionalFormatting sqref="W340:W343">
    <cfRule type="cellIs" dxfId="1948" priority="1197" operator="lessThanOrEqual">
      <formula>-0.05</formula>
    </cfRule>
    <cfRule type="cellIs" dxfId="1947" priority="1196" operator="greaterThanOrEqual">
      <formula>0.05</formula>
    </cfRule>
  </conditionalFormatting>
  <conditionalFormatting sqref="W349:W355">
    <cfRule type="cellIs" dxfId="1946" priority="1194" operator="greaterThanOrEqual">
      <formula>0.05</formula>
    </cfRule>
    <cfRule type="cellIs" dxfId="1945" priority="1195" operator="lessThanOrEqual">
      <formula>-0.05</formula>
    </cfRule>
  </conditionalFormatting>
  <conditionalFormatting sqref="W361:W366">
    <cfRule type="cellIs" dxfId="1944" priority="1193" operator="lessThanOrEqual">
      <formula>-0.05</formula>
    </cfRule>
    <cfRule type="cellIs" dxfId="1943" priority="1192" operator="greaterThanOrEqual">
      <formula>0.05</formula>
    </cfRule>
  </conditionalFormatting>
  <conditionalFormatting sqref="W372:W376">
    <cfRule type="cellIs" dxfId="1942" priority="1191" operator="lessThanOrEqual">
      <formula>-0.05</formula>
    </cfRule>
    <cfRule type="cellIs" dxfId="1941" priority="1190" operator="greaterThanOrEqual">
      <formula>0.05</formula>
    </cfRule>
  </conditionalFormatting>
  <conditionalFormatting sqref="W382:W385">
    <cfRule type="cellIs" dxfId="1940" priority="1189" operator="lessThanOrEqual">
      <formula>-0.05</formula>
    </cfRule>
    <cfRule type="cellIs" dxfId="1939" priority="1188" operator="greaterThanOrEqual">
      <formula>0.05</formula>
    </cfRule>
  </conditionalFormatting>
  <conditionalFormatting sqref="W390:W395">
    <cfRule type="cellIs" dxfId="1938" priority="1187" operator="lessThanOrEqual">
      <formula>-0.05</formula>
    </cfRule>
    <cfRule type="cellIs" dxfId="1937" priority="1186" operator="greaterThanOrEqual">
      <formula>0.05</formula>
    </cfRule>
  </conditionalFormatting>
  <conditionalFormatting sqref="W401:W410">
    <cfRule type="cellIs" dxfId="1936" priority="1185" operator="lessThanOrEqual">
      <formula>-0.05</formula>
    </cfRule>
    <cfRule type="cellIs" dxfId="1935" priority="1184" operator="greaterThanOrEqual">
      <formula>0.05</formula>
    </cfRule>
  </conditionalFormatting>
  <conditionalFormatting sqref="W415:W418">
    <cfRule type="cellIs" dxfId="1934" priority="1183" operator="lessThanOrEqual">
      <formula>-0.05</formula>
    </cfRule>
    <cfRule type="cellIs" dxfId="1933" priority="1182" operator="greaterThanOrEqual">
      <formula>0.05</formula>
    </cfRule>
  </conditionalFormatting>
  <conditionalFormatting sqref="W423:W426">
    <cfRule type="cellIs" dxfId="1932" priority="1180" operator="greaterThanOrEqual">
      <formula>0.05</formula>
    </cfRule>
    <cfRule type="cellIs" dxfId="1931" priority="1181" operator="lessThanOrEqual">
      <formula>-0.05</formula>
    </cfRule>
  </conditionalFormatting>
  <conditionalFormatting sqref="W431:W435">
    <cfRule type="cellIs" dxfId="1930" priority="1179" operator="lessThanOrEqual">
      <formula>-0.05</formula>
    </cfRule>
    <cfRule type="cellIs" dxfId="1929" priority="1178" operator="greaterThanOrEqual">
      <formula>0.05</formula>
    </cfRule>
  </conditionalFormatting>
  <conditionalFormatting sqref="W441:W455">
    <cfRule type="cellIs" dxfId="1928" priority="1177" operator="lessThanOrEqual">
      <formula>-0.05</formula>
    </cfRule>
    <cfRule type="cellIs" dxfId="1927" priority="1176" operator="greaterThanOrEqual">
      <formula>0.05</formula>
    </cfRule>
  </conditionalFormatting>
  <conditionalFormatting sqref="W460:W467">
    <cfRule type="cellIs" dxfId="1926" priority="1174" operator="greaterThanOrEqual">
      <formula>0.05</formula>
    </cfRule>
    <cfRule type="cellIs" dxfId="1925" priority="1175" operator="lessThanOrEqual">
      <formula>-0.05</formula>
    </cfRule>
  </conditionalFormatting>
  <conditionalFormatting sqref="W473:W479">
    <cfRule type="cellIs" dxfId="1924" priority="1173" operator="lessThanOrEqual">
      <formula>-0.05</formula>
    </cfRule>
    <cfRule type="cellIs" dxfId="1923" priority="1172" operator="greaterThanOrEqual">
      <formula>0.05</formula>
    </cfRule>
  </conditionalFormatting>
  <conditionalFormatting sqref="W484:W497">
    <cfRule type="cellIs" dxfId="1922" priority="1171" operator="lessThanOrEqual">
      <formula>-0.05</formula>
    </cfRule>
    <cfRule type="cellIs" dxfId="1921" priority="1170" operator="greaterThanOrEqual">
      <formula>0.05</formula>
    </cfRule>
  </conditionalFormatting>
  <conditionalFormatting sqref="W501">
    <cfRule type="cellIs" dxfId="1920" priority="1238" operator="lessThanOrEqual">
      <formula>-0.5</formula>
    </cfRule>
    <cfRule type="cellIs" dxfId="1919" priority="1239" operator="greaterThanOrEqual">
      <formula>0.5</formula>
    </cfRule>
  </conditionalFormatting>
  <conditionalFormatting sqref="W506:W509">
    <cfRule type="cellIs" dxfId="1918" priority="1169" operator="lessThanOrEqual">
      <formula>-0.05</formula>
    </cfRule>
    <cfRule type="cellIs" dxfId="1917" priority="1168" operator="greaterThanOrEqual">
      <formula>0.05</formula>
    </cfRule>
  </conditionalFormatting>
  <conditionalFormatting sqref="W515:W523">
    <cfRule type="cellIs" dxfId="1916" priority="1167" operator="lessThanOrEqual">
      <formula>-0.05</formula>
    </cfRule>
    <cfRule type="cellIs" dxfId="1915" priority="1166" operator="greaterThanOrEqual">
      <formula>0.05</formula>
    </cfRule>
  </conditionalFormatting>
  <conditionalFormatting sqref="W528:W541">
    <cfRule type="cellIs" dxfId="1914" priority="1165" operator="lessThanOrEqual">
      <formula>-0.05</formula>
    </cfRule>
    <cfRule type="cellIs" dxfId="1913" priority="1164" operator="greaterThanOrEqual">
      <formula>0.05</formula>
    </cfRule>
  </conditionalFormatting>
  <conditionalFormatting sqref="W546:W551">
    <cfRule type="cellIs" dxfId="1912" priority="1163" operator="lessThanOrEqual">
      <formula>-0.05</formula>
    </cfRule>
    <cfRule type="cellIs" dxfId="1911" priority="1162" operator="greaterThanOrEqual">
      <formula>0.05</formula>
    </cfRule>
  </conditionalFormatting>
  <conditionalFormatting sqref="Y22">
    <cfRule type="cellIs" dxfId="1910" priority="119" operator="between">
      <formula>75</formula>
      <formula>99</formula>
    </cfRule>
    <cfRule type="cellIs" dxfId="1909" priority="120" operator="between">
      <formula>50</formula>
      <formula>74</formula>
    </cfRule>
    <cfRule type="cellIs" dxfId="1908" priority="121" operator="lessThan">
      <formula>50</formula>
    </cfRule>
  </conditionalFormatting>
  <conditionalFormatting sqref="AA7:AA18">
    <cfRule type="cellIs" dxfId="1907" priority="1132" operator="greaterThanOrEqual">
      <formula>0.05</formula>
    </cfRule>
    <cfRule type="cellIs" dxfId="1906" priority="1133" operator="lessThanOrEqual">
      <formula>-0.05</formula>
    </cfRule>
  </conditionalFormatting>
  <conditionalFormatting sqref="AA22">
    <cfRule type="cellIs" dxfId="1905" priority="1161" operator="greaterThanOrEqual">
      <formula>0.5</formula>
    </cfRule>
    <cfRule type="cellIs" dxfId="1904" priority="1160" operator="lessThanOrEqual">
      <formula>-0.5</formula>
    </cfRule>
  </conditionalFormatting>
  <conditionalFormatting sqref="AA27:AA38">
    <cfRule type="cellIs" dxfId="1903" priority="1130" operator="greaterThanOrEqual">
      <formula>0.05</formula>
    </cfRule>
    <cfRule type="cellIs" dxfId="1902" priority="1131" operator="lessThanOrEqual">
      <formula>-0.05</formula>
    </cfRule>
  </conditionalFormatting>
  <conditionalFormatting sqref="AA42">
    <cfRule type="cellIs" dxfId="1901" priority="1159" operator="greaterThanOrEqual">
      <formula>0.5</formula>
    </cfRule>
    <cfRule type="cellIs" dxfId="1900" priority="1158" operator="lessThanOrEqual">
      <formula>-0.5</formula>
    </cfRule>
  </conditionalFormatting>
  <conditionalFormatting sqref="AA47:AA55">
    <cfRule type="cellIs" dxfId="1899" priority="1129" operator="lessThanOrEqual">
      <formula>-0.05</formula>
    </cfRule>
    <cfRule type="cellIs" dxfId="1898" priority="1128" operator="greaterThanOrEqual">
      <formula>0.05</formula>
    </cfRule>
  </conditionalFormatting>
  <conditionalFormatting sqref="AA59">
    <cfRule type="cellIs" dxfId="1897" priority="1156" operator="lessThanOrEqual">
      <formula>-0.5</formula>
    </cfRule>
    <cfRule type="cellIs" dxfId="1896" priority="1157" operator="greaterThanOrEqual">
      <formula>0.5</formula>
    </cfRule>
  </conditionalFormatting>
  <conditionalFormatting sqref="AA64:AA78">
    <cfRule type="cellIs" dxfId="1895" priority="1126" operator="greaterThanOrEqual">
      <formula>0.05</formula>
    </cfRule>
    <cfRule type="cellIs" dxfId="1894" priority="1127" operator="lessThanOrEqual">
      <formula>-0.05</formula>
    </cfRule>
  </conditionalFormatting>
  <conditionalFormatting sqref="AA83:AA89">
    <cfRule type="cellIs" dxfId="1893" priority="1125" operator="lessThanOrEqual">
      <formula>-0.05</formula>
    </cfRule>
    <cfRule type="cellIs" dxfId="1892" priority="1124" operator="greaterThanOrEqual">
      <formula>0.05</formula>
    </cfRule>
  </conditionalFormatting>
  <conditionalFormatting sqref="AA94:AA98">
    <cfRule type="cellIs" dxfId="1891" priority="1123" operator="lessThanOrEqual">
      <formula>-0.05</formula>
    </cfRule>
    <cfRule type="cellIs" dxfId="1890" priority="1122" operator="greaterThanOrEqual">
      <formula>0.05</formula>
    </cfRule>
  </conditionalFormatting>
  <conditionalFormatting sqref="AA104:AA115">
    <cfRule type="cellIs" dxfId="1889" priority="1121" operator="lessThanOrEqual">
      <formula>-0.05</formula>
    </cfRule>
    <cfRule type="cellIs" dxfId="1888" priority="1120" operator="greaterThanOrEqual">
      <formula>0.05</formula>
    </cfRule>
  </conditionalFormatting>
  <conditionalFormatting sqref="AA119">
    <cfRule type="cellIs" dxfId="1887" priority="1154" operator="lessThanOrEqual">
      <formula>-0.5</formula>
    </cfRule>
    <cfRule type="cellIs" dxfId="1886" priority="1155" operator="greaterThanOrEqual">
      <formula>0.5</formula>
    </cfRule>
  </conditionalFormatting>
  <conditionalFormatting sqref="AA124:AA128">
    <cfRule type="cellIs" dxfId="1885" priority="1118" operator="greaterThanOrEqual">
      <formula>0.05</formula>
    </cfRule>
    <cfRule type="cellIs" dxfId="1884" priority="1119" operator="lessThanOrEqual">
      <formula>-0.05</formula>
    </cfRule>
  </conditionalFormatting>
  <conditionalFormatting sqref="AA134:AA142">
    <cfRule type="cellIs" dxfId="1883" priority="1117" operator="lessThanOrEqual">
      <formula>-0.05</formula>
    </cfRule>
    <cfRule type="cellIs" dxfId="1882" priority="1116" operator="greaterThanOrEqual">
      <formula>0.05</formula>
    </cfRule>
  </conditionalFormatting>
  <conditionalFormatting sqref="AA146">
    <cfRule type="cellIs" dxfId="1881" priority="1152" operator="lessThanOrEqual">
      <formula>-0.5</formula>
    </cfRule>
    <cfRule type="cellIs" dxfId="1880" priority="1153" operator="greaterThanOrEqual">
      <formula>0.5</formula>
    </cfRule>
  </conditionalFormatting>
  <conditionalFormatting sqref="AA151:AA161">
    <cfRule type="cellIs" dxfId="1879" priority="1115" operator="lessThanOrEqual">
      <formula>-0.05</formula>
    </cfRule>
    <cfRule type="cellIs" dxfId="1878" priority="1114" operator="greaterThanOrEqual">
      <formula>0.05</formula>
    </cfRule>
  </conditionalFormatting>
  <conditionalFormatting sqref="AA165">
    <cfRule type="cellIs" dxfId="1877" priority="1150" operator="lessThanOrEqual">
      <formula>-0.5</formula>
    </cfRule>
    <cfRule type="cellIs" dxfId="1876" priority="1151" operator="greaterThanOrEqual">
      <formula>0.5</formula>
    </cfRule>
  </conditionalFormatting>
  <conditionalFormatting sqref="AA170:AA183">
    <cfRule type="cellIs" dxfId="1875" priority="1113" operator="lessThanOrEqual">
      <formula>-0.05</formula>
    </cfRule>
    <cfRule type="cellIs" dxfId="1874" priority="1112" operator="greaterThanOrEqual">
      <formula>0.05</formula>
    </cfRule>
  </conditionalFormatting>
  <conditionalFormatting sqref="AA187">
    <cfRule type="cellIs" dxfId="1873" priority="1148" operator="lessThanOrEqual">
      <formula>-0.5</formula>
    </cfRule>
    <cfRule type="cellIs" dxfId="1872" priority="1149" operator="greaterThanOrEqual">
      <formula>0.5</formula>
    </cfRule>
  </conditionalFormatting>
  <conditionalFormatting sqref="AA192:AA203">
    <cfRule type="cellIs" dxfId="1871" priority="1110" operator="greaterThanOrEqual">
      <formula>0.05</formula>
    </cfRule>
    <cfRule type="cellIs" dxfId="1870" priority="1111" operator="lessThanOrEqual">
      <formula>-0.05</formula>
    </cfRule>
  </conditionalFormatting>
  <conditionalFormatting sqref="AA207">
    <cfRule type="cellIs" dxfId="1869" priority="1146" operator="lessThanOrEqual">
      <formula>-0.5</formula>
    </cfRule>
    <cfRule type="cellIs" dxfId="1868" priority="1147" operator="greaterThanOrEqual">
      <formula>0.5</formula>
    </cfRule>
  </conditionalFormatting>
  <conditionalFormatting sqref="AA212:AA217">
    <cfRule type="cellIs" dxfId="1867" priority="1109" operator="lessThanOrEqual">
      <formula>-0.05</formula>
    </cfRule>
    <cfRule type="cellIs" dxfId="1866" priority="1108" operator="greaterThanOrEqual">
      <formula>0.05</formula>
    </cfRule>
  </conditionalFormatting>
  <conditionalFormatting sqref="AA223:AA226">
    <cfRule type="cellIs" dxfId="1865" priority="1106" operator="greaterThanOrEqual">
      <formula>0.05</formula>
    </cfRule>
    <cfRule type="cellIs" dxfId="1864" priority="1107" operator="lessThanOrEqual">
      <formula>-0.05</formula>
    </cfRule>
  </conditionalFormatting>
  <conditionalFormatting sqref="AA232:AA243">
    <cfRule type="cellIs" dxfId="1863" priority="1104" operator="greaterThanOrEqual">
      <formula>0.05</formula>
    </cfRule>
    <cfRule type="cellIs" dxfId="1862" priority="1105" operator="lessThanOrEqual">
      <formula>-0.05</formula>
    </cfRule>
  </conditionalFormatting>
  <conditionalFormatting sqref="AA247">
    <cfRule type="cellIs" dxfId="1861" priority="1144" operator="lessThanOrEqual">
      <formula>-0.5</formula>
    </cfRule>
    <cfRule type="cellIs" dxfId="1860" priority="1145" operator="greaterThanOrEqual">
      <formula>0.5</formula>
    </cfRule>
  </conditionalFormatting>
  <conditionalFormatting sqref="AA252:AA262">
    <cfRule type="cellIs" dxfId="1859" priority="1102" operator="greaterThanOrEqual">
      <formula>0.05</formula>
    </cfRule>
    <cfRule type="cellIs" dxfId="1858" priority="1103" operator="lessThanOrEqual">
      <formula>-0.05</formula>
    </cfRule>
  </conditionalFormatting>
  <conditionalFormatting sqref="AA266">
    <cfRule type="cellIs" dxfId="1857" priority="1142" operator="lessThanOrEqual">
      <formula>-0.5</formula>
    </cfRule>
    <cfRule type="cellIs" dxfId="1856" priority="1143" operator="greaterThanOrEqual">
      <formula>0.5</formula>
    </cfRule>
  </conditionalFormatting>
  <conditionalFormatting sqref="AA271:AA282">
    <cfRule type="cellIs" dxfId="1855" priority="1100" operator="greaterThanOrEqual">
      <formula>0.05</formula>
    </cfRule>
    <cfRule type="cellIs" dxfId="1854" priority="1101" operator="lessThanOrEqual">
      <formula>-0.05</formula>
    </cfRule>
  </conditionalFormatting>
  <conditionalFormatting sqref="AA286">
    <cfRule type="cellIs" dxfId="1853" priority="1141" operator="greaterThanOrEqual">
      <formula>0.5</formula>
    </cfRule>
    <cfRule type="cellIs" dxfId="1852" priority="1140" operator="lessThanOrEqual">
      <formula>-0.5</formula>
    </cfRule>
  </conditionalFormatting>
  <conditionalFormatting sqref="AA291:AA302">
    <cfRule type="cellIs" dxfId="1851" priority="1099" operator="lessThanOrEqual">
      <formula>-0.05</formula>
    </cfRule>
    <cfRule type="cellIs" dxfId="1850" priority="1098" operator="greaterThanOrEqual">
      <formula>0.05</formula>
    </cfRule>
  </conditionalFormatting>
  <conditionalFormatting sqref="AA306">
    <cfRule type="cellIs" dxfId="1849" priority="1139" operator="greaterThanOrEqual">
      <formula>0.5</formula>
    </cfRule>
    <cfRule type="cellIs" dxfId="1848" priority="1138" operator="lessThanOrEqual">
      <formula>-0.5</formula>
    </cfRule>
  </conditionalFormatting>
  <conditionalFormatting sqref="AA311:AA322">
    <cfRule type="cellIs" dxfId="1847" priority="1096" operator="greaterThanOrEqual">
      <formula>0.05</formula>
    </cfRule>
    <cfRule type="cellIs" dxfId="1846" priority="1097" operator="lessThanOrEqual">
      <formula>-0.05</formula>
    </cfRule>
  </conditionalFormatting>
  <conditionalFormatting sqref="AA326">
    <cfRule type="cellIs" dxfId="1845" priority="1137" operator="greaterThanOrEqual">
      <formula>0.5</formula>
    </cfRule>
    <cfRule type="cellIs" dxfId="1844" priority="1136" operator="lessThanOrEqual">
      <formula>-0.5</formula>
    </cfRule>
  </conditionalFormatting>
  <conditionalFormatting sqref="AA331:AA334">
    <cfRule type="cellIs" dxfId="1843" priority="1094" operator="greaterThanOrEqual">
      <formula>0.05</formula>
    </cfRule>
    <cfRule type="cellIs" dxfId="1842" priority="1095" operator="lessThanOrEqual">
      <formula>-0.05</formula>
    </cfRule>
  </conditionalFormatting>
  <conditionalFormatting sqref="AA340:AA343">
    <cfRule type="cellIs" dxfId="1841" priority="1093" operator="lessThanOrEqual">
      <formula>-0.05</formula>
    </cfRule>
    <cfRule type="cellIs" dxfId="1840" priority="1092" operator="greaterThanOrEqual">
      <formula>0.05</formula>
    </cfRule>
  </conditionalFormatting>
  <conditionalFormatting sqref="AA349:AA355">
    <cfRule type="cellIs" dxfId="1839" priority="1090" operator="greaterThanOrEqual">
      <formula>0.05</formula>
    </cfRule>
    <cfRule type="cellIs" dxfId="1838" priority="1091" operator="lessThanOrEqual">
      <formula>-0.05</formula>
    </cfRule>
  </conditionalFormatting>
  <conditionalFormatting sqref="AA361:AA366">
    <cfRule type="cellIs" dxfId="1837" priority="1088" operator="greaterThanOrEqual">
      <formula>0.05</formula>
    </cfRule>
    <cfRule type="cellIs" dxfId="1836" priority="1089" operator="lessThanOrEqual">
      <formula>-0.05</formula>
    </cfRule>
  </conditionalFormatting>
  <conditionalFormatting sqref="AA372:AA376">
    <cfRule type="cellIs" dxfId="1835" priority="1087" operator="lessThanOrEqual">
      <formula>-0.05</formula>
    </cfRule>
    <cfRule type="cellIs" dxfId="1834" priority="1086" operator="greaterThanOrEqual">
      <formula>0.05</formula>
    </cfRule>
  </conditionalFormatting>
  <conditionalFormatting sqref="AA382:AA385">
    <cfRule type="cellIs" dxfId="1833" priority="1085" operator="lessThanOrEqual">
      <formula>-0.05</formula>
    </cfRule>
    <cfRule type="cellIs" dxfId="1832" priority="1084" operator="greaterThanOrEqual">
      <formula>0.05</formula>
    </cfRule>
  </conditionalFormatting>
  <conditionalFormatting sqref="AA390:AA395">
    <cfRule type="cellIs" dxfId="1831" priority="1083" operator="lessThanOrEqual">
      <formula>-0.05</formula>
    </cfRule>
    <cfRule type="cellIs" dxfId="1830" priority="1082" operator="greaterThanOrEqual">
      <formula>0.05</formula>
    </cfRule>
  </conditionalFormatting>
  <conditionalFormatting sqref="AA401:AA410">
    <cfRule type="cellIs" dxfId="1829" priority="1081" operator="lessThanOrEqual">
      <formula>-0.05</formula>
    </cfRule>
    <cfRule type="cellIs" dxfId="1828" priority="1080" operator="greaterThanOrEqual">
      <formula>0.05</formula>
    </cfRule>
  </conditionalFormatting>
  <conditionalFormatting sqref="AA415:AA418">
    <cfRule type="cellIs" dxfId="1827" priority="1078" operator="greaterThanOrEqual">
      <formula>0.05</formula>
    </cfRule>
    <cfRule type="cellIs" dxfId="1826" priority="1079" operator="lessThanOrEqual">
      <formula>-0.05</formula>
    </cfRule>
  </conditionalFormatting>
  <conditionalFormatting sqref="AA423:AA426">
    <cfRule type="cellIs" dxfId="1825" priority="1077" operator="lessThanOrEqual">
      <formula>-0.05</formula>
    </cfRule>
    <cfRule type="cellIs" dxfId="1824" priority="1076" operator="greaterThanOrEqual">
      <formula>0.05</formula>
    </cfRule>
  </conditionalFormatting>
  <conditionalFormatting sqref="AA431:AA435">
    <cfRule type="cellIs" dxfId="1823" priority="1075" operator="lessThanOrEqual">
      <formula>-0.05</formula>
    </cfRule>
    <cfRule type="cellIs" dxfId="1822" priority="1074" operator="greaterThanOrEqual">
      <formula>0.05</formula>
    </cfRule>
  </conditionalFormatting>
  <conditionalFormatting sqref="AA441:AA455">
    <cfRule type="cellIs" dxfId="1821" priority="1072" operator="greaterThanOrEqual">
      <formula>0.05</formula>
    </cfRule>
    <cfRule type="cellIs" dxfId="1820" priority="1073" operator="lessThanOrEqual">
      <formula>-0.05</formula>
    </cfRule>
  </conditionalFormatting>
  <conditionalFormatting sqref="AA460:AA467">
    <cfRule type="cellIs" dxfId="1819" priority="1070" operator="greaterThanOrEqual">
      <formula>0.05</formula>
    </cfRule>
    <cfRule type="cellIs" dxfId="1818" priority="1071" operator="lessThanOrEqual">
      <formula>-0.05</formula>
    </cfRule>
  </conditionalFormatting>
  <conditionalFormatting sqref="AA473:AA479">
    <cfRule type="cellIs" dxfId="1817" priority="1068" operator="greaterThanOrEqual">
      <formula>0.05</formula>
    </cfRule>
    <cfRule type="cellIs" dxfId="1816" priority="1069" operator="lessThanOrEqual">
      <formula>-0.05</formula>
    </cfRule>
  </conditionalFormatting>
  <conditionalFormatting sqref="AA484:AA497">
    <cfRule type="cellIs" dxfId="1815" priority="1066" operator="greaterThanOrEqual">
      <formula>0.05</formula>
    </cfRule>
    <cfRule type="cellIs" dxfId="1814" priority="1067" operator="lessThanOrEqual">
      <formula>-0.05</formula>
    </cfRule>
  </conditionalFormatting>
  <conditionalFormatting sqref="AA501">
    <cfRule type="cellIs" dxfId="1813" priority="1135" operator="greaterThanOrEqual">
      <formula>0.5</formula>
    </cfRule>
    <cfRule type="cellIs" dxfId="1812" priority="1134" operator="lessThanOrEqual">
      <formula>-0.5</formula>
    </cfRule>
  </conditionalFormatting>
  <conditionalFormatting sqref="AA506:AA509">
    <cfRule type="cellIs" dxfId="1811" priority="1065" operator="lessThanOrEqual">
      <formula>-0.05</formula>
    </cfRule>
    <cfRule type="cellIs" dxfId="1810" priority="1064" operator="greaterThanOrEqual">
      <formula>0.05</formula>
    </cfRule>
  </conditionalFormatting>
  <conditionalFormatting sqref="AA515:AA523">
    <cfRule type="cellIs" dxfId="1809" priority="1063" operator="lessThanOrEqual">
      <formula>-0.05</formula>
    </cfRule>
    <cfRule type="cellIs" dxfId="1808" priority="1062" operator="greaterThanOrEqual">
      <formula>0.05</formula>
    </cfRule>
  </conditionalFormatting>
  <conditionalFormatting sqref="AA528:AA541">
    <cfRule type="cellIs" dxfId="1807" priority="1061" operator="lessThanOrEqual">
      <formula>-0.05</formula>
    </cfRule>
    <cfRule type="cellIs" dxfId="1806" priority="1060" operator="greaterThanOrEqual">
      <formula>0.05</formula>
    </cfRule>
  </conditionalFormatting>
  <conditionalFormatting sqref="AA546:AA551">
    <cfRule type="cellIs" dxfId="1805" priority="1058" operator="greaterThanOrEqual">
      <formula>0.05</formula>
    </cfRule>
    <cfRule type="cellIs" dxfId="1804" priority="1059" operator="lessThanOrEqual">
      <formula>-0.05</formula>
    </cfRule>
  </conditionalFormatting>
  <conditionalFormatting sqref="AC22">
    <cfRule type="cellIs" dxfId="1803" priority="116" operator="between">
      <formula>75</formula>
      <formula>99</formula>
    </cfRule>
    <cfRule type="cellIs" dxfId="1802" priority="117" operator="between">
      <formula>50</formula>
      <formula>74</formula>
    </cfRule>
    <cfRule type="cellIs" dxfId="1801" priority="118" operator="lessThan">
      <formula>50</formula>
    </cfRule>
  </conditionalFormatting>
  <conditionalFormatting sqref="AE7:AE18">
    <cfRule type="cellIs" dxfId="1800" priority="1029" operator="lessThanOrEqual">
      <formula>-0.05</formula>
    </cfRule>
    <cfRule type="cellIs" dxfId="1799" priority="1028" operator="greaterThanOrEqual">
      <formula>0.05</formula>
    </cfRule>
  </conditionalFormatting>
  <conditionalFormatting sqref="AE22">
    <cfRule type="cellIs" dxfId="1798" priority="1056" operator="lessThanOrEqual">
      <formula>-0.5</formula>
    </cfRule>
    <cfRule type="cellIs" dxfId="1797" priority="1057" operator="greaterThanOrEqual">
      <formula>0.5</formula>
    </cfRule>
  </conditionalFormatting>
  <conditionalFormatting sqref="AE27:AE38">
    <cfRule type="cellIs" dxfId="1796" priority="1027" operator="lessThanOrEqual">
      <formula>-0.05</formula>
    </cfRule>
    <cfRule type="cellIs" dxfId="1795" priority="1026" operator="greaterThanOrEqual">
      <formula>0.05</formula>
    </cfRule>
  </conditionalFormatting>
  <conditionalFormatting sqref="AE42">
    <cfRule type="cellIs" dxfId="1794" priority="1055" operator="greaterThanOrEqual">
      <formula>0.5</formula>
    </cfRule>
    <cfRule type="cellIs" dxfId="1793" priority="1054" operator="lessThanOrEqual">
      <formula>-0.5</formula>
    </cfRule>
  </conditionalFormatting>
  <conditionalFormatting sqref="AE47:AE55">
    <cfRule type="cellIs" dxfId="1792" priority="1024" operator="greaterThanOrEqual">
      <formula>0.05</formula>
    </cfRule>
    <cfRule type="cellIs" dxfId="1791" priority="1025" operator="lessThanOrEqual">
      <formula>-0.05</formula>
    </cfRule>
  </conditionalFormatting>
  <conditionalFormatting sqref="AE59">
    <cfRule type="cellIs" dxfId="1790" priority="1053" operator="greaterThanOrEqual">
      <formula>0.5</formula>
    </cfRule>
    <cfRule type="cellIs" dxfId="1789" priority="1052" operator="lessThanOrEqual">
      <formula>-0.5</formula>
    </cfRule>
  </conditionalFormatting>
  <conditionalFormatting sqref="AE64:AE78">
    <cfRule type="cellIs" dxfId="1788" priority="1022" operator="greaterThanOrEqual">
      <formula>0.05</formula>
    </cfRule>
    <cfRule type="cellIs" dxfId="1787" priority="1023" operator="lessThanOrEqual">
      <formula>-0.05</formula>
    </cfRule>
  </conditionalFormatting>
  <conditionalFormatting sqref="AE83:AE89">
    <cfRule type="cellIs" dxfId="1786" priority="1020" operator="greaterThanOrEqual">
      <formula>0.05</formula>
    </cfRule>
    <cfRule type="cellIs" dxfId="1785" priority="1021" operator="lessThanOrEqual">
      <formula>-0.05</formula>
    </cfRule>
  </conditionalFormatting>
  <conditionalFormatting sqref="AE94:AE98">
    <cfRule type="cellIs" dxfId="1784" priority="1018" operator="greaterThanOrEqual">
      <formula>0.05</formula>
    </cfRule>
    <cfRule type="cellIs" dxfId="1783" priority="1019" operator="lessThanOrEqual">
      <formula>-0.05</formula>
    </cfRule>
  </conditionalFormatting>
  <conditionalFormatting sqref="AE104:AE115">
    <cfRule type="cellIs" dxfId="1782" priority="1016" operator="greaterThanOrEqual">
      <formula>0.05</formula>
    </cfRule>
    <cfRule type="cellIs" dxfId="1781" priority="1017" operator="lessThanOrEqual">
      <formula>-0.05</formula>
    </cfRule>
  </conditionalFormatting>
  <conditionalFormatting sqref="AE119">
    <cfRule type="cellIs" dxfId="1780" priority="1050" operator="lessThanOrEqual">
      <formula>-0.5</formula>
    </cfRule>
    <cfRule type="cellIs" dxfId="1779" priority="1051" operator="greaterThanOrEqual">
      <formula>0.5</formula>
    </cfRule>
  </conditionalFormatting>
  <conditionalFormatting sqref="AE124:AE128">
    <cfRule type="cellIs" dxfId="1778" priority="1014" operator="greaterThanOrEqual">
      <formula>0.05</formula>
    </cfRule>
    <cfRule type="cellIs" dxfId="1777" priority="1015" operator="lessThanOrEqual">
      <formula>-0.05</formula>
    </cfRule>
  </conditionalFormatting>
  <conditionalFormatting sqref="AE134:AE142">
    <cfRule type="cellIs" dxfId="1776" priority="1013" operator="lessThanOrEqual">
      <formula>-0.05</formula>
    </cfRule>
    <cfRule type="cellIs" dxfId="1775" priority="1012" operator="greaterThanOrEqual">
      <formula>0.05</formula>
    </cfRule>
  </conditionalFormatting>
  <conditionalFormatting sqref="AE146">
    <cfRule type="cellIs" dxfId="1774" priority="1049" operator="greaterThanOrEqual">
      <formula>0.5</formula>
    </cfRule>
    <cfRule type="cellIs" dxfId="1773" priority="1048" operator="lessThanOrEqual">
      <formula>-0.5</formula>
    </cfRule>
  </conditionalFormatting>
  <conditionalFormatting sqref="AE151:AE161">
    <cfRule type="cellIs" dxfId="1772" priority="1010" operator="greaterThanOrEqual">
      <formula>0.05</formula>
    </cfRule>
    <cfRule type="cellIs" dxfId="1771" priority="1011" operator="lessThanOrEqual">
      <formula>-0.05</formula>
    </cfRule>
  </conditionalFormatting>
  <conditionalFormatting sqref="AE165">
    <cfRule type="cellIs" dxfId="1770" priority="1047" operator="greaterThanOrEqual">
      <formula>0.5</formula>
    </cfRule>
    <cfRule type="cellIs" dxfId="1769" priority="1046" operator="lessThanOrEqual">
      <formula>-0.5</formula>
    </cfRule>
  </conditionalFormatting>
  <conditionalFormatting sqref="AE170:AE183">
    <cfRule type="cellIs" dxfId="1768" priority="1009" operator="lessThanOrEqual">
      <formula>-0.05</formula>
    </cfRule>
    <cfRule type="cellIs" dxfId="1767" priority="1008" operator="greaterThanOrEqual">
      <formula>0.05</formula>
    </cfRule>
  </conditionalFormatting>
  <conditionalFormatting sqref="AE187">
    <cfRule type="cellIs" dxfId="1766" priority="1045" operator="greaterThanOrEqual">
      <formula>0.5</formula>
    </cfRule>
    <cfRule type="cellIs" dxfId="1765" priority="1044" operator="lessThanOrEqual">
      <formula>-0.5</formula>
    </cfRule>
  </conditionalFormatting>
  <conditionalFormatting sqref="AE192:AE203">
    <cfRule type="cellIs" dxfId="1764" priority="1006" operator="greaterThanOrEqual">
      <formula>0.05</formula>
    </cfRule>
    <cfRule type="cellIs" dxfId="1763" priority="1007" operator="lessThanOrEqual">
      <formula>-0.05</formula>
    </cfRule>
  </conditionalFormatting>
  <conditionalFormatting sqref="AE207">
    <cfRule type="cellIs" dxfId="1762" priority="1043" operator="greaterThanOrEqual">
      <formula>0.5</formula>
    </cfRule>
    <cfRule type="cellIs" dxfId="1761" priority="1042" operator="lessThanOrEqual">
      <formula>-0.5</formula>
    </cfRule>
  </conditionalFormatting>
  <conditionalFormatting sqref="AE212:AE217">
    <cfRule type="cellIs" dxfId="1760" priority="1004" operator="greaterThanOrEqual">
      <formula>0.05</formula>
    </cfRule>
    <cfRule type="cellIs" dxfId="1759" priority="1005" operator="lessThanOrEqual">
      <formula>-0.05</formula>
    </cfRule>
  </conditionalFormatting>
  <conditionalFormatting sqref="AE223:AE226">
    <cfRule type="cellIs" dxfId="1758" priority="1003" operator="lessThanOrEqual">
      <formula>-0.05</formula>
    </cfRule>
    <cfRule type="cellIs" dxfId="1757" priority="1002" operator="greaterThanOrEqual">
      <formula>0.05</formula>
    </cfRule>
  </conditionalFormatting>
  <conditionalFormatting sqref="AE232:AE243">
    <cfRule type="cellIs" dxfId="1756" priority="1001" operator="lessThanOrEqual">
      <formula>-0.05</formula>
    </cfRule>
    <cfRule type="cellIs" dxfId="1755" priority="1000" operator="greaterThanOrEqual">
      <formula>0.05</formula>
    </cfRule>
  </conditionalFormatting>
  <conditionalFormatting sqref="AE247">
    <cfRule type="cellIs" dxfId="1754" priority="1041" operator="greaterThanOrEqual">
      <formula>0.5</formula>
    </cfRule>
    <cfRule type="cellIs" dxfId="1753" priority="1040" operator="lessThanOrEqual">
      <formula>-0.5</formula>
    </cfRule>
  </conditionalFormatting>
  <conditionalFormatting sqref="AE252:AE262">
    <cfRule type="cellIs" dxfId="1752" priority="999" operator="lessThanOrEqual">
      <formula>-0.05</formula>
    </cfRule>
    <cfRule type="cellIs" dxfId="1751" priority="998" operator="greaterThanOrEqual">
      <formula>0.05</formula>
    </cfRule>
  </conditionalFormatting>
  <conditionalFormatting sqref="AE266">
    <cfRule type="cellIs" dxfId="1750" priority="1038" operator="lessThanOrEqual">
      <formula>-0.5</formula>
    </cfRule>
    <cfRule type="cellIs" dxfId="1749" priority="1039" operator="greaterThanOrEqual">
      <formula>0.5</formula>
    </cfRule>
  </conditionalFormatting>
  <conditionalFormatting sqref="AE271:AE282">
    <cfRule type="cellIs" dxfId="1748" priority="996" operator="greaterThanOrEqual">
      <formula>0.05</formula>
    </cfRule>
    <cfRule type="cellIs" dxfId="1747" priority="997" operator="lessThanOrEqual">
      <formula>-0.05</formula>
    </cfRule>
  </conditionalFormatting>
  <conditionalFormatting sqref="AE286">
    <cfRule type="cellIs" dxfId="1746" priority="1037" operator="greaterThanOrEqual">
      <formula>0.5</formula>
    </cfRule>
    <cfRule type="cellIs" dxfId="1745" priority="1036" operator="lessThanOrEqual">
      <formula>-0.5</formula>
    </cfRule>
  </conditionalFormatting>
  <conditionalFormatting sqref="AE291:AE302">
    <cfRule type="cellIs" dxfId="1744" priority="995" operator="lessThanOrEqual">
      <formula>-0.05</formula>
    </cfRule>
    <cfRule type="cellIs" dxfId="1743" priority="994" operator="greaterThanOrEqual">
      <formula>0.05</formula>
    </cfRule>
  </conditionalFormatting>
  <conditionalFormatting sqref="AE306">
    <cfRule type="cellIs" dxfId="1742" priority="1034" operator="lessThanOrEqual">
      <formula>-0.5</formula>
    </cfRule>
    <cfRule type="cellIs" dxfId="1741" priority="1035" operator="greaterThanOrEqual">
      <formula>0.5</formula>
    </cfRule>
  </conditionalFormatting>
  <conditionalFormatting sqref="AE311:AE322">
    <cfRule type="cellIs" dxfId="1740" priority="992" operator="greaterThanOrEqual">
      <formula>0.05</formula>
    </cfRule>
    <cfRule type="cellIs" dxfId="1739" priority="993" operator="lessThanOrEqual">
      <formula>-0.05</formula>
    </cfRule>
  </conditionalFormatting>
  <conditionalFormatting sqref="AE326">
    <cfRule type="cellIs" dxfId="1738" priority="1032" operator="lessThanOrEqual">
      <formula>-0.5</formula>
    </cfRule>
    <cfRule type="cellIs" dxfId="1737" priority="1033" operator="greaterThanOrEqual">
      <formula>0.5</formula>
    </cfRule>
  </conditionalFormatting>
  <conditionalFormatting sqref="AE331:AE334">
    <cfRule type="cellIs" dxfId="1736" priority="991" operator="lessThanOrEqual">
      <formula>-0.05</formula>
    </cfRule>
    <cfRule type="cellIs" dxfId="1735" priority="990" operator="greaterThanOrEqual">
      <formula>0.05</formula>
    </cfRule>
  </conditionalFormatting>
  <conditionalFormatting sqref="AE340:AE343">
    <cfRule type="cellIs" dxfId="1734" priority="989" operator="lessThanOrEqual">
      <formula>-0.05</formula>
    </cfRule>
    <cfRule type="cellIs" dxfId="1733" priority="988" operator="greaterThanOrEqual">
      <formula>0.05</formula>
    </cfRule>
  </conditionalFormatting>
  <conditionalFormatting sqref="AE349:AE355">
    <cfRule type="cellIs" dxfId="1732" priority="987" operator="lessThanOrEqual">
      <formula>-0.05</formula>
    </cfRule>
    <cfRule type="cellIs" dxfId="1731" priority="986" operator="greaterThanOrEqual">
      <formula>0.05</formula>
    </cfRule>
  </conditionalFormatting>
  <conditionalFormatting sqref="AE361:AE366">
    <cfRule type="cellIs" dxfId="1730" priority="984" operator="greaterThanOrEqual">
      <formula>0.05</formula>
    </cfRule>
    <cfRule type="cellIs" dxfId="1729" priority="985" operator="lessThanOrEqual">
      <formula>-0.05</formula>
    </cfRule>
  </conditionalFormatting>
  <conditionalFormatting sqref="AE372:AE376">
    <cfRule type="cellIs" dxfId="1728" priority="982" operator="greaterThanOrEqual">
      <formula>0.05</formula>
    </cfRule>
    <cfRule type="cellIs" dxfId="1727" priority="983" operator="lessThanOrEqual">
      <formula>-0.05</formula>
    </cfRule>
  </conditionalFormatting>
  <conditionalFormatting sqref="AE382:AE385">
    <cfRule type="cellIs" dxfId="1726" priority="980" operator="greaterThanOrEqual">
      <formula>0.05</formula>
    </cfRule>
    <cfRule type="cellIs" dxfId="1725" priority="981" operator="lessThanOrEqual">
      <formula>-0.05</formula>
    </cfRule>
  </conditionalFormatting>
  <conditionalFormatting sqref="AE390:AE395">
    <cfRule type="cellIs" dxfId="1724" priority="978" operator="greaterThanOrEqual">
      <formula>0.05</formula>
    </cfRule>
    <cfRule type="cellIs" dxfId="1723" priority="979" operator="lessThanOrEqual">
      <formula>-0.05</formula>
    </cfRule>
  </conditionalFormatting>
  <conditionalFormatting sqref="AE401:AE410">
    <cfRule type="cellIs" dxfId="1722" priority="976" operator="greaterThanOrEqual">
      <formula>0.05</formula>
    </cfRule>
    <cfRule type="cellIs" dxfId="1721" priority="977" operator="lessThanOrEqual">
      <formula>-0.05</formula>
    </cfRule>
  </conditionalFormatting>
  <conditionalFormatting sqref="AE415:AE418">
    <cfRule type="cellIs" dxfId="1720" priority="975" operator="lessThanOrEqual">
      <formula>-0.05</formula>
    </cfRule>
    <cfRule type="cellIs" dxfId="1719" priority="974" operator="greaterThanOrEqual">
      <formula>0.05</formula>
    </cfRule>
  </conditionalFormatting>
  <conditionalFormatting sqref="AE423:AE426">
    <cfRule type="cellIs" dxfId="1718" priority="972" operator="greaterThanOrEqual">
      <formula>0.05</formula>
    </cfRule>
    <cfRule type="cellIs" dxfId="1717" priority="973" operator="lessThanOrEqual">
      <formula>-0.05</formula>
    </cfRule>
  </conditionalFormatting>
  <conditionalFormatting sqref="AE431:AE435">
    <cfRule type="cellIs" dxfId="1716" priority="970" operator="greaterThanOrEqual">
      <formula>0.05</formula>
    </cfRule>
    <cfRule type="cellIs" dxfId="1715" priority="971" operator="lessThanOrEqual">
      <formula>-0.05</formula>
    </cfRule>
  </conditionalFormatting>
  <conditionalFormatting sqref="AE441:AE455">
    <cfRule type="cellIs" dxfId="1714" priority="968" operator="greaterThanOrEqual">
      <formula>0.05</formula>
    </cfRule>
    <cfRule type="cellIs" dxfId="1713" priority="969" operator="lessThanOrEqual">
      <formula>-0.05</formula>
    </cfRule>
  </conditionalFormatting>
  <conditionalFormatting sqref="AE460:AE467">
    <cfRule type="cellIs" dxfId="1712" priority="966" operator="greaterThanOrEqual">
      <formula>0.05</formula>
    </cfRule>
    <cfRule type="cellIs" dxfId="1711" priority="967" operator="lessThanOrEqual">
      <formula>-0.05</formula>
    </cfRule>
  </conditionalFormatting>
  <conditionalFormatting sqref="AE473:AE479">
    <cfRule type="cellIs" dxfId="1710" priority="965" operator="lessThanOrEqual">
      <formula>-0.05</formula>
    </cfRule>
    <cfRule type="cellIs" dxfId="1709" priority="964" operator="greaterThanOrEqual">
      <formula>0.05</formula>
    </cfRule>
  </conditionalFormatting>
  <conditionalFormatting sqref="AE484:AE497">
    <cfRule type="cellIs" dxfId="1708" priority="963" operator="lessThanOrEqual">
      <formula>-0.05</formula>
    </cfRule>
    <cfRule type="cellIs" dxfId="1707" priority="962" operator="greaterThanOrEqual">
      <formula>0.05</formula>
    </cfRule>
  </conditionalFormatting>
  <conditionalFormatting sqref="AE501">
    <cfRule type="cellIs" dxfId="1706" priority="1031" operator="greaterThanOrEqual">
      <formula>0.5</formula>
    </cfRule>
    <cfRule type="cellIs" dxfId="1705" priority="1030" operator="lessThanOrEqual">
      <formula>-0.5</formula>
    </cfRule>
  </conditionalFormatting>
  <conditionalFormatting sqref="AE506:AE509">
    <cfRule type="cellIs" dxfId="1704" priority="961" operator="lessThanOrEqual">
      <formula>-0.05</formula>
    </cfRule>
    <cfRule type="cellIs" dxfId="1703" priority="960" operator="greaterThanOrEqual">
      <formula>0.05</formula>
    </cfRule>
  </conditionalFormatting>
  <conditionalFormatting sqref="AE515:AE523">
    <cfRule type="cellIs" dxfId="1702" priority="958" operator="greaterThanOrEqual">
      <formula>0.05</formula>
    </cfRule>
    <cfRule type="cellIs" dxfId="1701" priority="959" operator="lessThanOrEqual">
      <formula>-0.05</formula>
    </cfRule>
  </conditionalFormatting>
  <conditionalFormatting sqref="AE528:AE541">
    <cfRule type="cellIs" dxfId="1700" priority="957" operator="lessThanOrEqual">
      <formula>-0.05</formula>
    </cfRule>
    <cfRule type="cellIs" dxfId="1699" priority="956" operator="greaterThanOrEqual">
      <formula>0.05</formula>
    </cfRule>
  </conditionalFormatting>
  <conditionalFormatting sqref="AE546:AE551">
    <cfRule type="cellIs" dxfId="1698" priority="955" operator="lessThanOrEqual">
      <formula>-0.05</formula>
    </cfRule>
    <cfRule type="cellIs" dxfId="1697" priority="954" operator="greaterThanOrEqual">
      <formula>0.05</formula>
    </cfRule>
  </conditionalFormatting>
  <conditionalFormatting sqref="AG22">
    <cfRule type="cellIs" dxfId="1696" priority="114" operator="between">
      <formula>50</formula>
      <formula>74</formula>
    </cfRule>
    <cfRule type="cellIs" dxfId="1695" priority="115" operator="lessThan">
      <formula>50</formula>
    </cfRule>
    <cfRule type="cellIs" dxfId="1694" priority="113" operator="between">
      <formula>75</formula>
      <formula>99</formula>
    </cfRule>
  </conditionalFormatting>
  <conditionalFormatting sqref="AI7:AI18">
    <cfRule type="cellIs" dxfId="1693" priority="924" operator="greaterThanOrEqual">
      <formula>0.05</formula>
    </cfRule>
    <cfRule type="cellIs" dxfId="1692" priority="925" operator="lessThanOrEqual">
      <formula>-0.05</formula>
    </cfRule>
  </conditionalFormatting>
  <conditionalFormatting sqref="AI22">
    <cfRule type="cellIs" dxfId="1691" priority="953" operator="greaterThanOrEqual">
      <formula>0.5</formula>
    </cfRule>
    <cfRule type="cellIs" dxfId="1690" priority="952" operator="lessThanOrEqual">
      <formula>-0.5</formula>
    </cfRule>
  </conditionalFormatting>
  <conditionalFormatting sqref="AI27:AI38">
    <cfRule type="cellIs" dxfId="1689" priority="923" operator="lessThanOrEqual">
      <formula>-0.05</formula>
    </cfRule>
    <cfRule type="cellIs" dxfId="1688" priority="922" operator="greaterThanOrEqual">
      <formula>0.05</formula>
    </cfRule>
  </conditionalFormatting>
  <conditionalFormatting sqref="AI42">
    <cfRule type="cellIs" dxfId="1687" priority="951" operator="greaterThanOrEqual">
      <formula>0.5</formula>
    </cfRule>
    <cfRule type="cellIs" dxfId="1686" priority="950" operator="lessThanOrEqual">
      <formula>-0.5</formula>
    </cfRule>
  </conditionalFormatting>
  <conditionalFormatting sqref="AI47:AI55">
    <cfRule type="cellIs" dxfId="1685" priority="921" operator="lessThanOrEqual">
      <formula>-0.05</formula>
    </cfRule>
    <cfRule type="cellIs" dxfId="1684" priority="920" operator="greaterThanOrEqual">
      <formula>0.05</formula>
    </cfRule>
  </conditionalFormatting>
  <conditionalFormatting sqref="AI59">
    <cfRule type="cellIs" dxfId="1683" priority="948" operator="lessThanOrEqual">
      <formula>-0.5</formula>
    </cfRule>
    <cfRule type="cellIs" dxfId="1682" priority="949" operator="greaterThanOrEqual">
      <formula>0.5</formula>
    </cfRule>
  </conditionalFormatting>
  <conditionalFormatting sqref="AI64:AI78">
    <cfRule type="cellIs" dxfId="1681" priority="918" operator="greaterThanOrEqual">
      <formula>0.05</formula>
    </cfRule>
    <cfRule type="cellIs" dxfId="1680" priority="919" operator="lessThanOrEqual">
      <formula>-0.05</formula>
    </cfRule>
  </conditionalFormatting>
  <conditionalFormatting sqref="AI83:AI89">
    <cfRule type="cellIs" dxfId="1679" priority="916" operator="greaterThanOrEqual">
      <formula>0.05</formula>
    </cfRule>
    <cfRule type="cellIs" dxfId="1678" priority="917" operator="lessThanOrEqual">
      <formula>-0.05</formula>
    </cfRule>
  </conditionalFormatting>
  <conditionalFormatting sqref="AI94:AI98">
    <cfRule type="cellIs" dxfId="1677" priority="914" operator="greaterThanOrEqual">
      <formula>0.05</formula>
    </cfRule>
    <cfRule type="cellIs" dxfId="1676" priority="915" operator="lessThanOrEqual">
      <formula>-0.05</formula>
    </cfRule>
  </conditionalFormatting>
  <conditionalFormatting sqref="AI104:AI115">
    <cfRule type="cellIs" dxfId="1675" priority="912" operator="greaterThanOrEqual">
      <formula>0.05</formula>
    </cfRule>
    <cfRule type="cellIs" dxfId="1674" priority="913" operator="lessThanOrEqual">
      <formula>-0.05</formula>
    </cfRule>
  </conditionalFormatting>
  <conditionalFormatting sqref="AI119">
    <cfRule type="cellIs" dxfId="1673" priority="947" operator="greaterThanOrEqual">
      <formula>0.5</formula>
    </cfRule>
    <cfRule type="cellIs" dxfId="1672" priority="946" operator="lessThanOrEqual">
      <formula>-0.5</formula>
    </cfRule>
  </conditionalFormatting>
  <conditionalFormatting sqref="AI124:AI128">
    <cfRule type="cellIs" dxfId="1671" priority="911" operator="lessThanOrEqual">
      <formula>-0.05</formula>
    </cfRule>
    <cfRule type="cellIs" dxfId="1670" priority="910" operator="greaterThanOrEqual">
      <formula>0.05</formula>
    </cfRule>
  </conditionalFormatting>
  <conditionalFormatting sqref="AI134:AI142">
    <cfRule type="cellIs" dxfId="1669" priority="908" operator="greaterThanOrEqual">
      <formula>0.05</formula>
    </cfRule>
    <cfRule type="cellIs" dxfId="1668" priority="909" operator="lessThanOrEqual">
      <formula>-0.05</formula>
    </cfRule>
  </conditionalFormatting>
  <conditionalFormatting sqref="AI146">
    <cfRule type="cellIs" dxfId="1667" priority="944" operator="lessThanOrEqual">
      <formula>-0.5</formula>
    </cfRule>
    <cfRule type="cellIs" dxfId="1666" priority="945" operator="greaterThanOrEqual">
      <formula>0.5</formula>
    </cfRule>
  </conditionalFormatting>
  <conditionalFormatting sqref="AI151:AI161">
    <cfRule type="cellIs" dxfId="1665" priority="906" operator="greaterThanOrEqual">
      <formula>0.05</formula>
    </cfRule>
    <cfRule type="cellIs" dxfId="1664" priority="907" operator="lessThanOrEqual">
      <formula>-0.05</formula>
    </cfRule>
  </conditionalFormatting>
  <conditionalFormatting sqref="AI165">
    <cfRule type="cellIs" dxfId="1663" priority="943" operator="greaterThanOrEqual">
      <formula>0.5</formula>
    </cfRule>
    <cfRule type="cellIs" dxfId="1662" priority="942" operator="lessThanOrEqual">
      <formula>-0.5</formula>
    </cfRule>
  </conditionalFormatting>
  <conditionalFormatting sqref="AI170:AI183">
    <cfRule type="cellIs" dxfId="1661" priority="905" operator="lessThanOrEqual">
      <formula>-0.05</formula>
    </cfRule>
    <cfRule type="cellIs" dxfId="1660" priority="904" operator="greaterThanOrEqual">
      <formula>0.05</formula>
    </cfRule>
  </conditionalFormatting>
  <conditionalFormatting sqref="AI187">
    <cfRule type="cellIs" dxfId="1659" priority="940" operator="lessThanOrEqual">
      <formula>-0.5</formula>
    </cfRule>
    <cfRule type="cellIs" dxfId="1658" priority="941" operator="greaterThanOrEqual">
      <formula>0.5</formula>
    </cfRule>
  </conditionalFormatting>
  <conditionalFormatting sqref="AI192:AI203">
    <cfRule type="cellIs" dxfId="1657" priority="903" operator="lessThanOrEqual">
      <formula>-0.05</formula>
    </cfRule>
    <cfRule type="cellIs" dxfId="1656" priority="902" operator="greaterThanOrEqual">
      <formula>0.05</formula>
    </cfRule>
  </conditionalFormatting>
  <conditionalFormatting sqref="AI207">
    <cfRule type="cellIs" dxfId="1655" priority="938" operator="lessThanOrEqual">
      <formula>-0.5</formula>
    </cfRule>
    <cfRule type="cellIs" dxfId="1654" priority="939" operator="greaterThanOrEqual">
      <formula>0.5</formula>
    </cfRule>
  </conditionalFormatting>
  <conditionalFormatting sqref="AI212:AI217">
    <cfRule type="cellIs" dxfId="1653" priority="901" operator="lessThanOrEqual">
      <formula>-0.05</formula>
    </cfRule>
    <cfRule type="cellIs" dxfId="1652" priority="900" operator="greaterThanOrEqual">
      <formula>0.05</formula>
    </cfRule>
  </conditionalFormatting>
  <conditionalFormatting sqref="AI223:AI226">
    <cfRule type="cellIs" dxfId="1651" priority="899" operator="lessThanOrEqual">
      <formula>-0.05</formula>
    </cfRule>
    <cfRule type="cellIs" dxfId="1650" priority="898" operator="greaterThanOrEqual">
      <formula>0.05</formula>
    </cfRule>
  </conditionalFormatting>
  <conditionalFormatting sqref="AI232:AI243">
    <cfRule type="cellIs" dxfId="1649" priority="896" operator="greaterThanOrEqual">
      <formula>0.05</formula>
    </cfRule>
    <cfRule type="cellIs" dxfId="1648" priority="897" operator="lessThanOrEqual">
      <formula>-0.05</formula>
    </cfRule>
  </conditionalFormatting>
  <conditionalFormatting sqref="AI247">
    <cfRule type="cellIs" dxfId="1647" priority="937" operator="greaterThanOrEqual">
      <formula>0.5</formula>
    </cfRule>
    <cfRule type="cellIs" dxfId="1646" priority="936" operator="lessThanOrEqual">
      <formula>-0.5</formula>
    </cfRule>
  </conditionalFormatting>
  <conditionalFormatting sqref="AI252:AI262">
    <cfRule type="cellIs" dxfId="1645" priority="895" operator="lessThanOrEqual">
      <formula>-0.05</formula>
    </cfRule>
    <cfRule type="cellIs" dxfId="1644" priority="894" operator="greaterThanOrEqual">
      <formula>0.05</formula>
    </cfRule>
  </conditionalFormatting>
  <conditionalFormatting sqref="AI266">
    <cfRule type="cellIs" dxfId="1643" priority="935" operator="greaterThanOrEqual">
      <formula>0.5</formula>
    </cfRule>
    <cfRule type="cellIs" dxfId="1642" priority="934" operator="lessThanOrEqual">
      <formula>-0.5</formula>
    </cfRule>
  </conditionalFormatting>
  <conditionalFormatting sqref="AI271:AI282">
    <cfRule type="cellIs" dxfId="1641" priority="893" operator="lessThanOrEqual">
      <formula>-0.05</formula>
    </cfRule>
    <cfRule type="cellIs" dxfId="1640" priority="892" operator="greaterThanOrEqual">
      <formula>0.05</formula>
    </cfRule>
  </conditionalFormatting>
  <conditionalFormatting sqref="AI286">
    <cfRule type="cellIs" dxfId="1639" priority="933" operator="greaterThanOrEqual">
      <formula>0.5</formula>
    </cfRule>
    <cfRule type="cellIs" dxfId="1638" priority="932" operator="lessThanOrEqual">
      <formula>-0.5</formula>
    </cfRule>
  </conditionalFormatting>
  <conditionalFormatting sqref="AI291:AI302">
    <cfRule type="cellIs" dxfId="1637" priority="890" operator="greaterThanOrEqual">
      <formula>0.05</formula>
    </cfRule>
    <cfRule type="cellIs" dxfId="1636" priority="891" operator="lessThanOrEqual">
      <formula>-0.05</formula>
    </cfRule>
  </conditionalFormatting>
  <conditionalFormatting sqref="AI306">
    <cfRule type="cellIs" dxfId="1635" priority="931" operator="greaterThanOrEqual">
      <formula>0.5</formula>
    </cfRule>
    <cfRule type="cellIs" dxfId="1634" priority="930" operator="lessThanOrEqual">
      <formula>-0.5</formula>
    </cfRule>
  </conditionalFormatting>
  <conditionalFormatting sqref="AI311:AI322">
    <cfRule type="cellIs" dxfId="1633" priority="888" operator="greaterThanOrEqual">
      <formula>0.05</formula>
    </cfRule>
    <cfRule type="cellIs" dxfId="1632" priority="889" operator="lessThanOrEqual">
      <formula>-0.05</formula>
    </cfRule>
  </conditionalFormatting>
  <conditionalFormatting sqref="AI326">
    <cfRule type="cellIs" dxfId="1631" priority="928" operator="lessThanOrEqual">
      <formula>-0.5</formula>
    </cfRule>
    <cfRule type="cellIs" dxfId="1630" priority="929" operator="greaterThanOrEqual">
      <formula>0.5</formula>
    </cfRule>
  </conditionalFormatting>
  <conditionalFormatting sqref="AI331:AI334">
    <cfRule type="cellIs" dxfId="1629" priority="886" operator="greaterThanOrEqual">
      <formula>0.05</formula>
    </cfRule>
    <cfRule type="cellIs" dxfId="1628" priority="887" operator="lessThanOrEqual">
      <formula>-0.05</formula>
    </cfRule>
  </conditionalFormatting>
  <conditionalFormatting sqref="AI340:AI343">
    <cfRule type="cellIs" dxfId="1627" priority="884" operator="greaterThanOrEqual">
      <formula>0.05</formula>
    </cfRule>
    <cfRule type="cellIs" dxfId="1626" priority="885" operator="lessThanOrEqual">
      <formula>-0.05</formula>
    </cfRule>
  </conditionalFormatting>
  <conditionalFormatting sqref="AI349:AI355">
    <cfRule type="cellIs" dxfId="1625" priority="882" operator="greaterThanOrEqual">
      <formula>0.05</formula>
    </cfRule>
    <cfRule type="cellIs" dxfId="1624" priority="883" operator="lessThanOrEqual">
      <formula>-0.05</formula>
    </cfRule>
  </conditionalFormatting>
  <conditionalFormatting sqref="AI361:AI366">
    <cfRule type="cellIs" dxfId="1623" priority="880" operator="greaterThanOrEqual">
      <formula>0.05</formula>
    </cfRule>
    <cfRule type="cellIs" dxfId="1622" priority="881" operator="lessThanOrEqual">
      <formula>-0.05</formula>
    </cfRule>
  </conditionalFormatting>
  <conditionalFormatting sqref="AI372:AI376">
    <cfRule type="cellIs" dxfId="1621" priority="878" operator="greaterThanOrEqual">
      <formula>0.05</formula>
    </cfRule>
    <cfRule type="cellIs" dxfId="1620" priority="879" operator="lessThanOrEqual">
      <formula>-0.05</formula>
    </cfRule>
  </conditionalFormatting>
  <conditionalFormatting sqref="AI382:AI385">
    <cfRule type="cellIs" dxfId="1619" priority="876" operator="greaterThanOrEqual">
      <formula>0.05</formula>
    </cfRule>
    <cfRule type="cellIs" dxfId="1618" priority="877" operator="lessThanOrEqual">
      <formula>-0.05</formula>
    </cfRule>
  </conditionalFormatting>
  <conditionalFormatting sqref="AI390:AI395">
    <cfRule type="cellIs" dxfId="1617" priority="874" operator="greaterThanOrEqual">
      <formula>0.05</formula>
    </cfRule>
    <cfRule type="cellIs" dxfId="1616" priority="875" operator="lessThanOrEqual">
      <formula>-0.05</formula>
    </cfRule>
  </conditionalFormatting>
  <conditionalFormatting sqref="AI401:AI410">
    <cfRule type="cellIs" dxfId="1615" priority="872" operator="greaterThanOrEqual">
      <formula>0.05</formula>
    </cfRule>
    <cfRule type="cellIs" dxfId="1614" priority="873" operator="lessThanOrEqual">
      <formula>-0.05</formula>
    </cfRule>
  </conditionalFormatting>
  <conditionalFormatting sqref="AI415:AI418">
    <cfRule type="cellIs" dxfId="1613" priority="870" operator="greaterThanOrEqual">
      <formula>0.05</formula>
    </cfRule>
    <cfRule type="cellIs" dxfId="1612" priority="871" operator="lessThanOrEqual">
      <formula>-0.05</formula>
    </cfRule>
  </conditionalFormatting>
  <conditionalFormatting sqref="AI423:AI426">
    <cfRule type="cellIs" dxfId="1611" priority="869" operator="lessThanOrEqual">
      <formula>-0.05</formula>
    </cfRule>
    <cfRule type="cellIs" dxfId="1610" priority="868" operator="greaterThanOrEqual">
      <formula>0.05</formula>
    </cfRule>
  </conditionalFormatting>
  <conditionalFormatting sqref="AI431:AI435">
    <cfRule type="cellIs" dxfId="1609" priority="867" operator="lessThanOrEqual">
      <formula>-0.05</formula>
    </cfRule>
    <cfRule type="cellIs" dxfId="1608" priority="866" operator="greaterThanOrEqual">
      <formula>0.05</formula>
    </cfRule>
  </conditionalFormatting>
  <conditionalFormatting sqref="AI441:AI455">
    <cfRule type="cellIs" dxfId="1607" priority="865" operator="lessThanOrEqual">
      <formula>-0.05</formula>
    </cfRule>
    <cfRule type="cellIs" dxfId="1606" priority="864" operator="greaterThanOrEqual">
      <formula>0.05</formula>
    </cfRule>
  </conditionalFormatting>
  <conditionalFormatting sqref="AI460:AI467">
    <cfRule type="cellIs" dxfId="1605" priority="863" operator="lessThanOrEqual">
      <formula>-0.05</formula>
    </cfRule>
    <cfRule type="cellIs" dxfId="1604" priority="862" operator="greaterThanOrEqual">
      <formula>0.05</formula>
    </cfRule>
  </conditionalFormatting>
  <conditionalFormatting sqref="AI473:AI479">
    <cfRule type="cellIs" dxfId="1603" priority="861" operator="lessThanOrEqual">
      <formula>-0.05</formula>
    </cfRule>
    <cfRule type="cellIs" dxfId="1602" priority="860" operator="greaterThanOrEqual">
      <formula>0.05</formula>
    </cfRule>
  </conditionalFormatting>
  <conditionalFormatting sqref="AI484:AI497">
    <cfRule type="cellIs" dxfId="1601" priority="859" operator="lessThanOrEqual">
      <formula>-0.05</formula>
    </cfRule>
    <cfRule type="cellIs" dxfId="1600" priority="858" operator="greaterThanOrEqual">
      <formula>0.05</formula>
    </cfRule>
  </conditionalFormatting>
  <conditionalFormatting sqref="AI501">
    <cfRule type="cellIs" dxfId="1599" priority="926" operator="lessThanOrEqual">
      <formula>-0.5</formula>
    </cfRule>
    <cfRule type="cellIs" dxfId="1598" priority="927" operator="greaterThanOrEqual">
      <formula>0.5</formula>
    </cfRule>
  </conditionalFormatting>
  <conditionalFormatting sqref="AI506:AI509">
    <cfRule type="cellIs" dxfId="1597" priority="857" operator="lessThanOrEqual">
      <formula>-0.05</formula>
    </cfRule>
    <cfRule type="cellIs" dxfId="1596" priority="856" operator="greaterThanOrEqual">
      <formula>0.05</formula>
    </cfRule>
  </conditionalFormatting>
  <conditionalFormatting sqref="AI515:AI523">
    <cfRule type="cellIs" dxfId="1595" priority="854" operator="greaterThanOrEqual">
      <formula>0.05</formula>
    </cfRule>
    <cfRule type="cellIs" dxfId="1594" priority="855" operator="lessThanOrEqual">
      <formula>-0.05</formula>
    </cfRule>
  </conditionalFormatting>
  <conditionalFormatting sqref="AI528:AI541">
    <cfRule type="cellIs" dxfId="1593" priority="852" operator="greaterThanOrEqual">
      <formula>0.05</formula>
    </cfRule>
    <cfRule type="cellIs" dxfId="1592" priority="853" operator="lessThanOrEqual">
      <formula>-0.05</formula>
    </cfRule>
  </conditionalFormatting>
  <conditionalFormatting sqref="AI546:AI551">
    <cfRule type="cellIs" dxfId="1591" priority="851" operator="lessThanOrEqual">
      <formula>-0.05</formula>
    </cfRule>
    <cfRule type="cellIs" dxfId="1590" priority="850" operator="greaterThanOrEqual">
      <formula>0.05</formula>
    </cfRule>
  </conditionalFormatting>
  <conditionalFormatting sqref="AM7:AM18">
    <cfRule type="cellIs" dxfId="1589" priority="821" operator="lessThanOrEqual">
      <formula>-0.05</formula>
    </cfRule>
    <cfRule type="cellIs" dxfId="1588" priority="820" operator="greaterThanOrEqual">
      <formula>0.05</formula>
    </cfRule>
  </conditionalFormatting>
  <conditionalFormatting sqref="AM22">
    <cfRule type="cellIs" dxfId="1587" priority="848" operator="lessThanOrEqual">
      <formula>-0.5</formula>
    </cfRule>
    <cfRule type="cellIs" dxfId="1586" priority="849" operator="greaterThanOrEqual">
      <formula>0.5</formula>
    </cfRule>
  </conditionalFormatting>
  <conditionalFormatting sqref="AM27:AM38">
    <cfRule type="cellIs" dxfId="1585" priority="819" operator="lessThanOrEqual">
      <formula>-0.05</formula>
    </cfRule>
    <cfRule type="cellIs" dxfId="1584" priority="818" operator="greaterThanOrEqual">
      <formula>0.05</formula>
    </cfRule>
  </conditionalFormatting>
  <conditionalFormatting sqref="AM42">
    <cfRule type="cellIs" dxfId="1583" priority="846" operator="lessThanOrEqual">
      <formula>-0.5</formula>
    </cfRule>
    <cfRule type="cellIs" dxfId="1582" priority="847" operator="greaterThanOrEqual">
      <formula>0.5</formula>
    </cfRule>
  </conditionalFormatting>
  <conditionalFormatting sqref="AM47:AM55">
    <cfRule type="cellIs" dxfId="1581" priority="817" operator="lessThanOrEqual">
      <formula>-0.05</formula>
    </cfRule>
    <cfRule type="cellIs" dxfId="1580" priority="816" operator="greaterThanOrEqual">
      <formula>0.05</formula>
    </cfRule>
  </conditionalFormatting>
  <conditionalFormatting sqref="AM59">
    <cfRule type="cellIs" dxfId="1579" priority="844" operator="lessThanOrEqual">
      <formula>-0.5</formula>
    </cfRule>
    <cfRule type="cellIs" dxfId="1578" priority="845" operator="greaterThanOrEqual">
      <formula>0.5</formula>
    </cfRule>
  </conditionalFormatting>
  <conditionalFormatting sqref="AM64:AM78">
    <cfRule type="cellIs" dxfId="1577" priority="815" operator="lessThanOrEqual">
      <formula>-0.05</formula>
    </cfRule>
    <cfRule type="cellIs" dxfId="1576" priority="814" operator="greaterThanOrEqual">
      <formula>0.05</formula>
    </cfRule>
  </conditionalFormatting>
  <conditionalFormatting sqref="AM83:AM89">
    <cfRule type="cellIs" dxfId="1575" priority="813" operator="lessThanOrEqual">
      <formula>-0.05</formula>
    </cfRule>
    <cfRule type="cellIs" dxfId="1574" priority="812" operator="greaterThanOrEqual">
      <formula>0.05</formula>
    </cfRule>
  </conditionalFormatting>
  <conditionalFormatting sqref="AM94:AM98">
    <cfRule type="cellIs" dxfId="1573" priority="811" operator="lessThanOrEqual">
      <formula>-0.05</formula>
    </cfRule>
    <cfRule type="cellIs" dxfId="1572" priority="810" operator="greaterThanOrEqual">
      <formula>0.05</formula>
    </cfRule>
  </conditionalFormatting>
  <conditionalFormatting sqref="AM104:AM115">
    <cfRule type="cellIs" dxfId="1571" priority="808" operator="greaterThanOrEqual">
      <formula>0.05</formula>
    </cfRule>
    <cfRule type="cellIs" dxfId="1570" priority="809" operator="lessThanOrEqual">
      <formula>-0.05</formula>
    </cfRule>
  </conditionalFormatting>
  <conditionalFormatting sqref="AM119">
    <cfRule type="cellIs" dxfId="1569" priority="842" operator="lessThanOrEqual">
      <formula>-0.5</formula>
    </cfRule>
    <cfRule type="cellIs" dxfId="1568" priority="843" operator="greaterThanOrEqual">
      <formula>0.5</formula>
    </cfRule>
  </conditionalFormatting>
  <conditionalFormatting sqref="AM124:AM128">
    <cfRule type="cellIs" dxfId="1567" priority="807" operator="lessThanOrEqual">
      <formula>-0.05</formula>
    </cfRule>
    <cfRule type="cellIs" dxfId="1566" priority="806" operator="greaterThanOrEqual">
      <formula>0.05</formula>
    </cfRule>
  </conditionalFormatting>
  <conditionalFormatting sqref="AM134:AM142">
    <cfRule type="cellIs" dxfId="1565" priority="805" operator="lessThanOrEqual">
      <formula>-0.05</formula>
    </cfRule>
    <cfRule type="cellIs" dxfId="1564" priority="804" operator="greaterThanOrEqual">
      <formula>0.05</formula>
    </cfRule>
  </conditionalFormatting>
  <conditionalFormatting sqref="AM146">
    <cfRule type="cellIs" dxfId="1563" priority="840" operator="lessThanOrEqual">
      <formula>-0.5</formula>
    </cfRule>
    <cfRule type="cellIs" dxfId="1562" priority="841" operator="greaterThanOrEqual">
      <formula>0.5</formula>
    </cfRule>
  </conditionalFormatting>
  <conditionalFormatting sqref="AM151:AM161">
    <cfRule type="cellIs" dxfId="1561" priority="803" operator="lessThanOrEqual">
      <formula>-0.05</formula>
    </cfRule>
    <cfRule type="cellIs" dxfId="1560" priority="802" operator="greaterThanOrEqual">
      <formula>0.05</formula>
    </cfRule>
  </conditionalFormatting>
  <conditionalFormatting sqref="AM165">
    <cfRule type="cellIs" dxfId="1559" priority="838" operator="lessThanOrEqual">
      <formula>-0.5</formula>
    </cfRule>
    <cfRule type="cellIs" dxfId="1558" priority="839" operator="greaterThanOrEqual">
      <formula>0.5</formula>
    </cfRule>
  </conditionalFormatting>
  <conditionalFormatting sqref="AM170:AM183">
    <cfRule type="cellIs" dxfId="1557" priority="801" operator="lessThanOrEqual">
      <formula>-0.05</formula>
    </cfRule>
    <cfRule type="cellIs" dxfId="1556" priority="800" operator="greaterThanOrEqual">
      <formula>0.05</formula>
    </cfRule>
  </conditionalFormatting>
  <conditionalFormatting sqref="AM187">
    <cfRule type="cellIs" dxfId="1555" priority="836" operator="lessThanOrEqual">
      <formula>-0.5</formula>
    </cfRule>
    <cfRule type="cellIs" dxfId="1554" priority="837" operator="greaterThanOrEqual">
      <formula>0.5</formula>
    </cfRule>
  </conditionalFormatting>
  <conditionalFormatting sqref="AM192:AM203">
    <cfRule type="cellIs" dxfId="1553" priority="799" operator="lessThanOrEqual">
      <formula>-0.05</formula>
    </cfRule>
    <cfRule type="cellIs" dxfId="1552" priority="798" operator="greaterThanOrEqual">
      <formula>0.05</formula>
    </cfRule>
  </conditionalFormatting>
  <conditionalFormatting sqref="AM207">
    <cfRule type="cellIs" dxfId="1551" priority="834" operator="lessThanOrEqual">
      <formula>-0.5</formula>
    </cfRule>
    <cfRule type="cellIs" dxfId="1550" priority="835" operator="greaterThanOrEqual">
      <formula>0.5</formula>
    </cfRule>
  </conditionalFormatting>
  <conditionalFormatting sqref="AM212:AM217">
    <cfRule type="cellIs" dxfId="1549" priority="797" operator="lessThanOrEqual">
      <formula>-0.05</formula>
    </cfRule>
    <cfRule type="cellIs" dxfId="1548" priority="796" operator="greaterThanOrEqual">
      <formula>0.05</formula>
    </cfRule>
  </conditionalFormatting>
  <conditionalFormatting sqref="AM223:AM226">
    <cfRule type="cellIs" dxfId="1547" priority="794" operator="greaterThanOrEqual">
      <formula>0.05</formula>
    </cfRule>
    <cfRule type="cellIs" dxfId="1546" priority="795" operator="lessThanOrEqual">
      <formula>-0.05</formula>
    </cfRule>
  </conditionalFormatting>
  <conditionalFormatting sqref="AM232:AM243">
    <cfRule type="cellIs" dxfId="1545" priority="792" operator="greaterThanOrEqual">
      <formula>0.05</formula>
    </cfRule>
    <cfRule type="cellIs" dxfId="1544" priority="793" operator="lessThanOrEqual">
      <formula>-0.05</formula>
    </cfRule>
  </conditionalFormatting>
  <conditionalFormatting sqref="AM247">
    <cfRule type="cellIs" dxfId="1543" priority="833" operator="greaterThanOrEqual">
      <formula>0.5</formula>
    </cfRule>
    <cfRule type="cellIs" dxfId="1542" priority="832" operator="lessThanOrEqual">
      <formula>-0.5</formula>
    </cfRule>
  </conditionalFormatting>
  <conditionalFormatting sqref="AM252:AM262">
    <cfRule type="cellIs" dxfId="1541" priority="790" operator="greaterThanOrEqual">
      <formula>0.05</formula>
    </cfRule>
    <cfRule type="cellIs" dxfId="1540" priority="791" operator="lessThanOrEqual">
      <formula>-0.05</formula>
    </cfRule>
  </conditionalFormatting>
  <conditionalFormatting sqref="AM266">
    <cfRule type="cellIs" dxfId="1539" priority="830" operator="lessThanOrEqual">
      <formula>-0.5</formula>
    </cfRule>
    <cfRule type="cellIs" dxfId="1538" priority="831" operator="greaterThanOrEqual">
      <formula>0.5</formula>
    </cfRule>
  </conditionalFormatting>
  <conditionalFormatting sqref="AM271:AM282">
    <cfRule type="cellIs" dxfId="1537" priority="788" operator="greaterThanOrEqual">
      <formula>0.05</formula>
    </cfRule>
    <cfRule type="cellIs" dxfId="1536" priority="789" operator="lessThanOrEqual">
      <formula>-0.05</formula>
    </cfRule>
  </conditionalFormatting>
  <conditionalFormatting sqref="AM286">
    <cfRule type="cellIs" dxfId="1535" priority="829" operator="greaterThanOrEqual">
      <formula>0.5</formula>
    </cfRule>
    <cfRule type="cellIs" dxfId="1534" priority="828" operator="lessThanOrEqual">
      <formula>-0.5</formula>
    </cfRule>
  </conditionalFormatting>
  <conditionalFormatting sqref="AM291:AM302">
    <cfRule type="cellIs" dxfId="1533" priority="786" operator="greaterThanOrEqual">
      <formula>0.05</formula>
    </cfRule>
    <cfRule type="cellIs" dxfId="1532" priority="787" operator="lessThanOrEqual">
      <formula>-0.05</formula>
    </cfRule>
  </conditionalFormatting>
  <conditionalFormatting sqref="AM306">
    <cfRule type="cellIs" dxfId="1531" priority="827" operator="greaterThanOrEqual">
      <formula>0.5</formula>
    </cfRule>
    <cfRule type="cellIs" dxfId="1530" priority="826" operator="lessThanOrEqual">
      <formula>-0.5</formula>
    </cfRule>
  </conditionalFormatting>
  <conditionalFormatting sqref="AM311:AM322">
    <cfRule type="cellIs" dxfId="1529" priority="784" operator="greaterThanOrEqual">
      <formula>0.05</formula>
    </cfRule>
    <cfRule type="cellIs" dxfId="1528" priority="785" operator="lessThanOrEqual">
      <formula>-0.05</formula>
    </cfRule>
  </conditionalFormatting>
  <conditionalFormatting sqref="AM326">
    <cfRule type="cellIs" dxfId="1527" priority="825" operator="greaterThanOrEqual">
      <formula>0.5</formula>
    </cfRule>
    <cfRule type="cellIs" dxfId="1526" priority="824" operator="lessThanOrEqual">
      <formula>-0.5</formula>
    </cfRule>
  </conditionalFormatting>
  <conditionalFormatting sqref="AM331:AM334">
    <cfRule type="cellIs" dxfId="1525" priority="782" operator="greaterThanOrEqual">
      <formula>0.05</formula>
    </cfRule>
    <cfRule type="cellIs" dxfId="1524" priority="783" operator="lessThanOrEqual">
      <formula>-0.05</formula>
    </cfRule>
  </conditionalFormatting>
  <conditionalFormatting sqref="AM340:AM343">
    <cfRule type="cellIs" dxfId="1523" priority="780" operator="greaterThanOrEqual">
      <formula>0.05</formula>
    </cfRule>
    <cfRule type="cellIs" dxfId="1522" priority="781" operator="lessThanOrEqual">
      <formula>-0.05</formula>
    </cfRule>
  </conditionalFormatting>
  <conditionalFormatting sqref="AM349:AM355">
    <cfRule type="cellIs" dxfId="1521" priority="779" operator="lessThanOrEqual">
      <formula>-0.05</formula>
    </cfRule>
    <cfRule type="cellIs" dxfId="1520" priority="778" operator="greaterThanOrEqual">
      <formula>0.05</formula>
    </cfRule>
  </conditionalFormatting>
  <conditionalFormatting sqref="AM361:AM366">
    <cfRule type="cellIs" dxfId="1519" priority="776" operator="greaterThanOrEqual">
      <formula>0.05</formula>
    </cfRule>
    <cfRule type="cellIs" dxfId="1518" priority="777" operator="lessThanOrEqual">
      <formula>-0.05</formula>
    </cfRule>
  </conditionalFormatting>
  <conditionalFormatting sqref="AM372:AM376">
    <cfRule type="cellIs" dxfId="1517" priority="775" operator="lessThanOrEqual">
      <formula>-0.05</formula>
    </cfRule>
    <cfRule type="cellIs" dxfId="1516" priority="774" operator="greaterThanOrEqual">
      <formula>0.05</formula>
    </cfRule>
  </conditionalFormatting>
  <conditionalFormatting sqref="AM382:AM385">
    <cfRule type="cellIs" dxfId="1515" priority="773" operator="lessThanOrEqual">
      <formula>-0.05</formula>
    </cfRule>
    <cfRule type="cellIs" dxfId="1514" priority="772" operator="greaterThanOrEqual">
      <formula>0.05</formula>
    </cfRule>
  </conditionalFormatting>
  <conditionalFormatting sqref="AM390:AM395">
    <cfRule type="cellIs" dxfId="1513" priority="771" operator="lessThanOrEqual">
      <formula>-0.05</formula>
    </cfRule>
    <cfRule type="cellIs" dxfId="1512" priority="770" operator="greaterThanOrEqual">
      <formula>0.05</formula>
    </cfRule>
  </conditionalFormatting>
  <conditionalFormatting sqref="AM401:AM410">
    <cfRule type="cellIs" dxfId="1511" priority="769" operator="lessThanOrEqual">
      <formula>-0.05</formula>
    </cfRule>
    <cfRule type="cellIs" dxfId="1510" priority="768" operator="greaterThanOrEqual">
      <formula>0.05</formula>
    </cfRule>
  </conditionalFormatting>
  <conditionalFormatting sqref="AM415:AM418">
    <cfRule type="cellIs" dxfId="1509" priority="766" operator="greaterThanOrEqual">
      <formula>0.05</formula>
    </cfRule>
    <cfRule type="cellIs" dxfId="1508" priority="767" operator="lessThanOrEqual">
      <formula>-0.05</formula>
    </cfRule>
  </conditionalFormatting>
  <conditionalFormatting sqref="AM423:AM426">
    <cfRule type="cellIs" dxfId="1507" priority="764" operator="greaterThanOrEqual">
      <formula>0.05</formula>
    </cfRule>
    <cfRule type="cellIs" dxfId="1506" priority="765" operator="lessThanOrEqual">
      <formula>-0.05</formula>
    </cfRule>
  </conditionalFormatting>
  <conditionalFormatting sqref="AM431:AM435">
    <cfRule type="cellIs" dxfId="1505" priority="762" operator="greaterThanOrEqual">
      <formula>0.05</formula>
    </cfRule>
    <cfRule type="cellIs" dxfId="1504" priority="763" operator="lessThanOrEqual">
      <formula>-0.05</formula>
    </cfRule>
  </conditionalFormatting>
  <conditionalFormatting sqref="AM441:AM455">
    <cfRule type="cellIs" dxfId="1503" priority="760" operator="greaterThanOrEqual">
      <formula>0.05</formula>
    </cfRule>
    <cfRule type="cellIs" dxfId="1502" priority="761" operator="lessThanOrEqual">
      <formula>-0.05</formula>
    </cfRule>
  </conditionalFormatting>
  <conditionalFormatting sqref="AM460:AM467">
    <cfRule type="cellIs" dxfId="1501" priority="759" operator="lessThanOrEqual">
      <formula>-0.05</formula>
    </cfRule>
    <cfRule type="cellIs" dxfId="1500" priority="758" operator="greaterThanOrEqual">
      <formula>0.05</formula>
    </cfRule>
  </conditionalFormatting>
  <conditionalFormatting sqref="AM473:AM479">
    <cfRule type="cellIs" dxfId="1499" priority="756" operator="greaterThanOrEqual">
      <formula>0.05</formula>
    </cfRule>
    <cfRule type="cellIs" dxfId="1498" priority="757" operator="lessThanOrEqual">
      <formula>-0.05</formula>
    </cfRule>
  </conditionalFormatting>
  <conditionalFormatting sqref="AM484:AM497">
    <cfRule type="cellIs" dxfId="1497" priority="754" operator="greaterThanOrEqual">
      <formula>0.05</formula>
    </cfRule>
    <cfRule type="cellIs" dxfId="1496" priority="755" operator="lessThanOrEqual">
      <formula>-0.05</formula>
    </cfRule>
  </conditionalFormatting>
  <conditionalFormatting sqref="AM501">
    <cfRule type="cellIs" dxfId="1495" priority="823" operator="greaterThanOrEqual">
      <formula>0.5</formula>
    </cfRule>
    <cfRule type="cellIs" dxfId="1494" priority="822" operator="lessThanOrEqual">
      <formula>-0.5</formula>
    </cfRule>
  </conditionalFormatting>
  <conditionalFormatting sqref="AM506:AM509">
    <cfRule type="cellIs" dxfId="1493" priority="752" operator="greaterThanOrEqual">
      <formula>0.05</formula>
    </cfRule>
    <cfRule type="cellIs" dxfId="1492" priority="753" operator="lessThanOrEqual">
      <formula>-0.05</formula>
    </cfRule>
  </conditionalFormatting>
  <conditionalFormatting sqref="AM515:AM523">
    <cfRule type="cellIs" dxfId="1491" priority="751" operator="lessThanOrEqual">
      <formula>-0.05</formula>
    </cfRule>
    <cfRule type="cellIs" dxfId="1490" priority="750" operator="greaterThanOrEqual">
      <formula>0.05</formula>
    </cfRule>
  </conditionalFormatting>
  <conditionalFormatting sqref="AM528:AM541">
    <cfRule type="cellIs" dxfId="1489" priority="748" operator="greaterThanOrEqual">
      <formula>0.05</formula>
    </cfRule>
    <cfRule type="cellIs" dxfId="1488" priority="749" operator="lessThanOrEqual">
      <formula>-0.05</formula>
    </cfRule>
  </conditionalFormatting>
  <conditionalFormatting sqref="AM546:AM551">
    <cfRule type="cellIs" dxfId="1487" priority="746" operator="greaterThanOrEqual">
      <formula>0.05</formula>
    </cfRule>
    <cfRule type="cellIs" dxfId="1486" priority="747" operator="lessThanOrEqual">
      <formula>-0.05</formula>
    </cfRule>
  </conditionalFormatting>
  <conditionalFormatting sqref="AQ7:AQ18">
    <cfRule type="cellIs" dxfId="1485" priority="612" operator="greaterThanOrEqual">
      <formula>0.05</formula>
    </cfRule>
    <cfRule type="cellIs" dxfId="1484" priority="613" operator="lessThanOrEqual">
      <formula>-0.05</formula>
    </cfRule>
  </conditionalFormatting>
  <conditionalFormatting sqref="AQ22">
    <cfRule type="cellIs" dxfId="1483" priority="640" operator="lessThanOrEqual">
      <formula>-0.5</formula>
    </cfRule>
    <cfRule type="cellIs" dxfId="1482" priority="641" operator="greaterThanOrEqual">
      <formula>0.5</formula>
    </cfRule>
  </conditionalFormatting>
  <conditionalFormatting sqref="AQ27:AQ38">
    <cfRule type="cellIs" dxfId="1481" priority="611" operator="lessThanOrEqual">
      <formula>-0.05</formula>
    </cfRule>
    <cfRule type="cellIs" dxfId="1480" priority="610" operator="greaterThanOrEqual">
      <formula>0.05</formula>
    </cfRule>
  </conditionalFormatting>
  <conditionalFormatting sqref="AQ42">
    <cfRule type="cellIs" dxfId="1479" priority="638" operator="lessThanOrEqual">
      <formula>-0.5</formula>
    </cfRule>
    <cfRule type="cellIs" dxfId="1478" priority="639" operator="greaterThanOrEqual">
      <formula>0.5</formula>
    </cfRule>
  </conditionalFormatting>
  <conditionalFormatting sqref="AQ47:AQ55">
    <cfRule type="cellIs" dxfId="1477" priority="609" operator="lessThanOrEqual">
      <formula>-0.05</formula>
    </cfRule>
    <cfRule type="cellIs" dxfId="1476" priority="608" operator="greaterThanOrEqual">
      <formula>0.05</formula>
    </cfRule>
  </conditionalFormatting>
  <conditionalFormatting sqref="AQ59">
    <cfRule type="cellIs" dxfId="1475" priority="637" operator="greaterThanOrEqual">
      <formula>0.5</formula>
    </cfRule>
    <cfRule type="cellIs" dxfId="1474" priority="636" operator="lessThanOrEqual">
      <formula>-0.5</formula>
    </cfRule>
  </conditionalFormatting>
  <conditionalFormatting sqref="AQ64:AQ78">
    <cfRule type="cellIs" dxfId="1473" priority="607" operator="lessThanOrEqual">
      <formula>-0.05</formula>
    </cfRule>
    <cfRule type="cellIs" dxfId="1472" priority="606" operator="greaterThanOrEqual">
      <formula>0.05</formula>
    </cfRule>
  </conditionalFormatting>
  <conditionalFormatting sqref="AQ83:AQ89">
    <cfRule type="cellIs" dxfId="1471" priority="604" operator="greaterThanOrEqual">
      <formula>0.05</formula>
    </cfRule>
    <cfRule type="cellIs" dxfId="1470" priority="605" operator="lessThanOrEqual">
      <formula>-0.05</formula>
    </cfRule>
  </conditionalFormatting>
  <conditionalFormatting sqref="AQ94:AQ98">
    <cfRule type="cellIs" dxfId="1469" priority="603" operator="lessThanOrEqual">
      <formula>-0.05</formula>
    </cfRule>
    <cfRule type="cellIs" dxfId="1468" priority="602" operator="greaterThanOrEqual">
      <formula>0.05</formula>
    </cfRule>
  </conditionalFormatting>
  <conditionalFormatting sqref="AQ104:AQ115">
    <cfRule type="cellIs" dxfId="1467" priority="600" operator="greaterThanOrEqual">
      <formula>0.05</formula>
    </cfRule>
    <cfRule type="cellIs" dxfId="1466" priority="601" operator="lessThanOrEqual">
      <formula>-0.05</formula>
    </cfRule>
  </conditionalFormatting>
  <conditionalFormatting sqref="AQ119">
    <cfRule type="cellIs" dxfId="1465" priority="634" operator="lessThanOrEqual">
      <formula>-0.5</formula>
    </cfRule>
    <cfRule type="cellIs" dxfId="1464" priority="635" operator="greaterThanOrEqual">
      <formula>0.5</formula>
    </cfRule>
  </conditionalFormatting>
  <conditionalFormatting sqref="AQ124:AQ128">
    <cfRule type="cellIs" dxfId="1463" priority="599" operator="lessThanOrEqual">
      <formula>-0.05</formula>
    </cfRule>
    <cfRule type="cellIs" dxfId="1462" priority="598" operator="greaterThanOrEqual">
      <formula>0.05</formula>
    </cfRule>
  </conditionalFormatting>
  <conditionalFormatting sqref="AQ134:AQ142">
    <cfRule type="cellIs" dxfId="1461" priority="596" operator="greaterThanOrEqual">
      <formula>0.05</formula>
    </cfRule>
    <cfRule type="cellIs" dxfId="1460" priority="597" operator="lessThanOrEqual">
      <formula>-0.05</formula>
    </cfRule>
  </conditionalFormatting>
  <conditionalFormatting sqref="AQ146">
    <cfRule type="cellIs" dxfId="1459" priority="632" operator="lessThanOrEqual">
      <formula>-0.5</formula>
    </cfRule>
    <cfRule type="cellIs" dxfId="1458" priority="633" operator="greaterThanOrEqual">
      <formula>0.5</formula>
    </cfRule>
  </conditionalFormatting>
  <conditionalFormatting sqref="AQ151:AQ161">
    <cfRule type="cellIs" dxfId="1457" priority="594" operator="greaterThanOrEqual">
      <formula>0.05</formula>
    </cfRule>
    <cfRule type="cellIs" dxfId="1456" priority="595" operator="lessThanOrEqual">
      <formula>-0.05</formula>
    </cfRule>
  </conditionalFormatting>
  <conditionalFormatting sqref="AQ165">
    <cfRule type="cellIs" dxfId="1455" priority="630" operator="lessThanOrEqual">
      <formula>-0.5</formula>
    </cfRule>
    <cfRule type="cellIs" dxfId="1454" priority="631" operator="greaterThanOrEqual">
      <formula>0.5</formula>
    </cfRule>
  </conditionalFormatting>
  <conditionalFormatting sqref="AQ170:AQ183">
    <cfRule type="cellIs" dxfId="1453" priority="592" operator="greaterThanOrEqual">
      <formula>0.05</formula>
    </cfRule>
    <cfRule type="cellIs" dxfId="1452" priority="593" operator="lessThanOrEqual">
      <formula>-0.05</formula>
    </cfRule>
  </conditionalFormatting>
  <conditionalFormatting sqref="AQ187">
    <cfRule type="cellIs" dxfId="1451" priority="628" operator="lessThanOrEqual">
      <formula>-0.5</formula>
    </cfRule>
    <cfRule type="cellIs" dxfId="1450" priority="629" operator="greaterThanOrEqual">
      <formula>0.5</formula>
    </cfRule>
  </conditionalFormatting>
  <conditionalFormatting sqref="AQ192:AQ203">
    <cfRule type="cellIs" dxfId="1449" priority="590" operator="greaterThanOrEqual">
      <formula>0.05</formula>
    </cfRule>
    <cfRule type="cellIs" dxfId="1448" priority="591" operator="lessThanOrEqual">
      <formula>-0.05</formula>
    </cfRule>
  </conditionalFormatting>
  <conditionalFormatting sqref="AQ207">
    <cfRule type="cellIs" dxfId="1447" priority="627" operator="greaterThanOrEqual">
      <formula>0.5</formula>
    </cfRule>
    <cfRule type="cellIs" dxfId="1446" priority="626" operator="lessThanOrEqual">
      <formula>-0.5</formula>
    </cfRule>
  </conditionalFormatting>
  <conditionalFormatting sqref="AQ212:AQ217">
    <cfRule type="cellIs" dxfId="1445" priority="588" operator="greaterThanOrEqual">
      <formula>0.05</formula>
    </cfRule>
    <cfRule type="cellIs" dxfId="1444" priority="589" operator="lessThanOrEqual">
      <formula>-0.05</formula>
    </cfRule>
  </conditionalFormatting>
  <conditionalFormatting sqref="AQ223:AQ226">
    <cfRule type="cellIs" dxfId="1443" priority="587" operator="lessThanOrEqual">
      <formula>-0.05</formula>
    </cfRule>
    <cfRule type="cellIs" dxfId="1442" priority="586" operator="greaterThanOrEqual">
      <formula>0.05</formula>
    </cfRule>
  </conditionalFormatting>
  <conditionalFormatting sqref="AQ232:AQ243">
    <cfRule type="cellIs" dxfId="1441" priority="584" operator="greaterThanOrEqual">
      <formula>0.05</formula>
    </cfRule>
    <cfRule type="cellIs" dxfId="1440" priority="585" operator="lessThanOrEqual">
      <formula>-0.05</formula>
    </cfRule>
  </conditionalFormatting>
  <conditionalFormatting sqref="AQ247">
    <cfRule type="cellIs" dxfId="1439" priority="625" operator="greaterThanOrEqual">
      <formula>0.5</formula>
    </cfRule>
    <cfRule type="cellIs" dxfId="1438" priority="624" operator="lessThanOrEqual">
      <formula>-0.5</formula>
    </cfRule>
  </conditionalFormatting>
  <conditionalFormatting sqref="AQ252:AQ262">
    <cfRule type="cellIs" dxfId="1437" priority="582" operator="greaterThanOrEqual">
      <formula>0.05</formula>
    </cfRule>
    <cfRule type="cellIs" dxfId="1436" priority="583" operator="lessThanOrEqual">
      <formula>-0.05</formula>
    </cfRule>
  </conditionalFormatting>
  <conditionalFormatting sqref="AQ266">
    <cfRule type="cellIs" dxfId="1435" priority="622" operator="lessThanOrEqual">
      <formula>-0.5</formula>
    </cfRule>
    <cfRule type="cellIs" dxfId="1434" priority="623" operator="greaterThanOrEqual">
      <formula>0.5</formula>
    </cfRule>
  </conditionalFormatting>
  <conditionalFormatting sqref="AQ271:AQ282">
    <cfRule type="cellIs" dxfId="1433" priority="580" operator="greaterThanOrEqual">
      <formula>0.05</formula>
    </cfRule>
    <cfRule type="cellIs" dxfId="1432" priority="581" operator="lessThanOrEqual">
      <formula>-0.05</formula>
    </cfRule>
  </conditionalFormatting>
  <conditionalFormatting sqref="AQ286">
    <cfRule type="cellIs" dxfId="1431" priority="621" operator="greaterThanOrEqual">
      <formula>0.5</formula>
    </cfRule>
    <cfRule type="cellIs" dxfId="1430" priority="620" operator="lessThanOrEqual">
      <formula>-0.5</formula>
    </cfRule>
  </conditionalFormatting>
  <conditionalFormatting sqref="AQ291:AQ302">
    <cfRule type="cellIs" dxfId="1429" priority="579" operator="lessThanOrEqual">
      <formula>-0.05</formula>
    </cfRule>
    <cfRule type="cellIs" dxfId="1428" priority="578" operator="greaterThanOrEqual">
      <formula>0.05</formula>
    </cfRule>
  </conditionalFormatting>
  <conditionalFormatting sqref="AQ306">
    <cfRule type="cellIs" dxfId="1427" priority="618" operator="lessThanOrEqual">
      <formula>-0.5</formula>
    </cfRule>
    <cfRule type="cellIs" dxfId="1426" priority="619" operator="greaterThanOrEqual">
      <formula>0.5</formula>
    </cfRule>
  </conditionalFormatting>
  <conditionalFormatting sqref="AQ311:AQ322">
    <cfRule type="cellIs" dxfId="1425" priority="576" operator="greaterThanOrEqual">
      <formula>0.05</formula>
    </cfRule>
    <cfRule type="cellIs" dxfId="1424" priority="577" operator="lessThanOrEqual">
      <formula>-0.05</formula>
    </cfRule>
  </conditionalFormatting>
  <conditionalFormatting sqref="AQ326">
    <cfRule type="cellIs" dxfId="1423" priority="616" operator="lessThanOrEqual">
      <formula>-0.5</formula>
    </cfRule>
    <cfRule type="cellIs" dxfId="1422" priority="617" operator="greaterThanOrEqual">
      <formula>0.5</formula>
    </cfRule>
  </conditionalFormatting>
  <conditionalFormatting sqref="AQ331:AQ334">
    <cfRule type="cellIs" dxfId="1421" priority="575" operator="lessThanOrEqual">
      <formula>-0.05</formula>
    </cfRule>
    <cfRule type="cellIs" dxfId="1420" priority="574" operator="greaterThanOrEqual">
      <formula>0.05</formula>
    </cfRule>
  </conditionalFormatting>
  <conditionalFormatting sqref="AQ340:AQ343">
    <cfRule type="cellIs" dxfId="1419" priority="572" operator="greaterThanOrEqual">
      <formula>0.05</formula>
    </cfRule>
    <cfRule type="cellIs" dxfId="1418" priority="573" operator="lessThanOrEqual">
      <formula>-0.05</formula>
    </cfRule>
  </conditionalFormatting>
  <conditionalFormatting sqref="AQ349:AQ355">
    <cfRule type="cellIs" dxfId="1417" priority="570" operator="greaterThanOrEqual">
      <formula>0.05</formula>
    </cfRule>
    <cfRule type="cellIs" dxfId="1416" priority="571" operator="lessThanOrEqual">
      <formula>-0.05</formula>
    </cfRule>
  </conditionalFormatting>
  <conditionalFormatting sqref="AQ361:AQ366">
    <cfRule type="cellIs" dxfId="1415" priority="569" operator="lessThanOrEqual">
      <formula>-0.05</formula>
    </cfRule>
    <cfRule type="cellIs" dxfId="1414" priority="568" operator="greaterThanOrEqual">
      <formula>0.05</formula>
    </cfRule>
  </conditionalFormatting>
  <conditionalFormatting sqref="AQ372:AQ376">
    <cfRule type="cellIs" dxfId="1413" priority="566" operator="greaterThanOrEqual">
      <formula>0.05</formula>
    </cfRule>
    <cfRule type="cellIs" dxfId="1412" priority="567" operator="lessThanOrEqual">
      <formula>-0.05</formula>
    </cfRule>
  </conditionalFormatting>
  <conditionalFormatting sqref="AQ382:AQ385">
    <cfRule type="cellIs" dxfId="1411" priority="564" operator="greaterThanOrEqual">
      <formula>0.05</formula>
    </cfRule>
    <cfRule type="cellIs" dxfId="1410" priority="565" operator="lessThanOrEqual">
      <formula>-0.05</formula>
    </cfRule>
  </conditionalFormatting>
  <conditionalFormatting sqref="AQ390:AQ395">
    <cfRule type="cellIs" dxfId="1409" priority="562" operator="greaterThanOrEqual">
      <formula>0.05</formula>
    </cfRule>
    <cfRule type="cellIs" dxfId="1408" priority="563" operator="lessThanOrEqual">
      <formula>-0.05</formula>
    </cfRule>
  </conditionalFormatting>
  <conditionalFormatting sqref="AQ401:AQ410">
    <cfRule type="cellIs" dxfId="1407" priority="560" operator="greaterThanOrEqual">
      <formula>0.05</formula>
    </cfRule>
    <cfRule type="cellIs" dxfId="1406" priority="561" operator="lessThanOrEqual">
      <formula>-0.05</formula>
    </cfRule>
  </conditionalFormatting>
  <conditionalFormatting sqref="AQ415:AQ418">
    <cfRule type="cellIs" dxfId="1405" priority="558" operator="greaterThanOrEqual">
      <formula>0.05</formula>
    </cfRule>
    <cfRule type="cellIs" dxfId="1404" priority="559" operator="lessThanOrEqual">
      <formula>-0.05</formula>
    </cfRule>
  </conditionalFormatting>
  <conditionalFormatting sqref="AQ423:AQ426">
    <cfRule type="cellIs" dxfId="1403" priority="557" operator="lessThanOrEqual">
      <formula>-0.05</formula>
    </cfRule>
    <cfRule type="cellIs" dxfId="1402" priority="556" operator="greaterThanOrEqual">
      <formula>0.05</formula>
    </cfRule>
  </conditionalFormatting>
  <conditionalFormatting sqref="AQ431:AQ435">
    <cfRule type="cellIs" dxfId="1401" priority="555" operator="lessThanOrEqual">
      <formula>-0.05</formula>
    </cfRule>
    <cfRule type="cellIs" dxfId="1400" priority="554" operator="greaterThanOrEqual">
      <formula>0.05</formula>
    </cfRule>
  </conditionalFormatting>
  <conditionalFormatting sqref="AQ441:AQ455">
    <cfRule type="cellIs" dxfId="1399" priority="552" operator="greaterThanOrEqual">
      <formula>0.05</formula>
    </cfRule>
    <cfRule type="cellIs" dxfId="1398" priority="553" operator="lessThanOrEqual">
      <formula>-0.05</formula>
    </cfRule>
  </conditionalFormatting>
  <conditionalFormatting sqref="AQ460:AQ467">
    <cfRule type="cellIs" dxfId="1397" priority="551" operator="lessThanOrEqual">
      <formula>-0.05</formula>
    </cfRule>
    <cfRule type="cellIs" dxfId="1396" priority="550" operator="greaterThanOrEqual">
      <formula>0.05</formula>
    </cfRule>
  </conditionalFormatting>
  <conditionalFormatting sqref="AQ473:AQ479">
    <cfRule type="cellIs" dxfId="1395" priority="548" operator="greaterThanOrEqual">
      <formula>0.05</formula>
    </cfRule>
    <cfRule type="cellIs" dxfId="1394" priority="549" operator="lessThanOrEqual">
      <formula>-0.05</formula>
    </cfRule>
  </conditionalFormatting>
  <conditionalFormatting sqref="AQ484:AQ497">
    <cfRule type="cellIs" dxfId="1393" priority="546" operator="greaterThanOrEqual">
      <formula>0.05</formula>
    </cfRule>
    <cfRule type="cellIs" dxfId="1392" priority="547" operator="lessThanOrEqual">
      <formula>-0.05</formula>
    </cfRule>
  </conditionalFormatting>
  <conditionalFormatting sqref="AQ501">
    <cfRule type="cellIs" dxfId="1391" priority="615" operator="greaterThanOrEqual">
      <formula>0.5</formula>
    </cfRule>
    <cfRule type="cellIs" dxfId="1390" priority="614" operator="lessThanOrEqual">
      <formula>-0.5</formula>
    </cfRule>
  </conditionalFormatting>
  <conditionalFormatting sqref="AQ506:AQ509">
    <cfRule type="cellIs" dxfId="1389" priority="544" operator="greaterThanOrEqual">
      <formula>0.05</formula>
    </cfRule>
    <cfRule type="cellIs" dxfId="1388" priority="545" operator="lessThanOrEqual">
      <formula>-0.05</formula>
    </cfRule>
  </conditionalFormatting>
  <conditionalFormatting sqref="AQ515:AQ523">
    <cfRule type="cellIs" dxfId="1387" priority="542" operator="greaterThanOrEqual">
      <formula>0.05</formula>
    </cfRule>
    <cfRule type="cellIs" dxfId="1386" priority="543" operator="lessThanOrEqual">
      <formula>-0.05</formula>
    </cfRule>
  </conditionalFormatting>
  <conditionalFormatting sqref="AQ528:AQ541">
    <cfRule type="cellIs" dxfId="1385" priority="541" operator="lessThanOrEqual">
      <formula>-0.05</formula>
    </cfRule>
    <cfRule type="cellIs" dxfId="1384" priority="540" operator="greaterThanOrEqual">
      <formula>0.05</formula>
    </cfRule>
  </conditionalFormatting>
  <conditionalFormatting sqref="AQ546:AQ551">
    <cfRule type="cellIs" dxfId="1383" priority="538" operator="greaterThanOrEqual">
      <formula>0.05</formula>
    </cfRule>
    <cfRule type="cellIs" dxfId="1382" priority="539" operator="lessThanOrEqual">
      <formula>-0.05</formula>
    </cfRule>
  </conditionalFormatting>
  <conditionalFormatting sqref="AS22">
    <cfRule type="cellIs" dxfId="1381" priority="112" operator="lessThan">
      <formula>50</formula>
    </cfRule>
    <cfRule type="cellIs" dxfId="1380" priority="110" operator="between">
      <formula>75</formula>
      <formula>99</formula>
    </cfRule>
    <cfRule type="cellIs" dxfId="1379" priority="111" operator="between">
      <formula>50</formula>
      <formula>74</formula>
    </cfRule>
  </conditionalFormatting>
  <conditionalFormatting sqref="AU7:AU18">
    <cfRule type="cellIs" dxfId="1378" priority="509" operator="lessThanOrEqual">
      <formula>-0.05</formula>
    </cfRule>
    <cfRule type="cellIs" dxfId="1377" priority="508" operator="greaterThanOrEqual">
      <formula>0.05</formula>
    </cfRule>
  </conditionalFormatting>
  <conditionalFormatting sqref="AU22">
    <cfRule type="cellIs" dxfId="1376" priority="536" operator="lessThanOrEqual">
      <formula>-0.5</formula>
    </cfRule>
    <cfRule type="cellIs" dxfId="1375" priority="537" operator="greaterThanOrEqual">
      <formula>0.5</formula>
    </cfRule>
  </conditionalFormatting>
  <conditionalFormatting sqref="AU27:AU38">
    <cfRule type="cellIs" dxfId="1374" priority="507" operator="lessThanOrEqual">
      <formula>-0.05</formula>
    </cfRule>
    <cfRule type="cellIs" dxfId="1373" priority="506" operator="greaterThanOrEqual">
      <formula>0.05</formula>
    </cfRule>
  </conditionalFormatting>
  <conditionalFormatting sqref="AU42">
    <cfRule type="cellIs" dxfId="1372" priority="534" operator="lessThanOrEqual">
      <formula>-0.5</formula>
    </cfRule>
    <cfRule type="cellIs" dxfId="1371" priority="535" operator="greaterThanOrEqual">
      <formula>0.5</formula>
    </cfRule>
  </conditionalFormatting>
  <conditionalFormatting sqref="AU47:AU55">
    <cfRule type="cellIs" dxfId="1370" priority="505" operator="lessThanOrEqual">
      <formula>-0.05</formula>
    </cfRule>
    <cfRule type="cellIs" dxfId="1369" priority="504" operator="greaterThanOrEqual">
      <formula>0.05</formula>
    </cfRule>
  </conditionalFormatting>
  <conditionalFormatting sqref="AU59">
    <cfRule type="cellIs" dxfId="1368" priority="532" operator="lessThanOrEqual">
      <formula>-0.5</formula>
    </cfRule>
    <cfRule type="cellIs" dxfId="1367" priority="533" operator="greaterThanOrEqual">
      <formula>0.5</formula>
    </cfRule>
  </conditionalFormatting>
  <conditionalFormatting sqref="AU64:AU78">
    <cfRule type="cellIs" dxfId="1366" priority="503" operator="lessThanOrEqual">
      <formula>-0.05</formula>
    </cfRule>
    <cfRule type="cellIs" dxfId="1365" priority="502" operator="greaterThanOrEqual">
      <formula>0.05</formula>
    </cfRule>
  </conditionalFormatting>
  <conditionalFormatting sqref="AU83:AU89">
    <cfRule type="cellIs" dxfId="1364" priority="500" operator="greaterThanOrEqual">
      <formula>0.05</formula>
    </cfRule>
    <cfRule type="cellIs" dxfId="1363" priority="501" operator="lessThanOrEqual">
      <formula>-0.05</formula>
    </cfRule>
  </conditionalFormatting>
  <conditionalFormatting sqref="AU94:AU98">
    <cfRule type="cellIs" dxfId="1362" priority="499" operator="lessThanOrEqual">
      <formula>-0.05</formula>
    </cfRule>
    <cfRule type="cellIs" dxfId="1361" priority="498" operator="greaterThanOrEqual">
      <formula>0.05</formula>
    </cfRule>
  </conditionalFormatting>
  <conditionalFormatting sqref="AU104:AU115">
    <cfRule type="cellIs" dxfId="1360" priority="496" operator="greaterThanOrEqual">
      <formula>0.05</formula>
    </cfRule>
    <cfRule type="cellIs" dxfId="1359" priority="497" operator="lessThanOrEqual">
      <formula>-0.05</formula>
    </cfRule>
  </conditionalFormatting>
  <conditionalFormatting sqref="AU119">
    <cfRule type="cellIs" dxfId="1358" priority="531" operator="greaterThanOrEqual">
      <formula>0.5</formula>
    </cfRule>
    <cfRule type="cellIs" dxfId="1357" priority="530" operator="lessThanOrEqual">
      <formula>-0.5</formula>
    </cfRule>
  </conditionalFormatting>
  <conditionalFormatting sqref="AU124:AU128">
    <cfRule type="cellIs" dxfId="1356" priority="495" operator="lessThanOrEqual">
      <formula>-0.05</formula>
    </cfRule>
    <cfRule type="cellIs" dxfId="1355" priority="494" operator="greaterThanOrEqual">
      <formula>0.05</formula>
    </cfRule>
  </conditionalFormatting>
  <conditionalFormatting sqref="AU134:AU142">
    <cfRule type="cellIs" dxfId="1354" priority="493" operator="lessThanOrEqual">
      <formula>-0.05</formula>
    </cfRule>
    <cfRule type="cellIs" dxfId="1353" priority="492" operator="greaterThanOrEqual">
      <formula>0.05</formula>
    </cfRule>
  </conditionalFormatting>
  <conditionalFormatting sqref="AU146">
    <cfRule type="cellIs" dxfId="1352" priority="528" operator="lessThanOrEqual">
      <formula>-0.5</formula>
    </cfRule>
    <cfRule type="cellIs" dxfId="1351" priority="529" operator="greaterThanOrEqual">
      <formula>0.5</formula>
    </cfRule>
  </conditionalFormatting>
  <conditionalFormatting sqref="AU151:AU161">
    <cfRule type="cellIs" dxfId="1350" priority="491" operator="lessThanOrEqual">
      <formula>-0.05</formula>
    </cfRule>
    <cfRule type="cellIs" dxfId="1349" priority="490" operator="greaterThanOrEqual">
      <formula>0.05</formula>
    </cfRule>
  </conditionalFormatting>
  <conditionalFormatting sqref="AU165">
    <cfRule type="cellIs" dxfId="1348" priority="526" operator="lessThanOrEqual">
      <formula>-0.5</formula>
    </cfRule>
    <cfRule type="cellIs" dxfId="1347" priority="527" operator="greaterThanOrEqual">
      <formula>0.5</formula>
    </cfRule>
  </conditionalFormatting>
  <conditionalFormatting sqref="AU170:AU183">
    <cfRule type="cellIs" dxfId="1346" priority="489" operator="lessThanOrEqual">
      <formula>-0.05</formula>
    </cfRule>
    <cfRule type="cellIs" dxfId="1345" priority="488" operator="greaterThanOrEqual">
      <formula>0.05</formula>
    </cfRule>
  </conditionalFormatting>
  <conditionalFormatting sqref="AU187">
    <cfRule type="cellIs" dxfId="1344" priority="524" operator="lessThanOrEqual">
      <formula>-0.5</formula>
    </cfRule>
    <cfRule type="cellIs" dxfId="1343" priority="525" operator="greaterThanOrEqual">
      <formula>0.5</formula>
    </cfRule>
  </conditionalFormatting>
  <conditionalFormatting sqref="AU192:AU203">
    <cfRule type="cellIs" dxfId="1342" priority="487" operator="lessThanOrEqual">
      <formula>-0.05</formula>
    </cfRule>
    <cfRule type="cellIs" dxfId="1341" priority="486" operator="greaterThanOrEqual">
      <formula>0.05</formula>
    </cfRule>
  </conditionalFormatting>
  <conditionalFormatting sqref="AU207">
    <cfRule type="cellIs" dxfId="1340" priority="522" operator="lessThanOrEqual">
      <formula>-0.5</formula>
    </cfRule>
    <cfRule type="cellIs" dxfId="1339" priority="523" operator="greaterThanOrEqual">
      <formula>0.5</formula>
    </cfRule>
  </conditionalFormatting>
  <conditionalFormatting sqref="AU212:AU217">
    <cfRule type="cellIs" dxfId="1338" priority="484" operator="greaterThanOrEqual">
      <formula>0.05</formula>
    </cfRule>
    <cfRule type="cellIs" dxfId="1337" priority="485" operator="lessThanOrEqual">
      <formula>-0.05</formula>
    </cfRule>
  </conditionalFormatting>
  <conditionalFormatting sqref="AU223:AU226">
    <cfRule type="cellIs" dxfId="1336" priority="482" operator="greaterThanOrEqual">
      <formula>0.05</formula>
    </cfRule>
    <cfRule type="cellIs" dxfId="1335" priority="483" operator="lessThanOrEqual">
      <formula>-0.05</formula>
    </cfRule>
  </conditionalFormatting>
  <conditionalFormatting sqref="AU232:AU243">
    <cfRule type="cellIs" dxfId="1334" priority="481" operator="lessThanOrEqual">
      <formula>-0.05</formula>
    </cfRule>
    <cfRule type="cellIs" dxfId="1333" priority="480" operator="greaterThanOrEqual">
      <formula>0.05</formula>
    </cfRule>
  </conditionalFormatting>
  <conditionalFormatting sqref="AU247">
    <cfRule type="cellIs" dxfId="1332" priority="520" operator="lessThanOrEqual">
      <formula>-0.5</formula>
    </cfRule>
    <cfRule type="cellIs" dxfId="1331" priority="521" operator="greaterThanOrEqual">
      <formula>0.5</formula>
    </cfRule>
  </conditionalFormatting>
  <conditionalFormatting sqref="AU252:AU262">
    <cfRule type="cellIs" dxfId="1330" priority="478" operator="greaterThanOrEqual">
      <formula>0.05</formula>
    </cfRule>
    <cfRule type="cellIs" dxfId="1329" priority="479" operator="lessThanOrEqual">
      <formula>-0.05</formula>
    </cfRule>
  </conditionalFormatting>
  <conditionalFormatting sqref="AU266">
    <cfRule type="cellIs" dxfId="1328" priority="518" operator="lessThanOrEqual">
      <formula>-0.5</formula>
    </cfRule>
    <cfRule type="cellIs" dxfId="1327" priority="519" operator="greaterThanOrEqual">
      <formula>0.5</formula>
    </cfRule>
  </conditionalFormatting>
  <conditionalFormatting sqref="AU271:AU282">
    <cfRule type="cellIs" dxfId="1326" priority="476" operator="greaterThanOrEqual">
      <formula>0.05</formula>
    </cfRule>
    <cfRule type="cellIs" dxfId="1325" priority="477" operator="lessThanOrEqual">
      <formula>-0.05</formula>
    </cfRule>
  </conditionalFormatting>
  <conditionalFormatting sqref="AU286">
    <cfRule type="cellIs" dxfId="1324" priority="517" operator="greaterThanOrEqual">
      <formula>0.5</formula>
    </cfRule>
    <cfRule type="cellIs" dxfId="1323" priority="516" operator="lessThanOrEqual">
      <formula>-0.5</formula>
    </cfRule>
  </conditionalFormatting>
  <conditionalFormatting sqref="AU291:AU302">
    <cfRule type="cellIs" dxfId="1322" priority="475" operator="lessThanOrEqual">
      <formula>-0.05</formula>
    </cfRule>
    <cfRule type="cellIs" dxfId="1321" priority="474" operator="greaterThanOrEqual">
      <formula>0.05</formula>
    </cfRule>
  </conditionalFormatting>
  <conditionalFormatting sqref="AU306">
    <cfRule type="cellIs" dxfId="1320" priority="515" operator="greaterThanOrEqual">
      <formula>0.5</formula>
    </cfRule>
    <cfRule type="cellIs" dxfId="1319" priority="514" operator="lessThanOrEqual">
      <formula>-0.5</formula>
    </cfRule>
  </conditionalFormatting>
  <conditionalFormatting sqref="AU311:AU322">
    <cfRule type="cellIs" dxfId="1318" priority="472" operator="greaterThanOrEqual">
      <formula>0.05</formula>
    </cfRule>
    <cfRule type="cellIs" dxfId="1317" priority="473" operator="lessThanOrEqual">
      <formula>-0.05</formula>
    </cfRule>
  </conditionalFormatting>
  <conditionalFormatting sqref="AU326">
    <cfRule type="cellIs" dxfId="1316" priority="513" operator="greaterThanOrEqual">
      <formula>0.5</formula>
    </cfRule>
    <cfRule type="cellIs" dxfId="1315" priority="512" operator="lessThanOrEqual">
      <formula>-0.5</formula>
    </cfRule>
  </conditionalFormatting>
  <conditionalFormatting sqref="AU331:AU334">
    <cfRule type="cellIs" dxfId="1314" priority="470" operator="greaterThanOrEqual">
      <formula>0.05</formula>
    </cfRule>
    <cfRule type="cellIs" dxfId="1313" priority="471" operator="lessThanOrEqual">
      <formula>-0.05</formula>
    </cfRule>
  </conditionalFormatting>
  <conditionalFormatting sqref="AU340:AU343">
    <cfRule type="cellIs" dxfId="1312" priority="468" operator="greaterThanOrEqual">
      <formula>0.05</formula>
    </cfRule>
    <cfRule type="cellIs" dxfId="1311" priority="469" operator="lessThanOrEqual">
      <formula>-0.05</formula>
    </cfRule>
  </conditionalFormatting>
  <conditionalFormatting sqref="AU349:AU355">
    <cfRule type="cellIs" dxfId="1310" priority="467" operator="lessThanOrEqual">
      <formula>-0.05</formula>
    </cfRule>
    <cfRule type="cellIs" dxfId="1309" priority="466" operator="greaterThanOrEqual">
      <formula>0.05</formula>
    </cfRule>
  </conditionalFormatting>
  <conditionalFormatting sqref="AU361:AU366">
    <cfRule type="cellIs" dxfId="1308" priority="464" operator="greaterThanOrEqual">
      <formula>0.05</formula>
    </cfRule>
    <cfRule type="cellIs" dxfId="1307" priority="465" operator="lessThanOrEqual">
      <formula>-0.05</formula>
    </cfRule>
  </conditionalFormatting>
  <conditionalFormatting sqref="AU372:AU376">
    <cfRule type="cellIs" dxfId="1306" priority="462" operator="greaterThanOrEqual">
      <formula>0.05</formula>
    </cfRule>
    <cfRule type="cellIs" dxfId="1305" priority="463" operator="lessThanOrEqual">
      <formula>-0.05</formula>
    </cfRule>
  </conditionalFormatting>
  <conditionalFormatting sqref="AU382:AU385">
    <cfRule type="cellIs" dxfId="1304" priority="461" operator="lessThanOrEqual">
      <formula>-0.05</formula>
    </cfRule>
    <cfRule type="cellIs" dxfId="1303" priority="460" operator="greaterThanOrEqual">
      <formula>0.05</formula>
    </cfRule>
  </conditionalFormatting>
  <conditionalFormatting sqref="AU390:AU395">
    <cfRule type="cellIs" dxfId="1302" priority="459" operator="lessThanOrEqual">
      <formula>-0.05</formula>
    </cfRule>
    <cfRule type="cellIs" dxfId="1301" priority="458" operator="greaterThanOrEqual">
      <formula>0.05</formula>
    </cfRule>
  </conditionalFormatting>
  <conditionalFormatting sqref="AU401:AU410">
    <cfRule type="cellIs" dxfId="1300" priority="457" operator="lessThanOrEqual">
      <formula>-0.05</formula>
    </cfRule>
    <cfRule type="cellIs" dxfId="1299" priority="456" operator="greaterThanOrEqual">
      <formula>0.05</formula>
    </cfRule>
  </conditionalFormatting>
  <conditionalFormatting sqref="AU415:AU418">
    <cfRule type="cellIs" dxfId="1298" priority="454" operator="greaterThanOrEqual">
      <formula>0.05</formula>
    </cfRule>
    <cfRule type="cellIs" dxfId="1297" priority="455" operator="lessThanOrEqual">
      <formula>-0.05</formula>
    </cfRule>
  </conditionalFormatting>
  <conditionalFormatting sqref="AU423:AU426">
    <cfRule type="cellIs" dxfId="1296" priority="452" operator="greaterThanOrEqual">
      <formula>0.05</formula>
    </cfRule>
    <cfRule type="cellIs" dxfId="1295" priority="453" operator="lessThanOrEqual">
      <formula>-0.05</formula>
    </cfRule>
  </conditionalFormatting>
  <conditionalFormatting sqref="AU431:AU435">
    <cfRule type="cellIs" dxfId="1294" priority="450" operator="greaterThanOrEqual">
      <formula>0.05</formula>
    </cfRule>
    <cfRule type="cellIs" dxfId="1293" priority="451" operator="lessThanOrEqual">
      <formula>-0.05</formula>
    </cfRule>
  </conditionalFormatting>
  <conditionalFormatting sqref="AU441:AU455">
    <cfRule type="cellIs" dxfId="1292" priority="448" operator="greaterThanOrEqual">
      <formula>0.05</formula>
    </cfRule>
    <cfRule type="cellIs" dxfId="1291" priority="449" operator="lessThanOrEqual">
      <formula>-0.05</formula>
    </cfRule>
  </conditionalFormatting>
  <conditionalFormatting sqref="AU460:AU467">
    <cfRule type="cellIs" dxfId="1290" priority="446" operator="greaterThanOrEqual">
      <formula>0.05</formula>
    </cfRule>
    <cfRule type="cellIs" dxfId="1289" priority="447" operator="lessThanOrEqual">
      <formula>-0.05</formula>
    </cfRule>
  </conditionalFormatting>
  <conditionalFormatting sqref="AU473:AU479">
    <cfRule type="cellIs" dxfId="1288" priority="444" operator="greaterThanOrEqual">
      <formula>0.05</formula>
    </cfRule>
    <cfRule type="cellIs" dxfId="1287" priority="445" operator="lessThanOrEqual">
      <formula>-0.05</formula>
    </cfRule>
  </conditionalFormatting>
  <conditionalFormatting sqref="AU484:AU497">
    <cfRule type="cellIs" dxfId="1286" priority="442" operator="greaterThanOrEqual">
      <formula>0.05</formula>
    </cfRule>
    <cfRule type="cellIs" dxfId="1285" priority="443" operator="lessThanOrEqual">
      <formula>-0.05</formula>
    </cfRule>
  </conditionalFormatting>
  <conditionalFormatting sqref="AU501">
    <cfRule type="cellIs" dxfId="1284" priority="510" operator="lessThanOrEqual">
      <formula>-0.5</formula>
    </cfRule>
    <cfRule type="cellIs" dxfId="1283" priority="511" operator="greaterThanOrEqual">
      <formula>0.5</formula>
    </cfRule>
  </conditionalFormatting>
  <conditionalFormatting sqref="AU506:AU509">
    <cfRule type="cellIs" dxfId="1282" priority="440" operator="greaterThanOrEqual">
      <formula>0.05</formula>
    </cfRule>
    <cfRule type="cellIs" dxfId="1281" priority="441" operator="lessThanOrEqual">
      <formula>-0.05</formula>
    </cfRule>
  </conditionalFormatting>
  <conditionalFormatting sqref="AU515:AU523">
    <cfRule type="cellIs" dxfId="1280" priority="439" operator="lessThanOrEqual">
      <formula>-0.05</formula>
    </cfRule>
    <cfRule type="cellIs" dxfId="1279" priority="438" operator="greaterThanOrEqual">
      <formula>0.05</formula>
    </cfRule>
  </conditionalFormatting>
  <conditionalFormatting sqref="AU528:AU541">
    <cfRule type="cellIs" dxfId="1278" priority="436" operator="greaterThanOrEqual">
      <formula>0.05</formula>
    </cfRule>
    <cfRule type="cellIs" dxfId="1277" priority="437" operator="lessThanOrEqual">
      <formula>-0.05</formula>
    </cfRule>
  </conditionalFormatting>
  <conditionalFormatting sqref="AU546:AU551">
    <cfRule type="cellIs" dxfId="1276" priority="435" operator="lessThanOrEqual">
      <formula>-0.05</formula>
    </cfRule>
    <cfRule type="cellIs" dxfId="1275" priority="434" operator="greaterThanOrEqual">
      <formula>0.05</formula>
    </cfRule>
  </conditionalFormatting>
  <conditionalFormatting sqref="AW22">
    <cfRule type="cellIs" dxfId="1274" priority="108" operator="between">
      <formula>50</formula>
      <formula>74</formula>
    </cfRule>
    <cfRule type="cellIs" dxfId="1273" priority="109" operator="lessThan">
      <formula>50</formula>
    </cfRule>
    <cfRule type="cellIs" dxfId="1272" priority="107" operator="between">
      <formula>75</formula>
      <formula>99</formula>
    </cfRule>
  </conditionalFormatting>
  <conditionalFormatting sqref="AY7:AY18">
    <cfRule type="cellIs" dxfId="1271" priority="405" operator="lessThanOrEqual">
      <formula>-0.05</formula>
    </cfRule>
    <cfRule type="cellIs" dxfId="1270" priority="404" operator="greaterThanOrEqual">
      <formula>0.05</formula>
    </cfRule>
  </conditionalFormatting>
  <conditionalFormatting sqref="AY22">
    <cfRule type="cellIs" dxfId="1269" priority="433" operator="greaterThanOrEqual">
      <formula>0.5</formula>
    </cfRule>
    <cfRule type="cellIs" dxfId="1268" priority="432" operator="lessThanOrEqual">
      <formula>-0.5</formula>
    </cfRule>
  </conditionalFormatting>
  <conditionalFormatting sqref="AY27:AY38">
    <cfRule type="cellIs" dxfId="1267" priority="403" operator="lessThanOrEqual">
      <formula>-0.05</formula>
    </cfRule>
    <cfRule type="cellIs" dxfId="1266" priority="402" operator="greaterThanOrEqual">
      <formula>0.05</formula>
    </cfRule>
  </conditionalFormatting>
  <conditionalFormatting sqref="AY42">
    <cfRule type="cellIs" dxfId="1265" priority="430" operator="lessThanOrEqual">
      <formula>-0.5</formula>
    </cfRule>
    <cfRule type="cellIs" dxfId="1264" priority="431" operator="greaterThanOrEqual">
      <formula>0.5</formula>
    </cfRule>
  </conditionalFormatting>
  <conditionalFormatting sqref="AY47:AY55">
    <cfRule type="cellIs" dxfId="1263" priority="401" operator="lessThanOrEqual">
      <formula>-0.05</formula>
    </cfRule>
    <cfRule type="cellIs" dxfId="1262" priority="400" operator="greaterThanOrEqual">
      <formula>0.05</formula>
    </cfRule>
  </conditionalFormatting>
  <conditionalFormatting sqref="AY59">
    <cfRule type="cellIs" dxfId="1261" priority="428" operator="lessThanOrEqual">
      <formula>-0.5</formula>
    </cfRule>
    <cfRule type="cellIs" dxfId="1260" priority="429" operator="greaterThanOrEqual">
      <formula>0.5</formula>
    </cfRule>
  </conditionalFormatting>
  <conditionalFormatting sqref="AY64:AY78">
    <cfRule type="cellIs" dxfId="1259" priority="399" operator="lessThanOrEqual">
      <formula>-0.05</formula>
    </cfRule>
    <cfRule type="cellIs" dxfId="1258" priority="398" operator="greaterThanOrEqual">
      <formula>0.05</formula>
    </cfRule>
  </conditionalFormatting>
  <conditionalFormatting sqref="AY83:AY89">
    <cfRule type="cellIs" dxfId="1257" priority="396" operator="greaterThanOrEqual">
      <formula>0.05</formula>
    </cfRule>
    <cfRule type="cellIs" dxfId="1256" priority="397" operator="lessThanOrEqual">
      <formula>-0.05</formula>
    </cfRule>
  </conditionalFormatting>
  <conditionalFormatting sqref="AY94:AY98">
    <cfRule type="cellIs" dxfId="1255" priority="394" operator="greaterThanOrEqual">
      <formula>0.05</formula>
    </cfRule>
    <cfRule type="cellIs" dxfId="1254" priority="395" operator="lessThanOrEqual">
      <formula>-0.05</formula>
    </cfRule>
  </conditionalFormatting>
  <conditionalFormatting sqref="AY104:AY115">
    <cfRule type="cellIs" dxfId="1253" priority="392" operator="greaterThanOrEqual">
      <formula>0.05</formula>
    </cfRule>
    <cfRule type="cellIs" dxfId="1252" priority="393" operator="lessThanOrEqual">
      <formula>-0.05</formula>
    </cfRule>
  </conditionalFormatting>
  <conditionalFormatting sqref="AY119">
    <cfRule type="cellIs" dxfId="1251" priority="427" operator="greaterThanOrEqual">
      <formula>0.5</formula>
    </cfRule>
    <cfRule type="cellIs" dxfId="1250" priority="426" operator="lessThanOrEqual">
      <formula>-0.5</formula>
    </cfRule>
  </conditionalFormatting>
  <conditionalFormatting sqref="AY124:AY128">
    <cfRule type="cellIs" dxfId="1249" priority="391" operator="lessThanOrEqual">
      <formula>-0.05</formula>
    </cfRule>
    <cfRule type="cellIs" dxfId="1248" priority="390" operator="greaterThanOrEqual">
      <formula>0.05</formula>
    </cfRule>
  </conditionalFormatting>
  <conditionalFormatting sqref="AY134:AY142">
    <cfRule type="cellIs" dxfId="1247" priority="389" operator="lessThanOrEqual">
      <formula>-0.05</formula>
    </cfRule>
    <cfRule type="cellIs" dxfId="1246" priority="388" operator="greaterThanOrEqual">
      <formula>0.05</formula>
    </cfRule>
  </conditionalFormatting>
  <conditionalFormatting sqref="AY146">
    <cfRule type="cellIs" dxfId="1245" priority="425" operator="greaterThanOrEqual">
      <formula>0.5</formula>
    </cfRule>
    <cfRule type="cellIs" dxfId="1244" priority="424" operator="lessThanOrEqual">
      <formula>-0.5</formula>
    </cfRule>
  </conditionalFormatting>
  <conditionalFormatting sqref="AY151:AY161">
    <cfRule type="cellIs" dxfId="1243" priority="387" operator="lessThanOrEqual">
      <formula>-0.05</formula>
    </cfRule>
    <cfRule type="cellIs" dxfId="1242" priority="386" operator="greaterThanOrEqual">
      <formula>0.05</formula>
    </cfRule>
  </conditionalFormatting>
  <conditionalFormatting sqref="AY165">
    <cfRule type="cellIs" dxfId="1241" priority="422" operator="lessThanOrEqual">
      <formula>-0.5</formula>
    </cfRule>
    <cfRule type="cellIs" dxfId="1240" priority="423" operator="greaterThanOrEqual">
      <formula>0.5</formula>
    </cfRule>
  </conditionalFormatting>
  <conditionalFormatting sqref="AY170:AY183">
    <cfRule type="cellIs" dxfId="1239" priority="385" operator="lessThanOrEqual">
      <formula>-0.05</formula>
    </cfRule>
    <cfRule type="cellIs" dxfId="1238" priority="384" operator="greaterThanOrEqual">
      <formula>0.05</formula>
    </cfRule>
  </conditionalFormatting>
  <conditionalFormatting sqref="AY187">
    <cfRule type="cellIs" dxfId="1237" priority="420" operator="lessThanOrEqual">
      <formula>-0.5</formula>
    </cfRule>
    <cfRule type="cellIs" dxfId="1236" priority="421" operator="greaterThanOrEqual">
      <formula>0.5</formula>
    </cfRule>
  </conditionalFormatting>
  <conditionalFormatting sqref="AY192:AY203">
    <cfRule type="cellIs" dxfId="1235" priority="382" operator="greaterThanOrEqual">
      <formula>0.05</formula>
    </cfRule>
    <cfRule type="cellIs" dxfId="1234" priority="383" operator="lessThanOrEqual">
      <formula>-0.05</formula>
    </cfRule>
  </conditionalFormatting>
  <conditionalFormatting sqref="AY207">
    <cfRule type="cellIs" dxfId="1233" priority="418" operator="lessThanOrEqual">
      <formula>-0.5</formula>
    </cfRule>
    <cfRule type="cellIs" dxfId="1232" priority="419" operator="greaterThanOrEqual">
      <formula>0.5</formula>
    </cfRule>
  </conditionalFormatting>
  <conditionalFormatting sqref="AY212:AY217">
    <cfRule type="cellIs" dxfId="1231" priority="381" operator="lessThanOrEqual">
      <formula>-0.05</formula>
    </cfRule>
    <cfRule type="cellIs" dxfId="1230" priority="380" operator="greaterThanOrEqual">
      <formula>0.05</formula>
    </cfRule>
  </conditionalFormatting>
  <conditionalFormatting sqref="AY223:AY226">
    <cfRule type="cellIs" dxfId="1229" priority="378" operator="greaterThanOrEqual">
      <formula>0.05</formula>
    </cfRule>
    <cfRule type="cellIs" dxfId="1228" priority="379" operator="lessThanOrEqual">
      <formula>-0.05</formula>
    </cfRule>
  </conditionalFormatting>
  <conditionalFormatting sqref="AY232:AY243">
    <cfRule type="cellIs" dxfId="1227" priority="377" operator="lessThanOrEqual">
      <formula>-0.05</formula>
    </cfRule>
    <cfRule type="cellIs" dxfId="1226" priority="376" operator="greaterThanOrEqual">
      <formula>0.05</formula>
    </cfRule>
  </conditionalFormatting>
  <conditionalFormatting sqref="AY247">
    <cfRule type="cellIs" dxfId="1225" priority="416" operator="lessThanOrEqual">
      <formula>-0.5</formula>
    </cfRule>
    <cfRule type="cellIs" dxfId="1224" priority="417" operator="greaterThanOrEqual">
      <formula>0.5</formula>
    </cfRule>
  </conditionalFormatting>
  <conditionalFormatting sqref="AY252:AY262">
    <cfRule type="cellIs" dxfId="1223" priority="375" operator="lessThanOrEqual">
      <formula>-0.05</formula>
    </cfRule>
    <cfRule type="cellIs" dxfId="1222" priority="374" operator="greaterThanOrEqual">
      <formula>0.05</formula>
    </cfRule>
  </conditionalFormatting>
  <conditionalFormatting sqref="AY266">
    <cfRule type="cellIs" dxfId="1221" priority="414" operator="lessThanOrEqual">
      <formula>-0.5</formula>
    </cfRule>
    <cfRule type="cellIs" dxfId="1220" priority="415" operator="greaterThanOrEqual">
      <formula>0.5</formula>
    </cfRule>
  </conditionalFormatting>
  <conditionalFormatting sqref="AY271:AY282">
    <cfRule type="cellIs" dxfId="1219" priority="372" operator="greaterThanOrEqual">
      <formula>0.05</formula>
    </cfRule>
    <cfRule type="cellIs" dxfId="1218" priority="373" operator="lessThanOrEqual">
      <formula>-0.05</formula>
    </cfRule>
  </conditionalFormatting>
  <conditionalFormatting sqref="AY286">
    <cfRule type="cellIs" dxfId="1217" priority="413" operator="greaterThanOrEqual">
      <formula>0.5</formula>
    </cfRule>
    <cfRule type="cellIs" dxfId="1216" priority="412" operator="lessThanOrEqual">
      <formula>-0.5</formula>
    </cfRule>
  </conditionalFormatting>
  <conditionalFormatting sqref="AY291:AY302">
    <cfRule type="cellIs" dxfId="1215" priority="371" operator="lessThanOrEqual">
      <formula>-0.05</formula>
    </cfRule>
    <cfRule type="cellIs" dxfId="1214" priority="370" operator="greaterThanOrEqual">
      <formula>0.05</formula>
    </cfRule>
  </conditionalFormatting>
  <conditionalFormatting sqref="AY306">
    <cfRule type="cellIs" dxfId="1213" priority="410" operator="lessThanOrEqual">
      <formula>-0.5</formula>
    </cfRule>
    <cfRule type="cellIs" dxfId="1212" priority="411" operator="greaterThanOrEqual">
      <formula>0.5</formula>
    </cfRule>
  </conditionalFormatting>
  <conditionalFormatting sqref="AY311:AY322">
    <cfRule type="cellIs" dxfId="1211" priority="369" operator="lessThanOrEqual">
      <formula>-0.05</formula>
    </cfRule>
    <cfRule type="cellIs" dxfId="1210" priority="368" operator="greaterThanOrEqual">
      <formula>0.05</formula>
    </cfRule>
  </conditionalFormatting>
  <conditionalFormatting sqref="AY326">
    <cfRule type="cellIs" dxfId="1209" priority="409" operator="greaterThanOrEqual">
      <formula>0.5</formula>
    </cfRule>
    <cfRule type="cellIs" dxfId="1208" priority="408" operator="lessThanOrEqual">
      <formula>-0.5</formula>
    </cfRule>
  </conditionalFormatting>
  <conditionalFormatting sqref="AY331:AY334">
    <cfRule type="cellIs" dxfId="1207" priority="367" operator="lessThanOrEqual">
      <formula>-0.05</formula>
    </cfRule>
    <cfRule type="cellIs" dxfId="1206" priority="366" operator="greaterThanOrEqual">
      <formula>0.05</formula>
    </cfRule>
  </conditionalFormatting>
  <conditionalFormatting sqref="AY340:AY343">
    <cfRule type="cellIs" dxfId="1205" priority="364" operator="greaterThanOrEqual">
      <formula>0.05</formula>
    </cfRule>
    <cfRule type="cellIs" dxfId="1204" priority="365" operator="lessThanOrEqual">
      <formula>-0.05</formula>
    </cfRule>
  </conditionalFormatting>
  <conditionalFormatting sqref="AY349:AY355">
    <cfRule type="cellIs" dxfId="1203" priority="363" operator="lessThanOrEqual">
      <formula>-0.05</formula>
    </cfRule>
    <cfRule type="cellIs" dxfId="1202" priority="362" operator="greaterThanOrEqual">
      <formula>0.05</formula>
    </cfRule>
  </conditionalFormatting>
  <conditionalFormatting sqref="AY361:AY366">
    <cfRule type="cellIs" dxfId="1201" priority="360" operator="greaterThanOrEqual">
      <formula>0.05</formula>
    </cfRule>
    <cfRule type="cellIs" dxfId="1200" priority="361" operator="lessThanOrEqual">
      <formula>-0.05</formula>
    </cfRule>
  </conditionalFormatting>
  <conditionalFormatting sqref="AY372:AY376">
    <cfRule type="cellIs" dxfId="1199" priority="358" operator="greaterThanOrEqual">
      <formula>0.05</formula>
    </cfRule>
    <cfRule type="cellIs" dxfId="1198" priority="359" operator="lessThanOrEqual">
      <formula>-0.05</formula>
    </cfRule>
  </conditionalFormatting>
  <conditionalFormatting sqref="AY382:AY385">
    <cfRule type="cellIs" dxfId="1197" priority="356" operator="greaterThanOrEqual">
      <formula>0.05</formula>
    </cfRule>
    <cfRule type="cellIs" dxfId="1196" priority="357" operator="lessThanOrEqual">
      <formula>-0.05</formula>
    </cfRule>
  </conditionalFormatting>
  <conditionalFormatting sqref="AY390:AY395">
    <cfRule type="cellIs" dxfId="1195" priority="355" operator="lessThanOrEqual">
      <formula>-0.05</formula>
    </cfRule>
    <cfRule type="cellIs" dxfId="1194" priority="354" operator="greaterThanOrEqual">
      <formula>0.05</formula>
    </cfRule>
  </conditionalFormatting>
  <conditionalFormatting sqref="AY401:AY410">
    <cfRule type="cellIs" dxfId="1193" priority="352" operator="greaterThanOrEqual">
      <formula>0.05</formula>
    </cfRule>
    <cfRule type="cellIs" dxfId="1192" priority="353" operator="lessThanOrEqual">
      <formula>-0.05</formula>
    </cfRule>
  </conditionalFormatting>
  <conditionalFormatting sqref="AY415:AY418">
    <cfRule type="cellIs" dxfId="1191" priority="351" operator="lessThanOrEqual">
      <formula>-0.05</formula>
    </cfRule>
    <cfRule type="cellIs" dxfId="1190" priority="350" operator="greaterThanOrEqual">
      <formula>0.05</formula>
    </cfRule>
  </conditionalFormatting>
  <conditionalFormatting sqref="AY423:AY426">
    <cfRule type="cellIs" dxfId="1189" priority="349" operator="lessThanOrEqual">
      <formula>-0.05</formula>
    </cfRule>
    <cfRule type="cellIs" dxfId="1188" priority="348" operator="greaterThanOrEqual">
      <formula>0.05</formula>
    </cfRule>
  </conditionalFormatting>
  <conditionalFormatting sqref="AY431:AY435">
    <cfRule type="cellIs" dxfId="1187" priority="346" operator="greaterThanOrEqual">
      <formula>0.05</formula>
    </cfRule>
    <cfRule type="cellIs" dxfId="1186" priority="347" operator="lessThanOrEqual">
      <formula>-0.05</formula>
    </cfRule>
  </conditionalFormatting>
  <conditionalFormatting sqref="AY441:AY455">
    <cfRule type="cellIs" dxfId="1185" priority="345" operator="lessThanOrEqual">
      <formula>-0.05</formula>
    </cfRule>
    <cfRule type="cellIs" dxfId="1184" priority="344" operator="greaterThanOrEqual">
      <formula>0.05</formula>
    </cfRule>
  </conditionalFormatting>
  <conditionalFormatting sqref="AY460:AY467">
    <cfRule type="cellIs" dxfId="1183" priority="343" operator="lessThanOrEqual">
      <formula>-0.05</formula>
    </cfRule>
    <cfRule type="cellIs" dxfId="1182" priority="342" operator="greaterThanOrEqual">
      <formula>0.05</formula>
    </cfRule>
  </conditionalFormatting>
  <conditionalFormatting sqref="AY473:AY479">
    <cfRule type="cellIs" dxfId="1181" priority="341" operator="lessThanOrEqual">
      <formula>-0.05</formula>
    </cfRule>
    <cfRule type="cellIs" dxfId="1180" priority="340" operator="greaterThanOrEqual">
      <formula>0.05</formula>
    </cfRule>
  </conditionalFormatting>
  <conditionalFormatting sqref="AY484:AY497">
    <cfRule type="cellIs" dxfId="1179" priority="339" operator="lessThanOrEqual">
      <formula>-0.05</formula>
    </cfRule>
    <cfRule type="cellIs" dxfId="1178" priority="338" operator="greaterThanOrEqual">
      <formula>0.05</formula>
    </cfRule>
  </conditionalFormatting>
  <conditionalFormatting sqref="AY501">
    <cfRule type="cellIs" dxfId="1177" priority="407" operator="greaterThanOrEqual">
      <formula>0.5</formula>
    </cfRule>
    <cfRule type="cellIs" dxfId="1176" priority="406" operator="lessThanOrEqual">
      <formula>-0.5</formula>
    </cfRule>
  </conditionalFormatting>
  <conditionalFormatting sqref="AY506:AY509">
    <cfRule type="cellIs" dxfId="1175" priority="337" operator="lessThanOrEqual">
      <formula>-0.05</formula>
    </cfRule>
    <cfRule type="cellIs" dxfId="1174" priority="336" operator="greaterThanOrEqual">
      <formula>0.05</formula>
    </cfRule>
  </conditionalFormatting>
  <conditionalFormatting sqref="AY515:AY523">
    <cfRule type="cellIs" dxfId="1173" priority="335" operator="lessThanOrEqual">
      <formula>-0.05</formula>
    </cfRule>
    <cfRule type="cellIs" dxfId="1172" priority="334" operator="greaterThanOrEqual">
      <formula>0.05</formula>
    </cfRule>
  </conditionalFormatting>
  <conditionalFormatting sqref="AY528:AY541">
    <cfRule type="cellIs" dxfId="1171" priority="333" operator="lessThanOrEqual">
      <formula>-0.05</formula>
    </cfRule>
    <cfRule type="cellIs" dxfId="1170" priority="332" operator="greaterThanOrEqual">
      <formula>0.05</formula>
    </cfRule>
  </conditionalFormatting>
  <conditionalFormatting sqref="AY546:AY551">
    <cfRule type="cellIs" dxfId="1169" priority="330" operator="greaterThanOrEqual">
      <formula>0.05</formula>
    </cfRule>
    <cfRule type="cellIs" dxfId="1168" priority="331" operator="lessThanOrEqual">
      <formula>-0.05</formula>
    </cfRule>
  </conditionalFormatting>
  <conditionalFormatting sqref="BC7:BC18">
    <cfRule type="cellIs" dxfId="1167" priority="301" operator="lessThanOrEqual">
      <formula>-0.05</formula>
    </cfRule>
    <cfRule type="cellIs" dxfId="1166" priority="300" operator="greaterThanOrEqual">
      <formula>0.05</formula>
    </cfRule>
  </conditionalFormatting>
  <conditionalFormatting sqref="BC22">
    <cfRule type="cellIs" dxfId="1165" priority="328" operator="lessThanOrEqual">
      <formula>-0.5</formula>
    </cfRule>
    <cfRule type="cellIs" dxfId="1164" priority="329" operator="greaterThanOrEqual">
      <formula>0.5</formula>
    </cfRule>
  </conditionalFormatting>
  <conditionalFormatting sqref="BC27:BC38">
    <cfRule type="cellIs" dxfId="1163" priority="298" operator="greaterThanOrEqual">
      <formula>0.05</formula>
    </cfRule>
    <cfRule type="cellIs" dxfId="1162" priority="299" operator="lessThanOrEqual">
      <formula>-0.05</formula>
    </cfRule>
  </conditionalFormatting>
  <conditionalFormatting sqref="BC42">
    <cfRule type="cellIs" dxfId="1161" priority="326" operator="lessThanOrEqual">
      <formula>-0.5</formula>
    </cfRule>
    <cfRule type="cellIs" dxfId="1160" priority="327" operator="greaterThanOrEqual">
      <formula>0.5</formula>
    </cfRule>
  </conditionalFormatting>
  <conditionalFormatting sqref="BC47:BC55">
    <cfRule type="cellIs" dxfId="1159" priority="297" operator="lessThanOrEqual">
      <formula>-0.05</formula>
    </cfRule>
    <cfRule type="cellIs" dxfId="1158" priority="296" operator="greaterThanOrEqual">
      <formula>0.05</formula>
    </cfRule>
  </conditionalFormatting>
  <conditionalFormatting sqref="BC59">
    <cfRule type="cellIs" dxfId="1157" priority="324" operator="lessThanOrEqual">
      <formula>-0.5</formula>
    </cfRule>
    <cfRule type="cellIs" dxfId="1156" priority="325" operator="greaterThanOrEqual">
      <formula>0.5</formula>
    </cfRule>
  </conditionalFormatting>
  <conditionalFormatting sqref="BC64:BC78">
    <cfRule type="cellIs" dxfId="1155" priority="295" operator="lessThanOrEqual">
      <formula>-0.05</formula>
    </cfRule>
    <cfRule type="cellIs" dxfId="1154" priority="294" operator="greaterThanOrEqual">
      <formula>0.05</formula>
    </cfRule>
  </conditionalFormatting>
  <conditionalFormatting sqref="BC83:BC89">
    <cfRule type="cellIs" dxfId="1153" priority="292" operator="greaterThanOrEqual">
      <formula>0.05</formula>
    </cfRule>
    <cfRule type="cellIs" dxfId="1152" priority="293" operator="lessThanOrEqual">
      <formula>-0.05</formula>
    </cfRule>
  </conditionalFormatting>
  <conditionalFormatting sqref="BC94:BC98">
    <cfRule type="cellIs" dxfId="1151" priority="291" operator="lessThanOrEqual">
      <formula>-0.05</formula>
    </cfRule>
    <cfRule type="cellIs" dxfId="1150" priority="290" operator="greaterThanOrEqual">
      <formula>0.05</formula>
    </cfRule>
  </conditionalFormatting>
  <conditionalFormatting sqref="BC104:BC115">
    <cfRule type="cellIs" dxfId="1149" priority="288" operator="greaterThanOrEqual">
      <formula>0.05</formula>
    </cfRule>
    <cfRule type="cellIs" dxfId="1148" priority="289" operator="lessThanOrEqual">
      <formula>-0.05</formula>
    </cfRule>
  </conditionalFormatting>
  <conditionalFormatting sqref="BC119">
    <cfRule type="cellIs" dxfId="1147" priority="323" operator="greaterThanOrEqual">
      <formula>0.5</formula>
    </cfRule>
    <cfRule type="cellIs" dxfId="1146" priority="322" operator="lessThanOrEqual">
      <formula>-0.5</formula>
    </cfRule>
  </conditionalFormatting>
  <conditionalFormatting sqref="BC124:BC128">
    <cfRule type="cellIs" dxfId="1145" priority="286" operator="greaterThanOrEqual">
      <formula>0.05</formula>
    </cfRule>
    <cfRule type="cellIs" dxfId="1144" priority="287" operator="lessThanOrEqual">
      <formula>-0.05</formula>
    </cfRule>
  </conditionalFormatting>
  <conditionalFormatting sqref="BC134:BC142">
    <cfRule type="cellIs" dxfId="1143" priority="285" operator="lessThanOrEqual">
      <formula>-0.05</formula>
    </cfRule>
    <cfRule type="cellIs" dxfId="1142" priority="284" operator="greaterThanOrEqual">
      <formula>0.05</formula>
    </cfRule>
  </conditionalFormatting>
  <conditionalFormatting sqref="BC146">
    <cfRule type="cellIs" dxfId="1141" priority="321" operator="greaterThanOrEqual">
      <formula>0.5</formula>
    </cfRule>
    <cfRule type="cellIs" dxfId="1140" priority="320" operator="lessThanOrEqual">
      <formula>-0.5</formula>
    </cfRule>
  </conditionalFormatting>
  <conditionalFormatting sqref="BC151:BC161">
    <cfRule type="cellIs" dxfId="1139" priority="282" operator="greaterThanOrEqual">
      <formula>0.05</formula>
    </cfRule>
    <cfRule type="cellIs" dxfId="1138" priority="283" operator="lessThanOrEqual">
      <formula>-0.05</formula>
    </cfRule>
  </conditionalFormatting>
  <conditionalFormatting sqref="BC165">
    <cfRule type="cellIs" dxfId="1137" priority="318" operator="lessThanOrEqual">
      <formula>-0.5</formula>
    </cfRule>
    <cfRule type="cellIs" dxfId="1136" priority="319" operator="greaterThanOrEqual">
      <formula>0.5</formula>
    </cfRule>
  </conditionalFormatting>
  <conditionalFormatting sqref="BC170:BC183">
    <cfRule type="cellIs" dxfId="1135" priority="280" operator="greaterThanOrEqual">
      <formula>0.05</formula>
    </cfRule>
    <cfRule type="cellIs" dxfId="1134" priority="281" operator="lessThanOrEqual">
      <formula>-0.05</formula>
    </cfRule>
  </conditionalFormatting>
  <conditionalFormatting sqref="BC187">
    <cfRule type="cellIs" dxfId="1133" priority="317" operator="greaterThanOrEqual">
      <formula>0.5</formula>
    </cfRule>
    <cfRule type="cellIs" dxfId="1132" priority="316" operator="lessThanOrEqual">
      <formula>-0.5</formula>
    </cfRule>
  </conditionalFormatting>
  <conditionalFormatting sqref="BC192:BC203">
    <cfRule type="cellIs" dxfId="1131" priority="278" operator="greaterThanOrEqual">
      <formula>0.05</formula>
    </cfRule>
    <cfRule type="cellIs" dxfId="1130" priority="279" operator="lessThanOrEqual">
      <formula>-0.05</formula>
    </cfRule>
  </conditionalFormatting>
  <conditionalFormatting sqref="BC207">
    <cfRule type="cellIs" dxfId="1129" priority="315" operator="greaterThanOrEqual">
      <formula>0.5</formula>
    </cfRule>
    <cfRule type="cellIs" dxfId="1128" priority="314" operator="lessThanOrEqual">
      <formula>-0.5</formula>
    </cfRule>
  </conditionalFormatting>
  <conditionalFormatting sqref="BC212:BC217">
    <cfRule type="cellIs" dxfId="1127" priority="277" operator="lessThanOrEqual">
      <formula>-0.05</formula>
    </cfRule>
    <cfRule type="cellIs" dxfId="1126" priority="276" operator="greaterThanOrEqual">
      <formula>0.05</formula>
    </cfRule>
  </conditionalFormatting>
  <conditionalFormatting sqref="BC223:BC226">
    <cfRule type="cellIs" dxfId="1125" priority="274" operator="greaterThanOrEqual">
      <formula>0.05</formula>
    </cfRule>
    <cfRule type="cellIs" dxfId="1124" priority="275" operator="lessThanOrEqual">
      <formula>-0.05</formula>
    </cfRule>
  </conditionalFormatting>
  <conditionalFormatting sqref="BC232:BC243">
    <cfRule type="cellIs" dxfId="1123" priority="272" operator="greaterThanOrEqual">
      <formula>0.05</formula>
    </cfRule>
    <cfRule type="cellIs" dxfId="1122" priority="273" operator="lessThanOrEqual">
      <formula>-0.05</formula>
    </cfRule>
  </conditionalFormatting>
  <conditionalFormatting sqref="BC247">
    <cfRule type="cellIs" dxfId="1121" priority="313" operator="greaterThanOrEqual">
      <formula>0.5</formula>
    </cfRule>
    <cfRule type="cellIs" dxfId="1120" priority="312" operator="lessThanOrEqual">
      <formula>-0.5</formula>
    </cfRule>
  </conditionalFormatting>
  <conditionalFormatting sqref="BC252:BC262">
    <cfRule type="cellIs" dxfId="1119" priority="270" operator="greaterThanOrEqual">
      <formula>0.05</formula>
    </cfRule>
    <cfRule type="cellIs" dxfId="1118" priority="271" operator="lessThanOrEqual">
      <formula>-0.05</formula>
    </cfRule>
  </conditionalFormatting>
  <conditionalFormatting sqref="BC266">
    <cfRule type="cellIs" dxfId="1117" priority="310" operator="lessThanOrEqual">
      <formula>-0.5</formula>
    </cfRule>
    <cfRule type="cellIs" dxfId="1116" priority="311" operator="greaterThanOrEqual">
      <formula>0.5</formula>
    </cfRule>
  </conditionalFormatting>
  <conditionalFormatting sqref="BC271:BC282">
    <cfRule type="cellIs" dxfId="1115" priority="268" operator="greaterThanOrEqual">
      <formula>0.05</formula>
    </cfRule>
    <cfRule type="cellIs" dxfId="1114" priority="269" operator="lessThanOrEqual">
      <formula>-0.05</formula>
    </cfRule>
  </conditionalFormatting>
  <conditionalFormatting sqref="BC286">
    <cfRule type="cellIs" dxfId="1113" priority="308" operator="lessThanOrEqual">
      <formula>-0.5</formula>
    </cfRule>
    <cfRule type="cellIs" dxfId="1112" priority="309" operator="greaterThanOrEqual">
      <formula>0.5</formula>
    </cfRule>
  </conditionalFormatting>
  <conditionalFormatting sqref="BC291:BC302">
    <cfRule type="cellIs" dxfId="1111" priority="266" operator="greaterThanOrEqual">
      <formula>0.05</formula>
    </cfRule>
    <cfRule type="cellIs" dxfId="1110" priority="267" operator="lessThanOrEqual">
      <formula>-0.05</formula>
    </cfRule>
  </conditionalFormatting>
  <conditionalFormatting sqref="BC306">
    <cfRule type="cellIs" dxfId="1109" priority="306" operator="lessThanOrEqual">
      <formula>-0.5</formula>
    </cfRule>
    <cfRule type="cellIs" dxfId="1108" priority="307" operator="greaterThanOrEqual">
      <formula>0.5</formula>
    </cfRule>
  </conditionalFormatting>
  <conditionalFormatting sqref="BC311:BC322">
    <cfRule type="cellIs" dxfId="1107" priority="265" operator="lessThanOrEqual">
      <formula>-0.05</formula>
    </cfRule>
    <cfRule type="cellIs" dxfId="1106" priority="264" operator="greaterThanOrEqual">
      <formula>0.05</formula>
    </cfRule>
  </conditionalFormatting>
  <conditionalFormatting sqref="BC326">
    <cfRule type="cellIs" dxfId="1105" priority="304" operator="lessThanOrEqual">
      <formula>-0.5</formula>
    </cfRule>
    <cfRule type="cellIs" dxfId="1104" priority="305" operator="greaterThanOrEqual">
      <formula>0.5</formula>
    </cfRule>
  </conditionalFormatting>
  <conditionalFormatting sqref="BC331:BC334">
    <cfRule type="cellIs" dxfId="1103" priority="263" operator="lessThanOrEqual">
      <formula>-0.05</formula>
    </cfRule>
    <cfRule type="cellIs" dxfId="1102" priority="262" operator="greaterThanOrEqual">
      <formula>0.05</formula>
    </cfRule>
  </conditionalFormatting>
  <conditionalFormatting sqref="BC340:BC343">
    <cfRule type="cellIs" dxfId="1101" priority="261" operator="lessThanOrEqual">
      <formula>-0.05</formula>
    </cfRule>
    <cfRule type="cellIs" dxfId="1100" priority="260" operator="greaterThanOrEqual">
      <formula>0.05</formula>
    </cfRule>
  </conditionalFormatting>
  <conditionalFormatting sqref="BC349:BC355">
    <cfRule type="cellIs" dxfId="1099" priority="258" operator="greaterThanOrEqual">
      <formula>0.05</formula>
    </cfRule>
    <cfRule type="cellIs" dxfId="1098" priority="259" operator="lessThanOrEqual">
      <formula>-0.05</formula>
    </cfRule>
  </conditionalFormatting>
  <conditionalFormatting sqref="BC361:BC366">
    <cfRule type="cellIs" dxfId="1097" priority="257" operator="lessThanOrEqual">
      <formula>-0.05</formula>
    </cfRule>
    <cfRule type="cellIs" dxfId="1096" priority="256" operator="greaterThanOrEqual">
      <formula>0.05</formula>
    </cfRule>
  </conditionalFormatting>
  <conditionalFormatting sqref="BC372:BC376">
    <cfRule type="cellIs" dxfId="1095" priority="255" operator="lessThanOrEqual">
      <formula>-0.05</formula>
    </cfRule>
    <cfRule type="cellIs" dxfId="1094" priority="254" operator="greaterThanOrEqual">
      <formula>0.05</formula>
    </cfRule>
  </conditionalFormatting>
  <conditionalFormatting sqref="BC382:BC385">
    <cfRule type="cellIs" dxfId="1093" priority="252" operator="greaterThanOrEqual">
      <formula>0.05</formula>
    </cfRule>
    <cfRule type="cellIs" dxfId="1092" priority="253" operator="lessThanOrEqual">
      <formula>-0.05</formula>
    </cfRule>
  </conditionalFormatting>
  <conditionalFormatting sqref="BC390:BC395">
    <cfRule type="cellIs" dxfId="1091" priority="251" operator="lessThanOrEqual">
      <formula>-0.05</formula>
    </cfRule>
    <cfRule type="cellIs" dxfId="1090" priority="250" operator="greaterThanOrEqual">
      <formula>0.05</formula>
    </cfRule>
  </conditionalFormatting>
  <conditionalFormatting sqref="BC401:BC410">
    <cfRule type="cellIs" dxfId="1089" priority="248" operator="greaterThanOrEqual">
      <formula>0.05</formula>
    </cfRule>
    <cfRule type="cellIs" dxfId="1088" priority="249" operator="lessThanOrEqual">
      <formula>-0.05</formula>
    </cfRule>
  </conditionalFormatting>
  <conditionalFormatting sqref="BC415:BC418">
    <cfRule type="cellIs" dxfId="1087" priority="246" operator="greaterThanOrEqual">
      <formula>0.05</formula>
    </cfRule>
    <cfRule type="cellIs" dxfId="1086" priority="247" operator="lessThanOrEqual">
      <formula>-0.05</formula>
    </cfRule>
  </conditionalFormatting>
  <conditionalFormatting sqref="BC423:BC426">
    <cfRule type="cellIs" dxfId="1085" priority="244" operator="greaterThanOrEqual">
      <formula>0.05</formula>
    </cfRule>
    <cfRule type="cellIs" dxfId="1084" priority="245" operator="lessThanOrEqual">
      <formula>-0.05</formula>
    </cfRule>
  </conditionalFormatting>
  <conditionalFormatting sqref="BC431:BC435">
    <cfRule type="cellIs" dxfId="1083" priority="242" operator="greaterThanOrEqual">
      <formula>0.05</formula>
    </cfRule>
    <cfRule type="cellIs" dxfId="1082" priority="243" operator="lessThanOrEqual">
      <formula>-0.05</formula>
    </cfRule>
  </conditionalFormatting>
  <conditionalFormatting sqref="BC441:BC455">
    <cfRule type="cellIs" dxfId="1081" priority="240" operator="greaterThanOrEqual">
      <formula>0.05</formula>
    </cfRule>
    <cfRule type="cellIs" dxfId="1080" priority="241" operator="lessThanOrEqual">
      <formula>-0.05</formula>
    </cfRule>
  </conditionalFormatting>
  <conditionalFormatting sqref="BC460:BC467">
    <cfRule type="cellIs" dxfId="1079" priority="239" operator="lessThanOrEqual">
      <formula>-0.05</formula>
    </cfRule>
    <cfRule type="cellIs" dxfId="1078" priority="238" operator="greaterThanOrEqual">
      <formula>0.05</formula>
    </cfRule>
  </conditionalFormatting>
  <conditionalFormatting sqref="BC473:BC479">
    <cfRule type="cellIs" dxfId="1077" priority="236" operator="greaterThanOrEqual">
      <formula>0.05</formula>
    </cfRule>
    <cfRule type="cellIs" dxfId="1076" priority="237" operator="lessThanOrEqual">
      <formula>-0.05</formula>
    </cfRule>
  </conditionalFormatting>
  <conditionalFormatting sqref="BC484:BC497">
    <cfRule type="cellIs" dxfId="1075" priority="234" operator="greaterThanOrEqual">
      <formula>0.05</formula>
    </cfRule>
    <cfRule type="cellIs" dxfId="1074" priority="235" operator="lessThanOrEqual">
      <formula>-0.05</formula>
    </cfRule>
  </conditionalFormatting>
  <conditionalFormatting sqref="BC501">
    <cfRule type="cellIs" dxfId="1073" priority="302" operator="lessThanOrEqual">
      <formula>-0.5</formula>
    </cfRule>
    <cfRule type="cellIs" dxfId="1072" priority="303" operator="greaterThanOrEqual">
      <formula>0.5</formula>
    </cfRule>
  </conditionalFormatting>
  <conditionalFormatting sqref="BC506:BC509">
    <cfRule type="cellIs" dxfId="1071" priority="233" operator="lessThanOrEqual">
      <formula>-0.05</formula>
    </cfRule>
    <cfRule type="cellIs" dxfId="1070" priority="232" operator="greaterThanOrEqual">
      <formula>0.05</formula>
    </cfRule>
  </conditionalFormatting>
  <conditionalFormatting sqref="BC515:BC523">
    <cfRule type="cellIs" dxfId="1069" priority="231" operator="lessThanOrEqual">
      <formula>-0.05</formula>
    </cfRule>
    <cfRule type="cellIs" dxfId="1068" priority="230" operator="greaterThanOrEqual">
      <formula>0.05</formula>
    </cfRule>
  </conditionalFormatting>
  <conditionalFormatting sqref="BC528:BC541">
    <cfRule type="cellIs" dxfId="1067" priority="229" operator="lessThanOrEqual">
      <formula>-0.05</formula>
    </cfRule>
    <cfRule type="cellIs" dxfId="1066" priority="228" operator="greaterThanOrEqual">
      <formula>0.05</formula>
    </cfRule>
  </conditionalFormatting>
  <conditionalFormatting sqref="BC546:BC551">
    <cfRule type="cellIs" dxfId="1065" priority="227" operator="lessThanOrEqual">
      <formula>-0.05</formula>
    </cfRule>
    <cfRule type="cellIs" dxfId="1064" priority="226" operator="greaterThanOrEqual">
      <formula>0.05</formula>
    </cfRule>
  </conditionalFormatting>
  <conditionalFormatting sqref="BG7:BG18">
    <cfRule type="cellIs" dxfId="1063" priority="196" operator="greaterThanOrEqual">
      <formula>0.05</formula>
    </cfRule>
    <cfRule type="cellIs" dxfId="1062" priority="197" operator="lessThanOrEqual">
      <formula>-0.05</formula>
    </cfRule>
  </conditionalFormatting>
  <conditionalFormatting sqref="BG22">
    <cfRule type="cellIs" dxfId="1061" priority="225" operator="greaterThanOrEqual">
      <formula>0.5</formula>
    </cfRule>
    <cfRule type="cellIs" dxfId="1060" priority="224" operator="lessThanOrEqual">
      <formula>-0.5</formula>
    </cfRule>
  </conditionalFormatting>
  <conditionalFormatting sqref="BG27:BG38">
    <cfRule type="cellIs" dxfId="1059" priority="195" operator="lessThanOrEqual">
      <formula>-0.05</formula>
    </cfRule>
    <cfRule type="cellIs" dxfId="1058" priority="194" operator="greaterThanOrEqual">
      <formula>0.05</formula>
    </cfRule>
  </conditionalFormatting>
  <conditionalFormatting sqref="BG42">
    <cfRule type="cellIs" dxfId="1057" priority="223" operator="greaterThanOrEqual">
      <formula>0.5</formula>
    </cfRule>
    <cfRule type="cellIs" dxfId="1056" priority="222" operator="lessThanOrEqual">
      <formula>-0.5</formula>
    </cfRule>
  </conditionalFormatting>
  <conditionalFormatting sqref="BG47:BG55">
    <cfRule type="cellIs" dxfId="1055" priority="193" operator="lessThanOrEqual">
      <formula>-0.05</formula>
    </cfRule>
    <cfRule type="cellIs" dxfId="1054" priority="192" operator="greaterThanOrEqual">
      <formula>0.05</formula>
    </cfRule>
  </conditionalFormatting>
  <conditionalFormatting sqref="BG59">
    <cfRule type="cellIs" dxfId="1053" priority="220" operator="lessThanOrEqual">
      <formula>-0.5</formula>
    </cfRule>
    <cfRule type="cellIs" dxfId="1052" priority="221" operator="greaterThanOrEqual">
      <formula>0.5</formula>
    </cfRule>
  </conditionalFormatting>
  <conditionalFormatting sqref="BG64:BG78">
    <cfRule type="cellIs" dxfId="1051" priority="190" operator="greaterThanOrEqual">
      <formula>0.05</formula>
    </cfRule>
    <cfRule type="cellIs" dxfId="1050" priority="191" operator="lessThanOrEqual">
      <formula>-0.05</formula>
    </cfRule>
  </conditionalFormatting>
  <conditionalFormatting sqref="BG83:BG89">
    <cfRule type="cellIs" dxfId="1049" priority="189" operator="lessThanOrEqual">
      <formula>-0.05</formula>
    </cfRule>
    <cfRule type="cellIs" dxfId="1048" priority="188" operator="greaterThanOrEqual">
      <formula>0.05</formula>
    </cfRule>
  </conditionalFormatting>
  <conditionalFormatting sqref="BG94:BG98">
    <cfRule type="cellIs" dxfId="1047" priority="187" operator="lessThanOrEqual">
      <formula>-0.05</formula>
    </cfRule>
    <cfRule type="cellIs" dxfId="1046" priority="186" operator="greaterThanOrEqual">
      <formula>0.05</formula>
    </cfRule>
  </conditionalFormatting>
  <conditionalFormatting sqref="BG104:BG115">
    <cfRule type="cellIs" dxfId="1045" priority="185" operator="lessThanOrEqual">
      <formula>-0.05</formula>
    </cfRule>
    <cfRule type="cellIs" dxfId="1044" priority="184" operator="greaterThanOrEqual">
      <formula>0.05</formula>
    </cfRule>
  </conditionalFormatting>
  <conditionalFormatting sqref="BG119">
    <cfRule type="cellIs" dxfId="1043" priority="218" operator="lessThanOrEqual">
      <formula>-0.5</formula>
    </cfRule>
    <cfRule type="cellIs" dxfId="1042" priority="219" operator="greaterThanOrEqual">
      <formula>0.5</formula>
    </cfRule>
  </conditionalFormatting>
  <conditionalFormatting sqref="BG124:BG128">
    <cfRule type="cellIs" dxfId="1041" priority="182" operator="greaterThanOrEqual">
      <formula>0.05</formula>
    </cfRule>
    <cfRule type="cellIs" dxfId="1040" priority="183" operator="lessThanOrEqual">
      <formula>-0.05</formula>
    </cfRule>
  </conditionalFormatting>
  <conditionalFormatting sqref="BG134:BG142">
    <cfRule type="cellIs" dxfId="1039" priority="180" operator="greaterThanOrEqual">
      <formula>0.05</formula>
    </cfRule>
    <cfRule type="cellIs" dxfId="1038" priority="181" operator="lessThanOrEqual">
      <formula>-0.05</formula>
    </cfRule>
  </conditionalFormatting>
  <conditionalFormatting sqref="BG146">
    <cfRule type="cellIs" dxfId="1037" priority="217" operator="greaterThanOrEqual">
      <formula>0.5</formula>
    </cfRule>
    <cfRule type="cellIs" dxfId="1036" priority="216" operator="lessThanOrEqual">
      <formula>-0.5</formula>
    </cfRule>
  </conditionalFormatting>
  <conditionalFormatting sqref="BG151:BG161">
    <cfRule type="cellIs" dxfId="1035" priority="179" operator="lessThanOrEqual">
      <formula>-0.05</formula>
    </cfRule>
    <cfRule type="cellIs" dxfId="1034" priority="178" operator="greaterThanOrEqual">
      <formula>0.05</formula>
    </cfRule>
  </conditionalFormatting>
  <conditionalFormatting sqref="BG165">
    <cfRule type="cellIs" dxfId="1033" priority="215" operator="greaterThanOrEqual">
      <formula>0.5</formula>
    </cfRule>
    <cfRule type="cellIs" dxfId="1032" priority="214" operator="lessThanOrEqual">
      <formula>-0.5</formula>
    </cfRule>
  </conditionalFormatting>
  <conditionalFormatting sqref="BG170:BG183">
    <cfRule type="cellIs" dxfId="1031" priority="177" operator="lessThanOrEqual">
      <formula>-0.05</formula>
    </cfRule>
    <cfRule type="cellIs" dxfId="1030" priority="176" operator="greaterThanOrEqual">
      <formula>0.05</formula>
    </cfRule>
  </conditionalFormatting>
  <conditionalFormatting sqref="BG187">
    <cfRule type="cellIs" dxfId="1029" priority="213" operator="greaterThanOrEqual">
      <formula>0.5</formula>
    </cfRule>
    <cfRule type="cellIs" dxfId="1028" priority="212" operator="lessThanOrEqual">
      <formula>-0.5</formula>
    </cfRule>
  </conditionalFormatting>
  <conditionalFormatting sqref="BG192:BG203">
    <cfRule type="cellIs" dxfId="1027" priority="174" operator="greaterThanOrEqual">
      <formula>0.05</formula>
    </cfRule>
    <cfRule type="cellIs" dxfId="1026" priority="175" operator="lessThanOrEqual">
      <formula>-0.05</formula>
    </cfRule>
  </conditionalFormatting>
  <conditionalFormatting sqref="BG207">
    <cfRule type="cellIs" dxfId="1025" priority="210" operator="lessThanOrEqual">
      <formula>-0.5</formula>
    </cfRule>
    <cfRule type="cellIs" dxfId="1024" priority="211" operator="greaterThanOrEqual">
      <formula>0.5</formula>
    </cfRule>
  </conditionalFormatting>
  <conditionalFormatting sqref="BG212:BG217">
    <cfRule type="cellIs" dxfId="1023" priority="173" operator="lessThanOrEqual">
      <formula>-0.05</formula>
    </cfRule>
    <cfRule type="cellIs" dxfId="1022" priority="172" operator="greaterThanOrEqual">
      <formula>0.05</formula>
    </cfRule>
  </conditionalFormatting>
  <conditionalFormatting sqref="BG223:BG226">
    <cfRule type="cellIs" dxfId="1021" priority="171" operator="lessThanOrEqual">
      <formula>-0.05</formula>
    </cfRule>
    <cfRule type="cellIs" dxfId="1020" priority="170" operator="greaterThanOrEqual">
      <formula>0.05</formula>
    </cfRule>
  </conditionalFormatting>
  <conditionalFormatting sqref="BG232:BG243">
    <cfRule type="cellIs" dxfId="1019" priority="168" operator="greaterThanOrEqual">
      <formula>0.05</formula>
    </cfRule>
    <cfRule type="cellIs" dxfId="1018" priority="169" operator="lessThanOrEqual">
      <formula>-0.05</formula>
    </cfRule>
  </conditionalFormatting>
  <conditionalFormatting sqref="BG247">
    <cfRule type="cellIs" dxfId="1017" priority="208" operator="lessThanOrEqual">
      <formula>-0.5</formula>
    </cfRule>
    <cfRule type="cellIs" dxfId="1016" priority="209" operator="greaterThanOrEqual">
      <formula>0.5</formula>
    </cfRule>
  </conditionalFormatting>
  <conditionalFormatting sqref="BG252:BG262">
    <cfRule type="cellIs" dxfId="1015" priority="167" operator="lessThanOrEqual">
      <formula>-0.05</formula>
    </cfRule>
    <cfRule type="cellIs" dxfId="1014" priority="166" operator="greaterThanOrEqual">
      <formula>0.05</formula>
    </cfRule>
  </conditionalFormatting>
  <conditionalFormatting sqref="BG266">
    <cfRule type="cellIs" dxfId="1013" priority="206" operator="lessThanOrEqual">
      <formula>-0.5</formula>
    </cfRule>
    <cfRule type="cellIs" dxfId="1012" priority="207" operator="greaterThanOrEqual">
      <formula>0.5</formula>
    </cfRule>
  </conditionalFormatting>
  <conditionalFormatting sqref="BG271:BG282">
    <cfRule type="cellIs" dxfId="1011" priority="165" operator="lessThanOrEqual">
      <formula>-0.05</formula>
    </cfRule>
    <cfRule type="cellIs" dxfId="1010" priority="164" operator="greaterThanOrEqual">
      <formula>0.05</formula>
    </cfRule>
  </conditionalFormatting>
  <conditionalFormatting sqref="BG286">
    <cfRule type="cellIs" dxfId="1009" priority="205" operator="greaterThanOrEqual">
      <formula>0.5</formula>
    </cfRule>
    <cfRule type="cellIs" dxfId="1008" priority="204" operator="lessThanOrEqual">
      <formula>-0.5</formula>
    </cfRule>
  </conditionalFormatting>
  <conditionalFormatting sqref="BG291:BG302">
    <cfRule type="cellIs" dxfId="1007" priority="162" operator="greaterThanOrEqual">
      <formula>0.05</formula>
    </cfRule>
    <cfRule type="cellIs" dxfId="1006" priority="163" operator="lessThanOrEqual">
      <formula>-0.05</formula>
    </cfRule>
  </conditionalFormatting>
  <conditionalFormatting sqref="BG306">
    <cfRule type="cellIs" dxfId="1005" priority="202" operator="lessThanOrEqual">
      <formula>-0.5</formula>
    </cfRule>
    <cfRule type="cellIs" dxfId="1004" priority="203" operator="greaterThanOrEqual">
      <formula>0.5</formula>
    </cfRule>
  </conditionalFormatting>
  <conditionalFormatting sqref="BG311:BG322">
    <cfRule type="cellIs" dxfId="1003" priority="161" operator="lessThanOrEqual">
      <formula>-0.05</formula>
    </cfRule>
    <cfRule type="cellIs" dxfId="1002" priority="160" operator="greaterThanOrEqual">
      <formula>0.05</formula>
    </cfRule>
  </conditionalFormatting>
  <conditionalFormatting sqref="BG326">
    <cfRule type="cellIs" dxfId="1001" priority="200" operator="lessThanOrEqual">
      <formula>-0.5</formula>
    </cfRule>
    <cfRule type="cellIs" dxfId="1000" priority="201" operator="greaterThanOrEqual">
      <formula>0.5</formula>
    </cfRule>
  </conditionalFormatting>
  <conditionalFormatting sqref="BG331:BG334">
    <cfRule type="cellIs" dxfId="999" priority="159" operator="lessThanOrEqual">
      <formula>-0.05</formula>
    </cfRule>
    <cfRule type="cellIs" dxfId="998" priority="158" operator="greaterThanOrEqual">
      <formula>0.05</formula>
    </cfRule>
  </conditionalFormatting>
  <conditionalFormatting sqref="BG340:BG343">
    <cfRule type="cellIs" dxfId="997" priority="157" operator="lessThanOrEqual">
      <formula>-0.05</formula>
    </cfRule>
    <cfRule type="cellIs" dxfId="996" priority="156" operator="greaterThanOrEqual">
      <formula>0.05</formula>
    </cfRule>
  </conditionalFormatting>
  <conditionalFormatting sqref="BG349:BG355">
    <cfRule type="cellIs" dxfId="995" priority="155" operator="lessThanOrEqual">
      <formula>-0.05</formula>
    </cfRule>
    <cfRule type="cellIs" dxfId="994" priority="154" operator="greaterThanOrEqual">
      <formula>0.05</formula>
    </cfRule>
  </conditionalFormatting>
  <conditionalFormatting sqref="BG361:BG366">
    <cfRule type="cellIs" dxfId="993" priority="152" operator="greaterThanOrEqual">
      <formula>0.05</formula>
    </cfRule>
    <cfRule type="cellIs" dxfId="992" priority="153" operator="lessThanOrEqual">
      <formula>-0.05</formula>
    </cfRule>
  </conditionalFormatting>
  <conditionalFormatting sqref="BG372:BG376">
    <cfRule type="cellIs" dxfId="991" priority="150" operator="greaterThanOrEqual">
      <formula>0.05</formula>
    </cfRule>
    <cfRule type="cellIs" dxfId="990" priority="151" operator="lessThanOrEqual">
      <formula>-0.05</formula>
    </cfRule>
  </conditionalFormatting>
  <conditionalFormatting sqref="BG382:BG385">
    <cfRule type="cellIs" dxfId="989" priority="148" operator="greaterThanOrEqual">
      <formula>0.05</formula>
    </cfRule>
    <cfRule type="cellIs" dxfId="988" priority="149" operator="lessThanOrEqual">
      <formula>-0.05</formula>
    </cfRule>
  </conditionalFormatting>
  <conditionalFormatting sqref="BG390:BG395">
    <cfRule type="cellIs" dxfId="987" priority="146" operator="greaterThanOrEqual">
      <formula>0.05</formula>
    </cfRule>
    <cfRule type="cellIs" dxfId="986" priority="147" operator="lessThanOrEqual">
      <formula>-0.05</formula>
    </cfRule>
  </conditionalFormatting>
  <conditionalFormatting sqref="BG401:BG410">
    <cfRule type="cellIs" dxfId="985" priority="144" operator="greaterThanOrEqual">
      <formula>0.05</formula>
    </cfRule>
    <cfRule type="cellIs" dxfId="984" priority="145" operator="lessThanOrEqual">
      <formula>-0.05</formula>
    </cfRule>
  </conditionalFormatting>
  <conditionalFormatting sqref="BG415:BG418">
    <cfRule type="cellIs" dxfId="983" priority="142" operator="greaterThanOrEqual">
      <formula>0.05</formula>
    </cfRule>
    <cfRule type="cellIs" dxfId="982" priority="143" operator="lessThanOrEqual">
      <formula>-0.05</formula>
    </cfRule>
  </conditionalFormatting>
  <conditionalFormatting sqref="BG423:BG426">
    <cfRule type="cellIs" dxfId="981" priority="141" operator="lessThanOrEqual">
      <formula>-0.05</formula>
    </cfRule>
    <cfRule type="cellIs" dxfId="980" priority="140" operator="greaterThanOrEqual">
      <formula>0.05</formula>
    </cfRule>
  </conditionalFormatting>
  <conditionalFormatting sqref="BG431:BG435">
    <cfRule type="cellIs" dxfId="979" priority="139" operator="lessThanOrEqual">
      <formula>-0.05</formula>
    </cfRule>
    <cfRule type="cellIs" dxfId="978" priority="138" operator="greaterThanOrEqual">
      <formula>0.05</formula>
    </cfRule>
  </conditionalFormatting>
  <conditionalFormatting sqref="BG441:BG455">
    <cfRule type="cellIs" dxfId="977" priority="137" operator="lessThanOrEqual">
      <formula>-0.05</formula>
    </cfRule>
    <cfRule type="cellIs" dxfId="976" priority="136" operator="greaterThanOrEqual">
      <formula>0.05</formula>
    </cfRule>
  </conditionalFormatting>
  <conditionalFormatting sqref="BG460:BG467">
    <cfRule type="cellIs" dxfId="975" priority="135" operator="lessThanOrEqual">
      <formula>-0.05</formula>
    </cfRule>
    <cfRule type="cellIs" dxfId="974" priority="134" operator="greaterThanOrEqual">
      <formula>0.05</formula>
    </cfRule>
  </conditionalFormatting>
  <conditionalFormatting sqref="BG473:BG479">
    <cfRule type="cellIs" dxfId="973" priority="133" operator="lessThanOrEqual">
      <formula>-0.05</formula>
    </cfRule>
    <cfRule type="cellIs" dxfId="972" priority="132" operator="greaterThanOrEqual">
      <formula>0.05</formula>
    </cfRule>
  </conditionalFormatting>
  <conditionalFormatting sqref="BG484:BG497">
    <cfRule type="cellIs" dxfId="971" priority="131" operator="lessThanOrEqual">
      <formula>-0.05</formula>
    </cfRule>
    <cfRule type="cellIs" dxfId="970" priority="130" operator="greaterThanOrEqual">
      <formula>0.05</formula>
    </cfRule>
  </conditionalFormatting>
  <conditionalFormatting sqref="BG501">
    <cfRule type="cellIs" dxfId="969" priority="198" operator="lessThanOrEqual">
      <formula>-0.5</formula>
    </cfRule>
    <cfRule type="cellIs" dxfId="968" priority="199" operator="greaterThanOrEqual">
      <formula>0.5</formula>
    </cfRule>
  </conditionalFormatting>
  <conditionalFormatting sqref="BG506:BG509">
    <cfRule type="cellIs" dxfId="967" priority="129" operator="lessThanOrEqual">
      <formula>-0.05</formula>
    </cfRule>
    <cfRule type="cellIs" dxfId="966" priority="128" operator="greaterThanOrEqual">
      <formula>0.05</formula>
    </cfRule>
  </conditionalFormatting>
  <conditionalFormatting sqref="BG515:BG523">
    <cfRule type="cellIs" dxfId="965" priority="127" operator="lessThanOrEqual">
      <formula>-0.05</formula>
    </cfRule>
    <cfRule type="cellIs" dxfId="964" priority="126" operator="greaterThanOrEqual">
      <formula>0.05</formula>
    </cfRule>
  </conditionalFormatting>
  <conditionalFormatting sqref="BG528:BG541">
    <cfRule type="cellIs" dxfId="963" priority="125" operator="lessThanOrEqual">
      <formula>-0.05</formula>
    </cfRule>
    <cfRule type="cellIs" dxfId="962" priority="124" operator="greaterThanOrEqual">
      <formula>0.05</formula>
    </cfRule>
  </conditionalFormatting>
  <conditionalFormatting sqref="BG546:BG551">
    <cfRule type="cellIs" dxfId="961" priority="122" operator="greaterThanOrEqual">
      <formula>0.05</formula>
    </cfRule>
    <cfRule type="cellIs" dxfId="960" priority="123" operator="lessThanOrEqual">
      <formula>-0.05</formula>
    </cfRule>
  </conditionalFormatting>
  <conditionalFormatting sqref="BI22">
    <cfRule type="cellIs" dxfId="959" priority="55961" operator="between">
      <formula>75</formula>
      <formula>99</formula>
    </cfRule>
    <cfRule type="cellIs" dxfId="958" priority="55963" operator="lessThan">
      <formula>50</formula>
    </cfRule>
    <cfRule type="cellIs" dxfId="957" priority="55962" operator="between">
      <formula>50</formula>
      <formula>74</formula>
    </cfRule>
  </conditionalFormatting>
  <conditionalFormatting sqref="BK7:BK18">
    <cfRule type="cellIs" dxfId="956" priority="28077" operator="lessThanOrEqual">
      <formula>-0.05</formula>
    </cfRule>
    <cfRule type="cellIs" dxfId="955" priority="28076" operator="greaterThanOrEqual">
      <formula>0.05</formula>
    </cfRule>
  </conditionalFormatting>
  <conditionalFormatting sqref="BK22">
    <cfRule type="cellIs" dxfId="954" priority="28074" operator="lessThanOrEqual">
      <formula>-0.5</formula>
    </cfRule>
    <cfRule type="cellIs" dxfId="953" priority="28075" operator="greaterThanOrEqual">
      <formula>0.5</formula>
    </cfRule>
  </conditionalFormatting>
  <conditionalFormatting sqref="BK27:BK38">
    <cfRule type="cellIs" dxfId="952" priority="28046" operator="greaterThanOrEqual">
      <formula>0.05</formula>
    </cfRule>
    <cfRule type="cellIs" dxfId="951" priority="28047" operator="lessThanOrEqual">
      <formula>-0.05</formula>
    </cfRule>
  </conditionalFormatting>
  <conditionalFormatting sqref="BK42">
    <cfRule type="cellIs" dxfId="950" priority="28073" operator="greaterThanOrEqual">
      <formula>0.5</formula>
    </cfRule>
    <cfRule type="cellIs" dxfId="949" priority="28072" operator="lessThanOrEqual">
      <formula>-0.5</formula>
    </cfRule>
  </conditionalFormatting>
  <conditionalFormatting sqref="BK47:BK55">
    <cfRule type="cellIs" dxfId="948" priority="28045" operator="lessThanOrEqual">
      <formula>-0.05</formula>
    </cfRule>
    <cfRule type="cellIs" dxfId="947" priority="28044" operator="greaterThanOrEqual">
      <formula>0.05</formula>
    </cfRule>
  </conditionalFormatting>
  <conditionalFormatting sqref="BK59">
    <cfRule type="cellIs" dxfId="946" priority="28071" operator="greaterThanOrEqual">
      <formula>0.5</formula>
    </cfRule>
    <cfRule type="cellIs" dxfId="945" priority="28070" operator="lessThanOrEqual">
      <formula>-0.5</formula>
    </cfRule>
  </conditionalFormatting>
  <conditionalFormatting sqref="BK64:BK78">
    <cfRule type="cellIs" dxfId="944" priority="28042" operator="greaterThanOrEqual">
      <formula>0.05</formula>
    </cfRule>
    <cfRule type="cellIs" dxfId="943" priority="28043" operator="lessThanOrEqual">
      <formula>-0.05</formula>
    </cfRule>
  </conditionalFormatting>
  <conditionalFormatting sqref="BK83:BK89">
    <cfRule type="cellIs" dxfId="942" priority="28040" operator="greaterThanOrEqual">
      <formula>0.05</formula>
    </cfRule>
    <cfRule type="cellIs" dxfId="941" priority="28041" operator="lessThanOrEqual">
      <formula>-0.05</formula>
    </cfRule>
  </conditionalFormatting>
  <conditionalFormatting sqref="BK94:BK98">
    <cfRule type="cellIs" dxfId="940" priority="28038" operator="greaterThanOrEqual">
      <formula>0.05</formula>
    </cfRule>
    <cfRule type="cellIs" dxfId="939" priority="28039" operator="lessThanOrEqual">
      <formula>-0.05</formula>
    </cfRule>
  </conditionalFormatting>
  <conditionalFormatting sqref="BK104:BK115">
    <cfRule type="cellIs" dxfId="938" priority="28037" operator="lessThanOrEqual">
      <formula>-0.05</formula>
    </cfRule>
    <cfRule type="cellIs" dxfId="937" priority="28036" operator="greaterThanOrEqual">
      <formula>0.05</formula>
    </cfRule>
  </conditionalFormatting>
  <conditionalFormatting sqref="BK119">
    <cfRule type="cellIs" dxfId="936" priority="28069" operator="greaterThanOrEqual">
      <formula>0.5</formula>
    </cfRule>
    <cfRule type="cellIs" dxfId="935" priority="28068" operator="lessThanOrEqual">
      <formula>-0.5</formula>
    </cfRule>
  </conditionalFormatting>
  <conditionalFormatting sqref="BK124:BK128">
    <cfRule type="cellIs" dxfId="934" priority="28034" operator="greaterThanOrEqual">
      <formula>0.05</formula>
    </cfRule>
    <cfRule type="cellIs" dxfId="933" priority="28035" operator="lessThanOrEqual">
      <formula>-0.05</formula>
    </cfRule>
  </conditionalFormatting>
  <conditionalFormatting sqref="BK134:BK142">
    <cfRule type="cellIs" dxfId="932" priority="28032" operator="greaterThanOrEqual">
      <formula>0.05</formula>
    </cfRule>
    <cfRule type="cellIs" dxfId="931" priority="28033" operator="lessThanOrEqual">
      <formula>-0.05</formula>
    </cfRule>
  </conditionalFormatting>
  <conditionalFormatting sqref="BK146">
    <cfRule type="cellIs" dxfId="930" priority="28067" operator="greaterThanOrEqual">
      <formula>0.5</formula>
    </cfRule>
    <cfRule type="cellIs" dxfId="929" priority="28066" operator="lessThanOrEqual">
      <formula>-0.5</formula>
    </cfRule>
  </conditionalFormatting>
  <conditionalFormatting sqref="BK151:BK161">
    <cfRule type="cellIs" dxfId="928" priority="28031" operator="lessThanOrEqual">
      <formula>-0.05</formula>
    </cfRule>
    <cfRule type="cellIs" dxfId="927" priority="28030" operator="greaterThanOrEqual">
      <formula>0.05</formula>
    </cfRule>
  </conditionalFormatting>
  <conditionalFormatting sqref="BK165">
    <cfRule type="cellIs" dxfId="926" priority="28065" operator="greaterThanOrEqual">
      <formula>0.5</formula>
    </cfRule>
    <cfRule type="cellIs" dxfId="925" priority="28064" operator="lessThanOrEqual">
      <formula>-0.5</formula>
    </cfRule>
  </conditionalFormatting>
  <conditionalFormatting sqref="BK170:BK183">
    <cfRule type="cellIs" dxfId="924" priority="28029" operator="lessThanOrEqual">
      <formula>-0.05</formula>
    </cfRule>
    <cfRule type="cellIs" dxfId="923" priority="28028" operator="greaterThanOrEqual">
      <formula>0.05</formula>
    </cfRule>
  </conditionalFormatting>
  <conditionalFormatting sqref="BK187">
    <cfRule type="cellIs" dxfId="922" priority="28063" operator="greaterThanOrEqual">
      <formula>0.5</formula>
    </cfRule>
    <cfRule type="cellIs" dxfId="921" priority="28062" operator="lessThanOrEqual">
      <formula>-0.5</formula>
    </cfRule>
  </conditionalFormatting>
  <conditionalFormatting sqref="BK192:BK203">
    <cfRule type="cellIs" dxfId="920" priority="28027" operator="lessThanOrEqual">
      <formula>-0.05</formula>
    </cfRule>
    <cfRule type="cellIs" dxfId="919" priority="28026" operator="greaterThanOrEqual">
      <formula>0.05</formula>
    </cfRule>
  </conditionalFormatting>
  <conditionalFormatting sqref="BK207">
    <cfRule type="cellIs" dxfId="918" priority="28061" operator="greaterThanOrEqual">
      <formula>0.5</formula>
    </cfRule>
    <cfRule type="cellIs" dxfId="917" priority="28060" operator="lessThanOrEqual">
      <formula>-0.5</formula>
    </cfRule>
  </conditionalFormatting>
  <conditionalFormatting sqref="BK212:BK217">
    <cfRule type="cellIs" dxfId="916" priority="28025" operator="lessThanOrEqual">
      <formula>-0.05</formula>
    </cfRule>
    <cfRule type="cellIs" dxfId="915" priority="28024" operator="greaterThanOrEqual">
      <formula>0.05</formula>
    </cfRule>
  </conditionalFormatting>
  <conditionalFormatting sqref="BK223:BK226">
    <cfRule type="cellIs" dxfId="914" priority="28023" operator="lessThanOrEqual">
      <formula>-0.05</formula>
    </cfRule>
    <cfRule type="cellIs" dxfId="913" priority="28022" operator="greaterThanOrEqual">
      <formula>0.05</formula>
    </cfRule>
  </conditionalFormatting>
  <conditionalFormatting sqref="BK232:BK243">
    <cfRule type="cellIs" dxfId="912" priority="28021" operator="lessThanOrEqual">
      <formula>-0.05</formula>
    </cfRule>
    <cfRule type="cellIs" dxfId="911" priority="28020" operator="greaterThanOrEqual">
      <formula>0.05</formula>
    </cfRule>
  </conditionalFormatting>
  <conditionalFormatting sqref="BK247">
    <cfRule type="cellIs" dxfId="910" priority="28059" operator="greaterThanOrEqual">
      <formula>0.5</formula>
    </cfRule>
    <cfRule type="cellIs" dxfId="909" priority="28058" operator="lessThanOrEqual">
      <formula>-0.5</formula>
    </cfRule>
  </conditionalFormatting>
  <conditionalFormatting sqref="BK252:BK261">
    <cfRule type="cellIs" dxfId="908" priority="28019" operator="lessThanOrEqual">
      <formula>-0.05</formula>
    </cfRule>
  </conditionalFormatting>
  <conditionalFormatting sqref="BK252:BK262">
    <cfRule type="cellIs" dxfId="907" priority="28018" operator="greaterThanOrEqual">
      <formula>0.05</formula>
    </cfRule>
  </conditionalFormatting>
  <conditionalFormatting sqref="BK266">
    <cfRule type="cellIs" dxfId="906" priority="28056" operator="lessThanOrEqual">
      <formula>-0.5</formula>
    </cfRule>
    <cfRule type="cellIs" dxfId="905" priority="28057" operator="greaterThanOrEqual">
      <formula>0.5</formula>
    </cfRule>
  </conditionalFormatting>
  <conditionalFormatting sqref="BK271:BK282">
    <cfRule type="cellIs" dxfId="904" priority="28017" operator="lessThanOrEqual">
      <formula>-0.05</formula>
    </cfRule>
    <cfRule type="cellIs" dxfId="903" priority="28016" operator="greaterThanOrEqual">
      <formula>0.05</formula>
    </cfRule>
  </conditionalFormatting>
  <conditionalFormatting sqref="BK286">
    <cfRule type="cellIs" dxfId="902" priority="28055" operator="greaterThanOrEqual">
      <formula>0.5</formula>
    </cfRule>
    <cfRule type="cellIs" dxfId="901" priority="28054" operator="lessThanOrEqual">
      <formula>-0.5</formula>
    </cfRule>
  </conditionalFormatting>
  <conditionalFormatting sqref="BK291:BK302">
    <cfRule type="cellIs" dxfId="900" priority="28015" operator="lessThanOrEqual">
      <formula>-0.05</formula>
    </cfRule>
    <cfRule type="cellIs" dxfId="899" priority="28014" operator="greaterThanOrEqual">
      <formula>0.05</formula>
    </cfRule>
  </conditionalFormatting>
  <conditionalFormatting sqref="BK306">
    <cfRule type="cellIs" dxfId="898" priority="28052" operator="lessThanOrEqual">
      <formula>-0.5</formula>
    </cfRule>
    <cfRule type="cellIs" dxfId="897" priority="28053" operator="greaterThanOrEqual">
      <formula>0.5</formula>
    </cfRule>
  </conditionalFormatting>
  <conditionalFormatting sqref="BK311:BK322">
    <cfRule type="cellIs" dxfId="896" priority="28013" operator="lessThanOrEqual">
      <formula>-0.05</formula>
    </cfRule>
    <cfRule type="cellIs" dxfId="895" priority="28012" operator="greaterThanOrEqual">
      <formula>0.05</formula>
    </cfRule>
  </conditionalFormatting>
  <conditionalFormatting sqref="BK326">
    <cfRule type="cellIs" dxfId="894" priority="28050" operator="lessThanOrEqual">
      <formula>-0.5</formula>
    </cfRule>
    <cfRule type="cellIs" dxfId="893" priority="28051" operator="greaterThanOrEqual">
      <formula>0.5</formula>
    </cfRule>
  </conditionalFormatting>
  <conditionalFormatting sqref="BK331:BK334">
    <cfRule type="cellIs" dxfId="892" priority="28010" operator="greaterThanOrEqual">
      <formula>0.05</formula>
    </cfRule>
    <cfRule type="cellIs" dxfId="891" priority="28011" operator="lessThanOrEqual">
      <formula>-0.05</formula>
    </cfRule>
  </conditionalFormatting>
  <conditionalFormatting sqref="BK340:BK343">
    <cfRule type="cellIs" dxfId="890" priority="28009" operator="lessThanOrEqual">
      <formula>-0.05</formula>
    </cfRule>
    <cfRule type="cellIs" dxfId="889" priority="28008" operator="greaterThanOrEqual">
      <formula>0.05</formula>
    </cfRule>
  </conditionalFormatting>
  <conditionalFormatting sqref="BK349:BK355">
    <cfRule type="cellIs" dxfId="888" priority="28006" operator="greaterThanOrEqual">
      <formula>0.05</formula>
    </cfRule>
    <cfRule type="cellIs" dxfId="887" priority="28007" operator="lessThanOrEqual">
      <formula>-0.05</formula>
    </cfRule>
  </conditionalFormatting>
  <conditionalFormatting sqref="BK361:BK366">
    <cfRule type="cellIs" dxfId="886" priority="28004" operator="greaterThanOrEqual">
      <formula>0.05</formula>
    </cfRule>
    <cfRule type="cellIs" dxfId="885" priority="28005" operator="lessThanOrEqual">
      <formula>-0.05</formula>
    </cfRule>
  </conditionalFormatting>
  <conditionalFormatting sqref="BK372:BK376">
    <cfRule type="cellIs" dxfId="884" priority="28003" operator="lessThanOrEqual">
      <formula>-0.05</formula>
    </cfRule>
    <cfRule type="cellIs" dxfId="883" priority="28002" operator="greaterThanOrEqual">
      <formula>0.05</formula>
    </cfRule>
  </conditionalFormatting>
  <conditionalFormatting sqref="BK382:BK385">
    <cfRule type="cellIs" dxfId="882" priority="27998" operator="greaterThanOrEqual">
      <formula>0.05</formula>
    </cfRule>
    <cfRule type="cellIs" dxfId="881" priority="27999" operator="lessThanOrEqual">
      <formula>-0.05</formula>
    </cfRule>
  </conditionalFormatting>
  <conditionalFormatting sqref="BK390:BK395">
    <cfRule type="cellIs" dxfId="880" priority="27996" operator="greaterThanOrEqual">
      <formula>0.05</formula>
    </cfRule>
    <cfRule type="cellIs" dxfId="879" priority="27997" operator="lessThanOrEqual">
      <formula>-0.05</formula>
    </cfRule>
  </conditionalFormatting>
  <conditionalFormatting sqref="BK401:BK410">
    <cfRule type="cellIs" dxfId="878" priority="27994" operator="greaterThanOrEqual">
      <formula>0.05</formula>
    </cfRule>
    <cfRule type="cellIs" dxfId="877" priority="27995" operator="lessThanOrEqual">
      <formula>-0.05</formula>
    </cfRule>
  </conditionalFormatting>
  <conditionalFormatting sqref="BK415:BK418">
    <cfRule type="cellIs" dxfId="876" priority="27992" operator="greaterThanOrEqual">
      <formula>0.05</formula>
    </cfRule>
    <cfRule type="cellIs" dxfId="875" priority="27993" operator="lessThanOrEqual">
      <formula>-0.05</formula>
    </cfRule>
  </conditionalFormatting>
  <conditionalFormatting sqref="BK423:BK426">
    <cfRule type="cellIs" dxfId="874" priority="27991" operator="lessThanOrEqual">
      <formula>-0.05</formula>
    </cfRule>
    <cfRule type="cellIs" dxfId="873" priority="27990" operator="greaterThanOrEqual">
      <formula>0.05</formula>
    </cfRule>
  </conditionalFormatting>
  <conditionalFormatting sqref="BK431:BK435">
    <cfRule type="cellIs" dxfId="872" priority="27989" operator="lessThanOrEqual">
      <formula>-0.05</formula>
    </cfRule>
    <cfRule type="cellIs" dxfId="871" priority="27988" operator="greaterThanOrEqual">
      <formula>0.05</formula>
    </cfRule>
  </conditionalFormatting>
  <conditionalFormatting sqref="BK441:BK455">
    <cfRule type="cellIs" dxfId="870" priority="27986" operator="greaterThanOrEqual">
      <formula>0.05</formula>
    </cfRule>
    <cfRule type="cellIs" dxfId="869" priority="27987" operator="lessThanOrEqual">
      <formula>-0.05</formula>
    </cfRule>
  </conditionalFormatting>
  <conditionalFormatting sqref="BK460:BK467">
    <cfRule type="cellIs" dxfId="868" priority="27985" operator="lessThanOrEqual">
      <formula>-0.05</formula>
    </cfRule>
    <cfRule type="cellIs" dxfId="867" priority="27984" operator="greaterThanOrEqual">
      <formula>0.05</formula>
    </cfRule>
  </conditionalFormatting>
  <conditionalFormatting sqref="BK473:BK479">
    <cfRule type="cellIs" dxfId="866" priority="27983" operator="lessThanOrEqual">
      <formula>-0.05</formula>
    </cfRule>
    <cfRule type="cellIs" dxfId="865" priority="27982" operator="greaterThanOrEqual">
      <formula>0.05</formula>
    </cfRule>
  </conditionalFormatting>
  <conditionalFormatting sqref="BK484:BK497">
    <cfRule type="cellIs" dxfId="864" priority="27980" operator="greaterThanOrEqual">
      <formula>0.05</formula>
    </cfRule>
    <cfRule type="cellIs" dxfId="863" priority="27981" operator="lessThanOrEqual">
      <formula>-0.05</formula>
    </cfRule>
  </conditionalFormatting>
  <conditionalFormatting sqref="BK501">
    <cfRule type="cellIs" dxfId="862" priority="28049" operator="greaterThanOrEqual">
      <formula>0.5</formula>
    </cfRule>
    <cfRule type="cellIs" dxfId="861" priority="28048" operator="lessThanOrEqual">
      <formula>-0.5</formula>
    </cfRule>
  </conditionalFormatting>
  <conditionalFormatting sqref="BK506:BK509">
    <cfRule type="cellIs" dxfId="860" priority="27978" operator="greaterThanOrEqual">
      <formula>0.05</formula>
    </cfRule>
    <cfRule type="cellIs" dxfId="859" priority="27979" operator="lessThanOrEqual">
      <formula>-0.05</formula>
    </cfRule>
  </conditionalFormatting>
  <conditionalFormatting sqref="BK515:BK523">
    <cfRule type="cellIs" dxfId="858" priority="27976" operator="greaterThanOrEqual">
      <formula>0.05</formula>
    </cfRule>
    <cfRule type="cellIs" dxfId="857" priority="27977" operator="lessThanOrEqual">
      <formula>-0.05</formula>
    </cfRule>
  </conditionalFormatting>
  <conditionalFormatting sqref="BK528:BK541">
    <cfRule type="cellIs" dxfId="856" priority="27974" operator="greaterThanOrEqual">
      <formula>0.05</formula>
    </cfRule>
    <cfRule type="cellIs" dxfId="855" priority="27975" operator="lessThanOrEqual">
      <formula>-0.05</formula>
    </cfRule>
  </conditionalFormatting>
  <conditionalFormatting sqref="BK546:BK551">
    <cfRule type="cellIs" dxfId="854" priority="27972" operator="greaterThanOrEqual">
      <formula>0.05</formula>
    </cfRule>
    <cfRule type="cellIs" dxfId="853" priority="27973" operator="lessThanOrEqual">
      <formula>-0.05</formula>
    </cfRule>
  </conditionalFormatting>
  <conditionalFormatting sqref="BM22">
    <cfRule type="cellIs" dxfId="852" priority="55960" operator="lessThan">
      <formula>50</formula>
    </cfRule>
    <cfRule type="cellIs" dxfId="851" priority="55959" operator="between">
      <formula>50</formula>
      <formula>74</formula>
    </cfRule>
    <cfRule type="cellIs" dxfId="850" priority="55958" operator="between">
      <formula>75</formula>
      <formula>99</formula>
    </cfRule>
  </conditionalFormatting>
  <conditionalFormatting sqref="BO7:BO18">
    <cfRule type="cellIs" dxfId="849" priority="27971" operator="lessThanOrEqual">
      <formula>-0.05</formula>
    </cfRule>
    <cfRule type="cellIs" dxfId="848" priority="27970" operator="greaterThanOrEqual">
      <formula>0.05</formula>
    </cfRule>
  </conditionalFormatting>
  <conditionalFormatting sqref="BO22">
    <cfRule type="cellIs" dxfId="847" priority="27968" operator="lessThanOrEqual">
      <formula>-0.5</formula>
    </cfRule>
    <cfRule type="cellIs" dxfId="846" priority="27969" operator="greaterThanOrEqual">
      <formula>0.5</formula>
    </cfRule>
  </conditionalFormatting>
  <conditionalFormatting sqref="BO27:BO38">
    <cfRule type="cellIs" dxfId="845" priority="27940" operator="greaterThanOrEqual">
      <formula>0.05</formula>
    </cfRule>
    <cfRule type="cellIs" dxfId="844" priority="27941" operator="lessThanOrEqual">
      <formula>-0.05</formula>
    </cfRule>
  </conditionalFormatting>
  <conditionalFormatting sqref="BO42">
    <cfRule type="cellIs" dxfId="843" priority="27967" operator="greaterThanOrEqual">
      <formula>0.5</formula>
    </cfRule>
    <cfRule type="cellIs" dxfId="842" priority="27966" operator="lessThanOrEqual">
      <formula>-0.5</formula>
    </cfRule>
  </conditionalFormatting>
  <conditionalFormatting sqref="BO47:BO55">
    <cfRule type="cellIs" dxfId="841" priority="27938" operator="greaterThanOrEqual">
      <formula>0.05</formula>
    </cfRule>
    <cfRule type="cellIs" dxfId="840" priority="27939" operator="lessThanOrEqual">
      <formula>-0.05</formula>
    </cfRule>
  </conditionalFormatting>
  <conditionalFormatting sqref="BO59">
    <cfRule type="cellIs" dxfId="839" priority="27965" operator="greaterThanOrEqual">
      <formula>0.5</formula>
    </cfRule>
    <cfRule type="cellIs" dxfId="838" priority="27964" operator="lessThanOrEqual">
      <formula>-0.5</formula>
    </cfRule>
  </conditionalFormatting>
  <conditionalFormatting sqref="BO64:BO78">
    <cfRule type="cellIs" dxfId="837" priority="27937" operator="lessThanOrEqual">
      <formula>-0.05</formula>
    </cfRule>
    <cfRule type="cellIs" dxfId="836" priority="27936" operator="greaterThanOrEqual">
      <formula>0.05</formula>
    </cfRule>
  </conditionalFormatting>
  <conditionalFormatting sqref="BO83:BO89">
    <cfRule type="cellIs" dxfId="835" priority="27934" operator="greaterThanOrEqual">
      <formula>0.05</formula>
    </cfRule>
    <cfRule type="cellIs" dxfId="834" priority="27935" operator="lessThanOrEqual">
      <formula>-0.05</formula>
    </cfRule>
  </conditionalFormatting>
  <conditionalFormatting sqref="BO94:BO98">
    <cfRule type="cellIs" dxfId="833" priority="27933" operator="lessThanOrEqual">
      <formula>-0.05</formula>
    </cfRule>
    <cfRule type="cellIs" dxfId="832" priority="27932" operator="greaterThanOrEqual">
      <formula>0.05</formula>
    </cfRule>
  </conditionalFormatting>
  <conditionalFormatting sqref="BO104:BO115">
    <cfRule type="cellIs" dxfId="831" priority="27931" operator="lessThanOrEqual">
      <formula>-0.05</formula>
    </cfRule>
    <cfRule type="cellIs" dxfId="830" priority="27930" operator="greaterThanOrEqual">
      <formula>0.05</formula>
    </cfRule>
  </conditionalFormatting>
  <conditionalFormatting sqref="BO119">
    <cfRule type="cellIs" dxfId="829" priority="27963" operator="greaterThanOrEqual">
      <formula>0.5</formula>
    </cfRule>
    <cfRule type="cellIs" dxfId="828" priority="27962" operator="lessThanOrEqual">
      <formula>-0.5</formula>
    </cfRule>
  </conditionalFormatting>
  <conditionalFormatting sqref="BO124:BO128">
    <cfRule type="cellIs" dxfId="827" priority="27928" operator="greaterThanOrEqual">
      <formula>0.05</formula>
    </cfRule>
    <cfRule type="cellIs" dxfId="826" priority="27929" operator="lessThanOrEqual">
      <formula>-0.05</formula>
    </cfRule>
  </conditionalFormatting>
  <conditionalFormatting sqref="BO134:BO142">
    <cfRule type="cellIs" dxfId="825" priority="27927" operator="lessThanOrEqual">
      <formula>-0.05</formula>
    </cfRule>
    <cfRule type="cellIs" dxfId="824" priority="27926" operator="greaterThanOrEqual">
      <formula>0.05</formula>
    </cfRule>
  </conditionalFormatting>
  <conditionalFormatting sqref="BO146">
    <cfRule type="cellIs" dxfId="823" priority="27961" operator="greaterThanOrEqual">
      <formula>0.5</formula>
    </cfRule>
    <cfRule type="cellIs" dxfId="822" priority="27960" operator="lessThanOrEqual">
      <formula>-0.5</formula>
    </cfRule>
  </conditionalFormatting>
  <conditionalFormatting sqref="BO151:BO161">
    <cfRule type="cellIs" dxfId="821" priority="27924" operator="greaterThanOrEqual">
      <formula>0.05</formula>
    </cfRule>
    <cfRule type="cellIs" dxfId="820" priority="27925" operator="lessThanOrEqual">
      <formula>-0.05</formula>
    </cfRule>
  </conditionalFormatting>
  <conditionalFormatting sqref="BO165">
    <cfRule type="cellIs" dxfId="819" priority="27959" operator="greaterThanOrEqual">
      <formula>0.5</formula>
    </cfRule>
    <cfRule type="cellIs" dxfId="818" priority="27958" operator="lessThanOrEqual">
      <formula>-0.5</formula>
    </cfRule>
  </conditionalFormatting>
  <conditionalFormatting sqref="BO170:BO183">
    <cfRule type="cellIs" dxfId="817" priority="27923" operator="lessThanOrEqual">
      <formula>-0.05</formula>
    </cfRule>
    <cfRule type="cellIs" dxfId="816" priority="27922" operator="greaterThanOrEqual">
      <formula>0.05</formula>
    </cfRule>
  </conditionalFormatting>
  <conditionalFormatting sqref="BO187">
    <cfRule type="cellIs" dxfId="815" priority="27957" operator="greaterThanOrEqual">
      <formula>0.5</formula>
    </cfRule>
    <cfRule type="cellIs" dxfId="814" priority="27956" operator="lessThanOrEqual">
      <formula>-0.5</formula>
    </cfRule>
  </conditionalFormatting>
  <conditionalFormatting sqref="BO192:BO203">
    <cfRule type="cellIs" dxfId="813" priority="27920" operator="greaterThanOrEqual">
      <formula>0.05</formula>
    </cfRule>
    <cfRule type="cellIs" dxfId="812" priority="27921" operator="lessThanOrEqual">
      <formula>-0.05</formula>
    </cfRule>
  </conditionalFormatting>
  <conditionalFormatting sqref="BO207">
    <cfRule type="cellIs" dxfId="811" priority="27954" operator="lessThanOrEqual">
      <formula>-0.5</formula>
    </cfRule>
    <cfRule type="cellIs" dxfId="810" priority="27955" operator="greaterThanOrEqual">
      <formula>0.5</formula>
    </cfRule>
  </conditionalFormatting>
  <conditionalFormatting sqref="BO212:BO217">
    <cfRule type="cellIs" dxfId="809" priority="27919" operator="lessThanOrEqual">
      <formula>-0.05</formula>
    </cfRule>
    <cfRule type="cellIs" dxfId="808" priority="27918" operator="greaterThanOrEqual">
      <formula>0.05</formula>
    </cfRule>
  </conditionalFormatting>
  <conditionalFormatting sqref="BO223:BO226">
    <cfRule type="cellIs" dxfId="807" priority="27917" operator="lessThanOrEqual">
      <formula>-0.05</formula>
    </cfRule>
    <cfRule type="cellIs" dxfId="806" priority="27916" operator="greaterThanOrEqual">
      <formula>0.05</formula>
    </cfRule>
  </conditionalFormatting>
  <conditionalFormatting sqref="BO232:BO243">
    <cfRule type="cellIs" dxfId="805" priority="27915" operator="lessThanOrEqual">
      <formula>-0.05</formula>
    </cfRule>
    <cfRule type="cellIs" dxfId="804" priority="27914" operator="greaterThanOrEqual">
      <formula>0.05</formula>
    </cfRule>
  </conditionalFormatting>
  <conditionalFormatting sqref="BO247">
    <cfRule type="cellIs" dxfId="803" priority="27952" operator="lessThanOrEqual">
      <formula>-0.5</formula>
    </cfRule>
    <cfRule type="cellIs" dxfId="802" priority="27953" operator="greaterThanOrEqual">
      <formula>0.5</formula>
    </cfRule>
  </conditionalFormatting>
  <conditionalFormatting sqref="BO252:BO261">
    <cfRule type="cellIs" dxfId="801" priority="27913" operator="lessThanOrEqual">
      <formula>-0.05</formula>
    </cfRule>
  </conditionalFormatting>
  <conditionalFormatting sqref="BO252:BO262">
    <cfRule type="cellIs" dxfId="800" priority="27912" operator="greaterThanOrEqual">
      <formula>0.05</formula>
    </cfRule>
  </conditionalFormatting>
  <conditionalFormatting sqref="BO266">
    <cfRule type="cellIs" dxfId="799" priority="27950" operator="lessThanOrEqual">
      <formula>-0.5</formula>
    </cfRule>
    <cfRule type="cellIs" dxfId="798" priority="27951" operator="greaterThanOrEqual">
      <formula>0.5</formula>
    </cfRule>
  </conditionalFormatting>
  <conditionalFormatting sqref="BO271:BO282">
    <cfRule type="cellIs" dxfId="797" priority="27911" operator="lessThanOrEqual">
      <formula>-0.05</formula>
    </cfRule>
    <cfRule type="cellIs" dxfId="796" priority="27910" operator="greaterThanOrEqual">
      <formula>0.05</formula>
    </cfRule>
  </conditionalFormatting>
  <conditionalFormatting sqref="BO286">
    <cfRule type="cellIs" dxfId="795" priority="27949" operator="greaterThanOrEqual">
      <formula>0.5</formula>
    </cfRule>
    <cfRule type="cellIs" dxfId="794" priority="27948" operator="lessThanOrEqual">
      <formula>-0.5</formula>
    </cfRule>
  </conditionalFormatting>
  <conditionalFormatting sqref="BO291:BO302">
    <cfRule type="cellIs" dxfId="793" priority="27908" operator="greaterThanOrEqual">
      <formula>0.05</formula>
    </cfRule>
    <cfRule type="cellIs" dxfId="792" priority="27909" operator="lessThanOrEqual">
      <formula>-0.05</formula>
    </cfRule>
  </conditionalFormatting>
  <conditionalFormatting sqref="BO306">
    <cfRule type="cellIs" dxfId="791" priority="27946" operator="lessThanOrEqual">
      <formula>-0.5</formula>
    </cfRule>
    <cfRule type="cellIs" dxfId="790" priority="27947" operator="greaterThanOrEqual">
      <formula>0.5</formula>
    </cfRule>
  </conditionalFormatting>
  <conditionalFormatting sqref="BO311:BO322">
    <cfRule type="cellIs" dxfId="789" priority="27907" operator="lessThanOrEqual">
      <formula>-0.05</formula>
    </cfRule>
    <cfRule type="cellIs" dxfId="788" priority="27906" operator="greaterThanOrEqual">
      <formula>0.05</formula>
    </cfRule>
  </conditionalFormatting>
  <conditionalFormatting sqref="BO326">
    <cfRule type="cellIs" dxfId="787" priority="27944" operator="lessThanOrEqual">
      <formula>-0.5</formula>
    </cfRule>
    <cfRule type="cellIs" dxfId="786" priority="27945" operator="greaterThanOrEqual">
      <formula>0.5</formula>
    </cfRule>
  </conditionalFormatting>
  <conditionalFormatting sqref="BO331:BO334">
    <cfRule type="cellIs" dxfId="785" priority="27905" operator="lessThanOrEqual">
      <formula>-0.05</formula>
    </cfRule>
    <cfRule type="cellIs" dxfId="784" priority="27904" operator="greaterThanOrEqual">
      <formula>0.05</formula>
    </cfRule>
  </conditionalFormatting>
  <conditionalFormatting sqref="BO340:BO343">
    <cfRule type="cellIs" dxfId="783" priority="27903" operator="lessThanOrEqual">
      <formula>-0.05</formula>
    </cfRule>
    <cfRule type="cellIs" dxfId="782" priority="27902" operator="greaterThanOrEqual">
      <formula>0.05</formula>
    </cfRule>
  </conditionalFormatting>
  <conditionalFormatting sqref="BO349:BO355">
    <cfRule type="cellIs" dxfId="781" priority="27901" operator="lessThanOrEqual">
      <formula>-0.05</formula>
    </cfRule>
    <cfRule type="cellIs" dxfId="780" priority="27900" operator="greaterThanOrEqual">
      <formula>0.05</formula>
    </cfRule>
  </conditionalFormatting>
  <conditionalFormatting sqref="BO361:BO366">
    <cfRule type="cellIs" dxfId="779" priority="27899" operator="lessThanOrEqual">
      <formula>-0.05</formula>
    </cfRule>
    <cfRule type="cellIs" dxfId="778" priority="27898" operator="greaterThanOrEqual">
      <formula>0.05</formula>
    </cfRule>
  </conditionalFormatting>
  <conditionalFormatting sqref="BO372:BO376">
    <cfRule type="cellIs" dxfId="777" priority="27897" operator="lessThanOrEqual">
      <formula>-0.05</formula>
    </cfRule>
    <cfRule type="cellIs" dxfId="776" priority="27896" operator="greaterThanOrEqual">
      <formula>0.05</formula>
    </cfRule>
  </conditionalFormatting>
  <conditionalFormatting sqref="BO382:BO385">
    <cfRule type="cellIs" dxfId="775" priority="27893" operator="lessThanOrEqual">
      <formula>-0.05</formula>
    </cfRule>
    <cfRule type="cellIs" dxfId="774" priority="27892" operator="greaterThanOrEqual">
      <formula>0.05</formula>
    </cfRule>
  </conditionalFormatting>
  <conditionalFormatting sqref="BO390:BO395">
    <cfRule type="cellIs" dxfId="773" priority="27890" operator="greaterThanOrEqual">
      <formula>0.05</formula>
    </cfRule>
    <cfRule type="cellIs" dxfId="772" priority="27891" operator="lessThanOrEqual">
      <formula>-0.05</formula>
    </cfRule>
  </conditionalFormatting>
  <conditionalFormatting sqref="BO401:BO410">
    <cfRule type="cellIs" dxfId="771" priority="27889" operator="lessThanOrEqual">
      <formula>-0.05</formula>
    </cfRule>
    <cfRule type="cellIs" dxfId="770" priority="27888" operator="greaterThanOrEqual">
      <formula>0.05</formula>
    </cfRule>
  </conditionalFormatting>
  <conditionalFormatting sqref="BO415:BO418">
    <cfRule type="cellIs" dxfId="769" priority="27887" operator="lessThanOrEqual">
      <formula>-0.05</formula>
    </cfRule>
    <cfRule type="cellIs" dxfId="768" priority="27886" operator="greaterThanOrEqual">
      <formula>0.05</formula>
    </cfRule>
  </conditionalFormatting>
  <conditionalFormatting sqref="BO423:BO426">
    <cfRule type="cellIs" dxfId="767" priority="27884" operator="greaterThanOrEqual">
      <formula>0.05</formula>
    </cfRule>
    <cfRule type="cellIs" dxfId="766" priority="27885" operator="lessThanOrEqual">
      <formula>-0.05</formula>
    </cfRule>
  </conditionalFormatting>
  <conditionalFormatting sqref="BO431:BO435">
    <cfRule type="cellIs" dxfId="765" priority="27883" operator="lessThanOrEqual">
      <formula>-0.05</formula>
    </cfRule>
    <cfRule type="cellIs" dxfId="764" priority="27882" operator="greaterThanOrEqual">
      <formula>0.05</formula>
    </cfRule>
  </conditionalFormatting>
  <conditionalFormatting sqref="BO441:BO455">
    <cfRule type="cellIs" dxfId="763" priority="27881" operator="lessThanOrEqual">
      <formula>-0.05</formula>
    </cfRule>
    <cfRule type="cellIs" dxfId="762" priority="27880" operator="greaterThanOrEqual">
      <formula>0.05</formula>
    </cfRule>
  </conditionalFormatting>
  <conditionalFormatting sqref="BO460:BO467">
    <cfRule type="cellIs" dxfId="761" priority="27878" operator="greaterThanOrEqual">
      <formula>0.05</formula>
    </cfRule>
    <cfRule type="cellIs" dxfId="760" priority="27879" operator="lessThanOrEqual">
      <formula>-0.05</formula>
    </cfRule>
  </conditionalFormatting>
  <conditionalFormatting sqref="BO473:BO479">
    <cfRule type="cellIs" dxfId="759" priority="27877" operator="lessThanOrEqual">
      <formula>-0.05</formula>
    </cfRule>
    <cfRule type="cellIs" dxfId="758" priority="27876" operator="greaterThanOrEqual">
      <formula>0.05</formula>
    </cfRule>
  </conditionalFormatting>
  <conditionalFormatting sqref="BO484:BO497">
    <cfRule type="cellIs" dxfId="757" priority="27875" operator="lessThanOrEqual">
      <formula>-0.05</formula>
    </cfRule>
    <cfRule type="cellIs" dxfId="756" priority="27874" operator="greaterThanOrEqual">
      <formula>0.05</formula>
    </cfRule>
  </conditionalFormatting>
  <conditionalFormatting sqref="BO501">
    <cfRule type="cellIs" dxfId="755" priority="27943" operator="greaterThanOrEqual">
      <formula>0.5</formula>
    </cfRule>
    <cfRule type="cellIs" dxfId="754" priority="27942" operator="lessThanOrEqual">
      <formula>-0.5</formula>
    </cfRule>
  </conditionalFormatting>
  <conditionalFormatting sqref="BO506:BO509">
    <cfRule type="cellIs" dxfId="753" priority="27873" operator="lessThanOrEqual">
      <formula>-0.05</formula>
    </cfRule>
    <cfRule type="cellIs" dxfId="752" priority="27872" operator="greaterThanOrEqual">
      <formula>0.05</formula>
    </cfRule>
  </conditionalFormatting>
  <conditionalFormatting sqref="BO515:BO523">
    <cfRule type="cellIs" dxfId="751" priority="27871" operator="lessThanOrEqual">
      <formula>-0.05</formula>
    </cfRule>
    <cfRule type="cellIs" dxfId="750" priority="27870" operator="greaterThanOrEqual">
      <formula>0.05</formula>
    </cfRule>
  </conditionalFormatting>
  <conditionalFormatting sqref="BO528:BO541">
    <cfRule type="cellIs" dxfId="749" priority="27869" operator="lessThanOrEqual">
      <formula>-0.05</formula>
    </cfRule>
    <cfRule type="cellIs" dxfId="748" priority="27868" operator="greaterThanOrEqual">
      <formula>0.05</formula>
    </cfRule>
  </conditionalFormatting>
  <conditionalFormatting sqref="BO546:BO551">
    <cfRule type="cellIs" dxfId="747" priority="27867" operator="lessThanOrEqual">
      <formula>-0.05</formula>
    </cfRule>
    <cfRule type="cellIs" dxfId="746" priority="27866" operator="greaterThanOrEqual">
      <formula>0.05</formula>
    </cfRule>
  </conditionalFormatting>
  <conditionalFormatting sqref="BQ22">
    <cfRule type="cellIs" dxfId="745" priority="55957" operator="lessThan">
      <formula>50</formula>
    </cfRule>
    <cfRule type="cellIs" dxfId="744" priority="55955" operator="between">
      <formula>75</formula>
      <formula>99</formula>
    </cfRule>
    <cfRule type="cellIs" dxfId="743" priority="55956" operator="between">
      <formula>50</formula>
      <formula>74</formula>
    </cfRule>
  </conditionalFormatting>
  <conditionalFormatting sqref="BS7:BS18">
    <cfRule type="cellIs" dxfId="742" priority="27864" operator="greaterThanOrEqual">
      <formula>0.05</formula>
    </cfRule>
    <cfRule type="cellIs" dxfId="741" priority="27865" operator="lessThanOrEqual">
      <formula>-0.05</formula>
    </cfRule>
  </conditionalFormatting>
  <conditionalFormatting sqref="BS22">
    <cfRule type="cellIs" dxfId="740" priority="27863" operator="greaterThanOrEqual">
      <formula>0.5</formula>
    </cfRule>
    <cfRule type="cellIs" dxfId="739" priority="27862" operator="lessThanOrEqual">
      <formula>-0.5</formula>
    </cfRule>
  </conditionalFormatting>
  <conditionalFormatting sqref="BS27:BS38">
    <cfRule type="cellIs" dxfId="738" priority="27835" operator="lessThanOrEqual">
      <formula>-0.05</formula>
    </cfRule>
    <cfRule type="cellIs" dxfId="737" priority="27834" operator="greaterThanOrEqual">
      <formula>0.05</formula>
    </cfRule>
  </conditionalFormatting>
  <conditionalFormatting sqref="BS42">
    <cfRule type="cellIs" dxfId="736" priority="27860" operator="lessThanOrEqual">
      <formula>-0.5</formula>
    </cfRule>
    <cfRule type="cellIs" dxfId="735" priority="27861" operator="greaterThanOrEqual">
      <formula>0.5</formula>
    </cfRule>
  </conditionalFormatting>
  <conditionalFormatting sqref="BS47:BS55">
    <cfRule type="cellIs" dxfId="734" priority="27833" operator="lessThanOrEqual">
      <formula>-0.05</formula>
    </cfRule>
    <cfRule type="cellIs" dxfId="733" priority="27832" operator="greaterThanOrEqual">
      <formula>0.05</formula>
    </cfRule>
  </conditionalFormatting>
  <conditionalFormatting sqref="BS59">
    <cfRule type="cellIs" dxfId="732" priority="27858" operator="lessThanOrEqual">
      <formula>-0.5</formula>
    </cfRule>
    <cfRule type="cellIs" dxfId="731" priority="27859" operator="greaterThanOrEqual">
      <formula>0.5</formula>
    </cfRule>
  </conditionalFormatting>
  <conditionalFormatting sqref="BS64:BS78">
    <cfRule type="cellIs" dxfId="730" priority="27831" operator="lessThanOrEqual">
      <formula>-0.05</formula>
    </cfRule>
    <cfRule type="cellIs" dxfId="729" priority="27830" operator="greaterThanOrEqual">
      <formula>0.05</formula>
    </cfRule>
  </conditionalFormatting>
  <conditionalFormatting sqref="BS83:BS89">
    <cfRule type="cellIs" dxfId="728" priority="27828" operator="greaterThanOrEqual">
      <formula>0.05</formula>
    </cfRule>
    <cfRule type="cellIs" dxfId="727" priority="27829" operator="lessThanOrEqual">
      <formula>-0.05</formula>
    </cfRule>
  </conditionalFormatting>
  <conditionalFormatting sqref="BS94:BS98">
    <cfRule type="cellIs" dxfId="726" priority="27827" operator="lessThanOrEqual">
      <formula>-0.05</formula>
    </cfRule>
    <cfRule type="cellIs" dxfId="725" priority="27826" operator="greaterThanOrEqual">
      <formula>0.05</formula>
    </cfRule>
  </conditionalFormatting>
  <conditionalFormatting sqref="BS104:BS115">
    <cfRule type="cellIs" dxfId="724" priority="27825" operator="lessThanOrEqual">
      <formula>-0.05</formula>
    </cfRule>
    <cfRule type="cellIs" dxfId="723" priority="27824" operator="greaterThanOrEqual">
      <formula>0.05</formula>
    </cfRule>
  </conditionalFormatting>
  <conditionalFormatting sqref="BS119">
    <cfRule type="cellIs" dxfId="722" priority="27857" operator="greaterThanOrEqual">
      <formula>0.5</formula>
    </cfRule>
    <cfRule type="cellIs" dxfId="721" priority="27856" operator="lessThanOrEqual">
      <formula>-0.5</formula>
    </cfRule>
  </conditionalFormatting>
  <conditionalFormatting sqref="BS124:BS128">
    <cfRule type="cellIs" dxfId="720" priority="27822" operator="greaterThanOrEqual">
      <formula>0.05</formula>
    </cfRule>
    <cfRule type="cellIs" dxfId="719" priority="27823" operator="lessThanOrEqual">
      <formula>-0.05</formula>
    </cfRule>
  </conditionalFormatting>
  <conditionalFormatting sqref="BS134:BS142">
    <cfRule type="cellIs" dxfId="718" priority="27821" operator="lessThanOrEqual">
      <formula>-0.05</formula>
    </cfRule>
    <cfRule type="cellIs" dxfId="717" priority="27820" operator="greaterThanOrEqual">
      <formula>0.05</formula>
    </cfRule>
  </conditionalFormatting>
  <conditionalFormatting sqref="BS146">
    <cfRule type="cellIs" dxfId="716" priority="27855" operator="greaterThanOrEqual">
      <formula>0.5</formula>
    </cfRule>
    <cfRule type="cellIs" dxfId="715" priority="27854" operator="lessThanOrEqual">
      <formula>-0.5</formula>
    </cfRule>
  </conditionalFormatting>
  <conditionalFormatting sqref="BS151:BS161">
    <cfRule type="cellIs" dxfId="714" priority="27819" operator="lessThanOrEqual">
      <formula>-0.05</formula>
    </cfRule>
    <cfRule type="cellIs" dxfId="713" priority="27818" operator="greaterThanOrEqual">
      <formula>0.05</formula>
    </cfRule>
  </conditionalFormatting>
  <conditionalFormatting sqref="BS165">
    <cfRule type="cellIs" dxfId="712" priority="27852" operator="lessThanOrEqual">
      <formula>-0.5</formula>
    </cfRule>
    <cfRule type="cellIs" dxfId="711" priority="27853" operator="greaterThanOrEqual">
      <formula>0.5</formula>
    </cfRule>
  </conditionalFormatting>
  <conditionalFormatting sqref="BS170:BS183">
    <cfRule type="cellIs" dxfId="710" priority="27816" operator="greaterThanOrEqual">
      <formula>0.05</formula>
    </cfRule>
    <cfRule type="cellIs" dxfId="709" priority="27817" operator="lessThanOrEqual">
      <formula>-0.05</formula>
    </cfRule>
  </conditionalFormatting>
  <conditionalFormatting sqref="BS187">
    <cfRule type="cellIs" dxfId="708" priority="27850" operator="lessThanOrEqual">
      <formula>-0.5</formula>
    </cfRule>
    <cfRule type="cellIs" dxfId="707" priority="27851" operator="greaterThanOrEqual">
      <formula>0.5</formula>
    </cfRule>
  </conditionalFormatting>
  <conditionalFormatting sqref="BS192:BS203">
    <cfRule type="cellIs" dxfId="706" priority="27815" operator="lessThanOrEqual">
      <formula>-0.05</formula>
    </cfRule>
    <cfRule type="cellIs" dxfId="705" priority="27814" operator="greaterThanOrEqual">
      <formula>0.05</formula>
    </cfRule>
  </conditionalFormatting>
  <conditionalFormatting sqref="BS207">
    <cfRule type="cellIs" dxfId="704" priority="27848" operator="lessThanOrEqual">
      <formula>-0.5</formula>
    </cfRule>
    <cfRule type="cellIs" dxfId="703" priority="27849" operator="greaterThanOrEqual">
      <formula>0.5</formula>
    </cfRule>
  </conditionalFormatting>
  <conditionalFormatting sqref="BS212:BS217">
    <cfRule type="cellIs" dxfId="702" priority="27812" operator="greaterThanOrEqual">
      <formula>0.05</formula>
    </cfRule>
    <cfRule type="cellIs" dxfId="701" priority="27813" operator="lessThanOrEqual">
      <formula>-0.05</formula>
    </cfRule>
  </conditionalFormatting>
  <conditionalFormatting sqref="BS223:BS226">
    <cfRule type="cellIs" dxfId="700" priority="27810" operator="greaterThanOrEqual">
      <formula>0.05</formula>
    </cfRule>
    <cfRule type="cellIs" dxfId="699" priority="27811" operator="lessThanOrEqual">
      <formula>-0.05</formula>
    </cfRule>
  </conditionalFormatting>
  <conditionalFormatting sqref="BS232:BS243">
    <cfRule type="cellIs" dxfId="698" priority="27808" operator="greaterThanOrEqual">
      <formula>0.05</formula>
    </cfRule>
    <cfRule type="cellIs" dxfId="697" priority="27809" operator="lessThanOrEqual">
      <formula>-0.05</formula>
    </cfRule>
  </conditionalFormatting>
  <conditionalFormatting sqref="BS247">
    <cfRule type="cellIs" dxfId="696" priority="27847" operator="greaterThanOrEqual">
      <formula>0.5</formula>
    </cfRule>
    <cfRule type="cellIs" dxfId="695" priority="27846" operator="lessThanOrEqual">
      <formula>-0.5</formula>
    </cfRule>
  </conditionalFormatting>
  <conditionalFormatting sqref="BS252:BS261">
    <cfRule type="cellIs" dxfId="694" priority="27807" operator="lessThanOrEqual">
      <formula>-0.05</formula>
    </cfRule>
  </conditionalFormatting>
  <conditionalFormatting sqref="BS252:BS262">
    <cfRule type="cellIs" dxfId="693" priority="27806" operator="greaterThanOrEqual">
      <formula>0.05</formula>
    </cfRule>
  </conditionalFormatting>
  <conditionalFormatting sqref="BS266">
    <cfRule type="cellIs" dxfId="692" priority="27844" operator="lessThanOrEqual">
      <formula>-0.5</formula>
    </cfRule>
    <cfRule type="cellIs" dxfId="691" priority="27845" operator="greaterThanOrEqual">
      <formula>0.5</formula>
    </cfRule>
  </conditionalFormatting>
  <conditionalFormatting sqref="BS271:BS282">
    <cfRule type="cellIs" dxfId="690" priority="27805" operator="lessThanOrEqual">
      <formula>-0.05</formula>
    </cfRule>
    <cfRule type="cellIs" dxfId="689" priority="27804" operator="greaterThanOrEqual">
      <formula>0.05</formula>
    </cfRule>
  </conditionalFormatting>
  <conditionalFormatting sqref="BS286">
    <cfRule type="cellIs" dxfId="688" priority="27842" operator="lessThanOrEqual">
      <formula>-0.5</formula>
    </cfRule>
    <cfRule type="cellIs" dxfId="687" priority="27843" operator="greaterThanOrEqual">
      <formula>0.5</formula>
    </cfRule>
  </conditionalFormatting>
  <conditionalFormatting sqref="BS291:BS302">
    <cfRule type="cellIs" dxfId="686" priority="27803" operator="lessThanOrEqual">
      <formula>-0.05</formula>
    </cfRule>
    <cfRule type="cellIs" dxfId="685" priority="27802" operator="greaterThanOrEqual">
      <formula>0.05</formula>
    </cfRule>
  </conditionalFormatting>
  <conditionalFormatting sqref="BS306">
    <cfRule type="cellIs" dxfId="684" priority="27840" operator="lessThanOrEqual">
      <formula>-0.5</formula>
    </cfRule>
    <cfRule type="cellIs" dxfId="683" priority="27841" operator="greaterThanOrEqual">
      <formula>0.5</formula>
    </cfRule>
  </conditionalFormatting>
  <conditionalFormatting sqref="BS311:BS322">
    <cfRule type="cellIs" dxfId="682" priority="27800" operator="greaterThanOrEqual">
      <formula>0.05</formula>
    </cfRule>
    <cfRule type="cellIs" dxfId="681" priority="27801" operator="lessThanOrEqual">
      <formula>-0.05</formula>
    </cfRule>
  </conditionalFormatting>
  <conditionalFormatting sqref="BS326">
    <cfRule type="cellIs" dxfId="680" priority="27838" operator="lessThanOrEqual">
      <formula>-0.5</formula>
    </cfRule>
    <cfRule type="cellIs" dxfId="679" priority="27839" operator="greaterThanOrEqual">
      <formula>0.5</formula>
    </cfRule>
  </conditionalFormatting>
  <conditionalFormatting sqref="BS331:BS334">
    <cfRule type="cellIs" dxfId="678" priority="27798" operator="greaterThanOrEqual">
      <formula>0.05</formula>
    </cfRule>
    <cfRule type="cellIs" dxfId="677" priority="27799" operator="lessThanOrEqual">
      <formula>-0.05</formula>
    </cfRule>
  </conditionalFormatting>
  <conditionalFormatting sqref="BS340:BS343">
    <cfRule type="cellIs" dxfId="676" priority="27797" operator="lessThanOrEqual">
      <formula>-0.05</formula>
    </cfRule>
    <cfRule type="cellIs" dxfId="675" priority="27796" operator="greaterThanOrEqual">
      <formula>0.05</formula>
    </cfRule>
  </conditionalFormatting>
  <conditionalFormatting sqref="BS349:BS355">
    <cfRule type="cellIs" dxfId="674" priority="27794" operator="greaterThanOrEqual">
      <formula>0.05</formula>
    </cfRule>
    <cfRule type="cellIs" dxfId="673" priority="27795" operator="lessThanOrEqual">
      <formula>-0.05</formula>
    </cfRule>
  </conditionalFormatting>
  <conditionalFormatting sqref="BS361:BS366">
    <cfRule type="cellIs" dxfId="672" priority="27792" operator="greaterThanOrEqual">
      <formula>0.05</formula>
    </cfRule>
    <cfRule type="cellIs" dxfId="671" priority="27793" operator="lessThanOrEqual">
      <formula>-0.05</formula>
    </cfRule>
  </conditionalFormatting>
  <conditionalFormatting sqref="BS372:BS376">
    <cfRule type="cellIs" dxfId="670" priority="27790" operator="greaterThanOrEqual">
      <formula>0.05</formula>
    </cfRule>
    <cfRule type="cellIs" dxfId="669" priority="27791" operator="lessThanOrEqual">
      <formula>-0.05</formula>
    </cfRule>
  </conditionalFormatting>
  <conditionalFormatting sqref="BS382:BS385">
    <cfRule type="cellIs" dxfId="668" priority="27787" operator="lessThanOrEqual">
      <formula>-0.05</formula>
    </cfRule>
    <cfRule type="cellIs" dxfId="667" priority="27786" operator="greaterThanOrEqual">
      <formula>0.05</formula>
    </cfRule>
  </conditionalFormatting>
  <conditionalFormatting sqref="BS390:BS395">
    <cfRule type="cellIs" dxfId="666" priority="27784" operator="greaterThanOrEqual">
      <formula>0.05</formula>
    </cfRule>
    <cfRule type="cellIs" dxfId="665" priority="27785" operator="lessThanOrEqual">
      <formula>-0.05</formula>
    </cfRule>
  </conditionalFormatting>
  <conditionalFormatting sqref="BS401:BS410">
    <cfRule type="cellIs" dxfId="664" priority="27783" operator="lessThanOrEqual">
      <formula>-0.05</formula>
    </cfRule>
    <cfRule type="cellIs" dxfId="663" priority="27782" operator="greaterThanOrEqual">
      <formula>0.05</formula>
    </cfRule>
  </conditionalFormatting>
  <conditionalFormatting sqref="BS415:BS418">
    <cfRule type="cellIs" dxfId="662" priority="27780" operator="greaterThanOrEqual">
      <formula>0.05</formula>
    </cfRule>
    <cfRule type="cellIs" dxfId="661" priority="27781" operator="lessThanOrEqual">
      <formula>-0.05</formula>
    </cfRule>
  </conditionalFormatting>
  <conditionalFormatting sqref="BS423:BS426">
    <cfRule type="cellIs" dxfId="660" priority="27778" operator="greaterThanOrEqual">
      <formula>0.05</formula>
    </cfRule>
    <cfRule type="cellIs" dxfId="659" priority="27779" operator="lessThanOrEqual">
      <formula>-0.05</formula>
    </cfRule>
  </conditionalFormatting>
  <conditionalFormatting sqref="BS431:BS435">
    <cfRule type="cellIs" dxfId="658" priority="27776" operator="greaterThanOrEqual">
      <formula>0.05</formula>
    </cfRule>
    <cfRule type="cellIs" dxfId="657" priority="27777" operator="lessThanOrEqual">
      <formula>-0.05</formula>
    </cfRule>
  </conditionalFormatting>
  <conditionalFormatting sqref="BS441:BS455">
    <cfRule type="cellIs" dxfId="656" priority="27774" operator="greaterThanOrEqual">
      <formula>0.05</formula>
    </cfRule>
    <cfRule type="cellIs" dxfId="655" priority="27775" operator="lessThanOrEqual">
      <formula>-0.05</formula>
    </cfRule>
  </conditionalFormatting>
  <conditionalFormatting sqref="BS460:BS467">
    <cfRule type="cellIs" dxfId="654" priority="27773" operator="lessThanOrEqual">
      <formula>-0.05</formula>
    </cfRule>
    <cfRule type="cellIs" dxfId="653" priority="27772" operator="greaterThanOrEqual">
      <formula>0.05</formula>
    </cfRule>
  </conditionalFormatting>
  <conditionalFormatting sqref="BS473:BS479">
    <cfRule type="cellIs" dxfId="652" priority="27771" operator="lessThanOrEqual">
      <formula>-0.05</formula>
    </cfRule>
    <cfRule type="cellIs" dxfId="651" priority="27770" operator="greaterThanOrEqual">
      <formula>0.05</formula>
    </cfRule>
  </conditionalFormatting>
  <conditionalFormatting sqref="BS484:BS497">
    <cfRule type="cellIs" dxfId="650" priority="27768" operator="greaterThanOrEqual">
      <formula>0.05</formula>
    </cfRule>
    <cfRule type="cellIs" dxfId="649" priority="27769" operator="lessThanOrEqual">
      <formula>-0.05</formula>
    </cfRule>
  </conditionalFormatting>
  <conditionalFormatting sqref="BS501">
    <cfRule type="cellIs" dxfId="648" priority="27837" operator="greaterThanOrEqual">
      <formula>0.5</formula>
    </cfRule>
    <cfRule type="cellIs" dxfId="647" priority="27836" operator="lessThanOrEqual">
      <formula>-0.5</formula>
    </cfRule>
  </conditionalFormatting>
  <conditionalFormatting sqref="BS506:BS509">
    <cfRule type="cellIs" dxfId="646" priority="27767" operator="lessThanOrEqual">
      <formula>-0.05</formula>
    </cfRule>
    <cfRule type="cellIs" dxfId="645" priority="27766" operator="greaterThanOrEqual">
      <formula>0.05</formula>
    </cfRule>
  </conditionalFormatting>
  <conditionalFormatting sqref="BS515:BS523">
    <cfRule type="cellIs" dxfId="644" priority="27765" operator="lessThanOrEqual">
      <formula>-0.05</formula>
    </cfRule>
    <cfRule type="cellIs" dxfId="643" priority="27764" operator="greaterThanOrEqual">
      <formula>0.05</formula>
    </cfRule>
  </conditionalFormatting>
  <conditionalFormatting sqref="BS528:BS541">
    <cfRule type="cellIs" dxfId="642" priority="27763" operator="lessThanOrEqual">
      <formula>-0.05</formula>
    </cfRule>
    <cfRule type="cellIs" dxfId="641" priority="27762" operator="greaterThanOrEqual">
      <formula>0.05</formula>
    </cfRule>
  </conditionalFormatting>
  <conditionalFormatting sqref="BS546:BS551">
    <cfRule type="cellIs" dxfId="640" priority="27760" operator="greaterThanOrEqual">
      <formula>0.05</formula>
    </cfRule>
    <cfRule type="cellIs" dxfId="639" priority="27761" operator="lessThanOrEqual">
      <formula>-0.05</formula>
    </cfRule>
  </conditionalFormatting>
  <conditionalFormatting sqref="BU22">
    <cfRule type="cellIs" dxfId="638" priority="55954" operator="lessThan">
      <formula>50</formula>
    </cfRule>
    <cfRule type="cellIs" dxfId="637" priority="55953" operator="between">
      <formula>50</formula>
      <formula>74</formula>
    </cfRule>
    <cfRule type="cellIs" dxfId="636" priority="55952" operator="between">
      <formula>75</formula>
      <formula>99</formula>
    </cfRule>
  </conditionalFormatting>
  <conditionalFormatting sqref="BW7:BW18">
    <cfRule type="cellIs" dxfId="635" priority="27758" operator="greaterThanOrEqual">
      <formula>0.05</formula>
    </cfRule>
    <cfRule type="cellIs" dxfId="634" priority="27759" operator="lessThanOrEqual">
      <formula>-0.05</formula>
    </cfRule>
  </conditionalFormatting>
  <conditionalFormatting sqref="BW22">
    <cfRule type="cellIs" dxfId="633" priority="27756" operator="lessThanOrEqual">
      <formula>-0.5</formula>
    </cfRule>
    <cfRule type="cellIs" dxfId="632" priority="27757" operator="greaterThanOrEqual">
      <formula>0.5</formula>
    </cfRule>
  </conditionalFormatting>
  <conditionalFormatting sqref="BW27:BW38">
    <cfRule type="cellIs" dxfId="631" priority="27729" operator="lessThanOrEqual">
      <formula>-0.05</formula>
    </cfRule>
    <cfRule type="cellIs" dxfId="630" priority="27728" operator="greaterThanOrEqual">
      <formula>0.05</formula>
    </cfRule>
  </conditionalFormatting>
  <conditionalFormatting sqref="BW42">
    <cfRule type="cellIs" dxfId="629" priority="27755" operator="greaterThanOrEqual">
      <formula>0.5</formula>
    </cfRule>
    <cfRule type="cellIs" dxfId="628" priority="27754" operator="lessThanOrEqual">
      <formula>-0.5</formula>
    </cfRule>
  </conditionalFormatting>
  <conditionalFormatting sqref="BW47:BW55">
    <cfRule type="cellIs" dxfId="627" priority="27727" operator="lessThanOrEqual">
      <formula>-0.05</formula>
    </cfRule>
    <cfRule type="cellIs" dxfId="626" priority="27726" operator="greaterThanOrEqual">
      <formula>0.05</formula>
    </cfRule>
  </conditionalFormatting>
  <conditionalFormatting sqref="BW59">
    <cfRule type="cellIs" dxfId="625" priority="27752" operator="lessThanOrEqual">
      <formula>-0.5</formula>
    </cfRule>
    <cfRule type="cellIs" dxfId="624" priority="27753" operator="greaterThanOrEqual">
      <formula>0.5</formula>
    </cfRule>
  </conditionalFormatting>
  <conditionalFormatting sqref="BW64:BW78">
    <cfRule type="cellIs" dxfId="623" priority="27725" operator="lessThanOrEqual">
      <formula>-0.05</formula>
    </cfRule>
    <cfRule type="cellIs" dxfId="622" priority="27724" operator="greaterThanOrEqual">
      <formula>0.05</formula>
    </cfRule>
  </conditionalFormatting>
  <conditionalFormatting sqref="BW83:BW89">
    <cfRule type="cellIs" dxfId="621" priority="27722" operator="greaterThanOrEqual">
      <formula>0.05</formula>
    </cfRule>
    <cfRule type="cellIs" dxfId="620" priority="27723" operator="lessThanOrEqual">
      <formula>-0.05</formula>
    </cfRule>
  </conditionalFormatting>
  <conditionalFormatting sqref="BW94:BW98">
    <cfRule type="cellIs" dxfId="619" priority="27721" operator="lessThanOrEqual">
      <formula>-0.05</formula>
    </cfRule>
    <cfRule type="cellIs" dxfId="618" priority="27720" operator="greaterThanOrEqual">
      <formula>0.05</formula>
    </cfRule>
  </conditionalFormatting>
  <conditionalFormatting sqref="BW104:BW115">
    <cfRule type="cellIs" dxfId="617" priority="27719" operator="lessThanOrEqual">
      <formula>-0.05</formula>
    </cfRule>
    <cfRule type="cellIs" dxfId="616" priority="27718" operator="greaterThanOrEqual">
      <formula>0.05</formula>
    </cfRule>
  </conditionalFormatting>
  <conditionalFormatting sqref="BW119">
    <cfRule type="cellIs" dxfId="615" priority="27750" operator="lessThanOrEqual">
      <formula>-0.5</formula>
    </cfRule>
    <cfRule type="cellIs" dxfId="614" priority="27751" operator="greaterThanOrEqual">
      <formula>0.5</formula>
    </cfRule>
  </conditionalFormatting>
  <conditionalFormatting sqref="BW124:BW128">
    <cfRule type="cellIs" dxfId="613" priority="27716" operator="greaterThanOrEqual">
      <formula>0.05</formula>
    </cfRule>
    <cfRule type="cellIs" dxfId="612" priority="27717" operator="lessThanOrEqual">
      <formula>-0.05</formula>
    </cfRule>
  </conditionalFormatting>
  <conditionalFormatting sqref="BW134:BW142">
    <cfRule type="cellIs" dxfId="611" priority="27714" operator="greaterThanOrEqual">
      <formula>0.05</formula>
    </cfRule>
    <cfRule type="cellIs" dxfId="610" priority="27715" operator="lessThanOrEqual">
      <formula>-0.05</formula>
    </cfRule>
  </conditionalFormatting>
  <conditionalFormatting sqref="BW146">
    <cfRule type="cellIs" dxfId="609" priority="27749" operator="greaterThanOrEqual">
      <formula>0.5</formula>
    </cfRule>
    <cfRule type="cellIs" dxfId="608" priority="27748" operator="lessThanOrEqual">
      <formula>-0.5</formula>
    </cfRule>
  </conditionalFormatting>
  <conditionalFormatting sqref="BW151:BW161">
    <cfRule type="cellIs" dxfId="607" priority="27713" operator="lessThanOrEqual">
      <formula>-0.05</formula>
    </cfRule>
    <cfRule type="cellIs" dxfId="606" priority="27712" operator="greaterThanOrEqual">
      <formula>0.05</formula>
    </cfRule>
  </conditionalFormatting>
  <conditionalFormatting sqref="BW165">
    <cfRule type="cellIs" dxfId="605" priority="27747" operator="greaterThanOrEqual">
      <formula>0.5</formula>
    </cfRule>
    <cfRule type="cellIs" dxfId="604" priority="27746" operator="lessThanOrEqual">
      <formula>-0.5</formula>
    </cfRule>
  </conditionalFormatting>
  <conditionalFormatting sqref="BW170:BW183">
    <cfRule type="cellIs" dxfId="603" priority="27710" operator="greaterThanOrEqual">
      <formula>0.05</formula>
    </cfRule>
    <cfRule type="cellIs" dxfId="602" priority="27711" operator="lessThanOrEqual">
      <formula>-0.05</formula>
    </cfRule>
  </conditionalFormatting>
  <conditionalFormatting sqref="BW187">
    <cfRule type="cellIs" dxfId="601" priority="27745" operator="greaterThanOrEqual">
      <formula>0.5</formula>
    </cfRule>
    <cfRule type="cellIs" dxfId="600" priority="27744" operator="lessThanOrEqual">
      <formula>-0.5</formula>
    </cfRule>
  </conditionalFormatting>
  <conditionalFormatting sqref="BW192:BW203">
    <cfRule type="cellIs" dxfId="599" priority="27709" operator="lessThanOrEqual">
      <formula>-0.05</formula>
    </cfRule>
    <cfRule type="cellIs" dxfId="598" priority="27708" operator="greaterThanOrEqual">
      <formula>0.05</formula>
    </cfRule>
  </conditionalFormatting>
  <conditionalFormatting sqref="BW207">
    <cfRule type="cellIs" dxfId="597" priority="27743" operator="greaterThanOrEqual">
      <formula>0.5</formula>
    </cfRule>
    <cfRule type="cellIs" dxfId="596" priority="27742" operator="lessThanOrEqual">
      <formula>-0.5</formula>
    </cfRule>
  </conditionalFormatting>
  <conditionalFormatting sqref="BW212:BW217">
    <cfRule type="cellIs" dxfId="595" priority="27707" operator="lessThanOrEqual">
      <formula>-0.05</formula>
    </cfRule>
    <cfRule type="cellIs" dxfId="594" priority="27706" operator="greaterThanOrEqual">
      <formula>0.05</formula>
    </cfRule>
  </conditionalFormatting>
  <conditionalFormatting sqref="BW223:BW226">
    <cfRule type="cellIs" dxfId="593" priority="27705" operator="lessThanOrEqual">
      <formula>-0.05</formula>
    </cfRule>
    <cfRule type="cellIs" dxfId="592" priority="27704" operator="greaterThanOrEqual">
      <formula>0.05</formula>
    </cfRule>
  </conditionalFormatting>
  <conditionalFormatting sqref="BW232:BW243">
    <cfRule type="cellIs" dxfId="591" priority="27703" operator="lessThanOrEqual">
      <formula>-0.05</formula>
    </cfRule>
    <cfRule type="cellIs" dxfId="590" priority="27702" operator="greaterThanOrEqual">
      <formula>0.05</formula>
    </cfRule>
  </conditionalFormatting>
  <conditionalFormatting sqref="BW247">
    <cfRule type="cellIs" dxfId="589" priority="27741" operator="greaterThanOrEqual">
      <formula>0.5</formula>
    </cfRule>
    <cfRule type="cellIs" dxfId="588" priority="27740" operator="lessThanOrEqual">
      <formula>-0.5</formula>
    </cfRule>
  </conditionalFormatting>
  <conditionalFormatting sqref="BW252:BW261">
    <cfRule type="cellIs" dxfId="587" priority="27701" operator="lessThanOrEqual">
      <formula>-0.05</formula>
    </cfRule>
  </conditionalFormatting>
  <conditionalFormatting sqref="BW252:BW262">
    <cfRule type="cellIs" dxfId="586" priority="27700" operator="greaterThanOrEqual">
      <formula>0.05</formula>
    </cfRule>
  </conditionalFormatting>
  <conditionalFormatting sqref="BW266">
    <cfRule type="cellIs" dxfId="585" priority="27739" operator="greaterThanOrEqual">
      <formula>0.5</formula>
    </cfRule>
    <cfRule type="cellIs" dxfId="584" priority="27738" operator="lessThanOrEqual">
      <formula>-0.5</formula>
    </cfRule>
  </conditionalFormatting>
  <conditionalFormatting sqref="BW271:BW282">
    <cfRule type="cellIs" dxfId="583" priority="27699" operator="lessThanOrEqual">
      <formula>-0.05</formula>
    </cfRule>
    <cfRule type="cellIs" dxfId="582" priority="27698" operator="greaterThanOrEqual">
      <formula>0.05</formula>
    </cfRule>
  </conditionalFormatting>
  <conditionalFormatting sqref="BW286">
    <cfRule type="cellIs" dxfId="581" priority="27737" operator="greaterThanOrEqual">
      <formula>0.5</formula>
    </cfRule>
    <cfRule type="cellIs" dxfId="580" priority="27736" operator="lessThanOrEqual">
      <formula>-0.5</formula>
    </cfRule>
  </conditionalFormatting>
  <conditionalFormatting sqref="BW291:BW302">
    <cfRule type="cellIs" dxfId="579" priority="27696" operator="greaterThanOrEqual">
      <formula>0.05</formula>
    </cfRule>
    <cfRule type="cellIs" dxfId="578" priority="27697" operator="lessThanOrEqual">
      <formula>-0.05</formula>
    </cfRule>
  </conditionalFormatting>
  <conditionalFormatting sqref="BW306">
    <cfRule type="cellIs" dxfId="577" priority="27735" operator="greaterThanOrEqual">
      <formula>0.5</formula>
    </cfRule>
    <cfRule type="cellIs" dxfId="576" priority="27734" operator="lessThanOrEqual">
      <formula>-0.5</formula>
    </cfRule>
  </conditionalFormatting>
  <conditionalFormatting sqref="BW311:BW322">
    <cfRule type="cellIs" dxfId="575" priority="27695" operator="lessThanOrEqual">
      <formula>-0.05</formula>
    </cfRule>
    <cfRule type="cellIs" dxfId="574" priority="27694" operator="greaterThanOrEqual">
      <formula>0.05</formula>
    </cfRule>
  </conditionalFormatting>
  <conditionalFormatting sqref="BW326">
    <cfRule type="cellIs" dxfId="573" priority="27733" operator="greaterThanOrEqual">
      <formula>0.5</formula>
    </cfRule>
    <cfRule type="cellIs" dxfId="572" priority="27732" operator="lessThanOrEqual">
      <formula>-0.5</formula>
    </cfRule>
  </conditionalFormatting>
  <conditionalFormatting sqref="BW331:BW334">
    <cfRule type="cellIs" dxfId="571" priority="27692" operator="greaterThanOrEqual">
      <formula>0.05</formula>
    </cfRule>
    <cfRule type="cellIs" dxfId="570" priority="27693" operator="lessThanOrEqual">
      <formula>-0.05</formula>
    </cfRule>
  </conditionalFormatting>
  <conditionalFormatting sqref="BW340:BW343">
    <cfRule type="cellIs" dxfId="569" priority="27691" operator="lessThanOrEqual">
      <formula>-0.05</formula>
    </cfRule>
    <cfRule type="cellIs" dxfId="568" priority="27690" operator="greaterThanOrEqual">
      <formula>0.05</formula>
    </cfRule>
  </conditionalFormatting>
  <conditionalFormatting sqref="BW349:BW355">
    <cfRule type="cellIs" dxfId="567" priority="27689" operator="lessThanOrEqual">
      <formula>-0.05</formula>
    </cfRule>
    <cfRule type="cellIs" dxfId="566" priority="27688" operator="greaterThanOrEqual">
      <formula>0.05</formula>
    </cfRule>
  </conditionalFormatting>
  <conditionalFormatting sqref="BW361:BW366">
    <cfRule type="cellIs" dxfId="565" priority="27687" operator="lessThanOrEqual">
      <formula>-0.05</formula>
    </cfRule>
    <cfRule type="cellIs" dxfId="564" priority="27686" operator="greaterThanOrEqual">
      <formula>0.05</formula>
    </cfRule>
  </conditionalFormatting>
  <conditionalFormatting sqref="BW372:BW376">
    <cfRule type="cellIs" dxfId="563" priority="27685" operator="lessThanOrEqual">
      <formula>-0.05</formula>
    </cfRule>
    <cfRule type="cellIs" dxfId="562" priority="27684" operator="greaterThanOrEqual">
      <formula>0.05</formula>
    </cfRule>
  </conditionalFormatting>
  <conditionalFormatting sqref="BW382:BW385">
    <cfRule type="cellIs" dxfId="561" priority="27681" operator="lessThanOrEqual">
      <formula>-0.05</formula>
    </cfRule>
    <cfRule type="cellIs" dxfId="560" priority="27680" operator="greaterThanOrEqual">
      <formula>0.05</formula>
    </cfRule>
  </conditionalFormatting>
  <conditionalFormatting sqref="BW390:BW395">
    <cfRule type="cellIs" dxfId="559" priority="27679" operator="lessThanOrEqual">
      <formula>-0.05</formula>
    </cfRule>
    <cfRule type="cellIs" dxfId="558" priority="27678" operator="greaterThanOrEqual">
      <formula>0.05</formula>
    </cfRule>
  </conditionalFormatting>
  <conditionalFormatting sqref="BW401:BW410">
    <cfRule type="cellIs" dxfId="557" priority="27677" operator="lessThanOrEqual">
      <formula>-0.05</formula>
    </cfRule>
    <cfRule type="cellIs" dxfId="556" priority="27676" operator="greaterThanOrEqual">
      <formula>0.05</formula>
    </cfRule>
  </conditionalFormatting>
  <conditionalFormatting sqref="BW415:BW418">
    <cfRule type="cellIs" dxfId="555" priority="27675" operator="lessThanOrEqual">
      <formula>-0.05</formula>
    </cfRule>
    <cfRule type="cellIs" dxfId="554" priority="27674" operator="greaterThanOrEqual">
      <formula>0.05</formula>
    </cfRule>
  </conditionalFormatting>
  <conditionalFormatting sqref="BW423:BW426">
    <cfRule type="cellIs" dxfId="553" priority="27672" operator="greaterThanOrEqual">
      <formula>0.05</formula>
    </cfRule>
    <cfRule type="cellIs" dxfId="552" priority="27673" operator="lessThanOrEqual">
      <formula>-0.05</formula>
    </cfRule>
  </conditionalFormatting>
  <conditionalFormatting sqref="BW431:BW435">
    <cfRule type="cellIs" dxfId="551" priority="27671" operator="lessThanOrEqual">
      <formula>-0.05</formula>
    </cfRule>
    <cfRule type="cellIs" dxfId="550" priority="27670" operator="greaterThanOrEqual">
      <formula>0.05</formula>
    </cfRule>
  </conditionalFormatting>
  <conditionalFormatting sqref="BW441:BW455">
    <cfRule type="cellIs" dxfId="549" priority="27669" operator="lessThanOrEqual">
      <formula>-0.05</formula>
    </cfRule>
    <cfRule type="cellIs" dxfId="548" priority="27668" operator="greaterThanOrEqual">
      <formula>0.05</formula>
    </cfRule>
  </conditionalFormatting>
  <conditionalFormatting sqref="BW460:BW467">
    <cfRule type="cellIs" dxfId="547" priority="27667" operator="lessThanOrEqual">
      <formula>-0.05</formula>
    </cfRule>
    <cfRule type="cellIs" dxfId="546" priority="27666" operator="greaterThanOrEqual">
      <formula>0.05</formula>
    </cfRule>
  </conditionalFormatting>
  <conditionalFormatting sqref="BW473:BW479">
    <cfRule type="cellIs" dxfId="545" priority="27665" operator="lessThanOrEqual">
      <formula>-0.05</formula>
    </cfRule>
    <cfRule type="cellIs" dxfId="544" priority="27664" operator="greaterThanOrEqual">
      <formula>0.05</formula>
    </cfRule>
  </conditionalFormatting>
  <conditionalFormatting sqref="BW484:BW497">
    <cfRule type="cellIs" dxfId="543" priority="27663" operator="lessThanOrEqual">
      <formula>-0.05</formula>
    </cfRule>
    <cfRule type="cellIs" dxfId="542" priority="27662" operator="greaterThanOrEqual">
      <formula>0.05</formula>
    </cfRule>
  </conditionalFormatting>
  <conditionalFormatting sqref="BW501">
    <cfRule type="cellIs" dxfId="541" priority="27731" operator="greaterThanOrEqual">
      <formula>0.5</formula>
    </cfRule>
    <cfRule type="cellIs" dxfId="540" priority="27730" operator="lessThanOrEqual">
      <formula>-0.5</formula>
    </cfRule>
  </conditionalFormatting>
  <conditionalFormatting sqref="BW506:BW509">
    <cfRule type="cellIs" dxfId="539" priority="27660" operator="greaterThanOrEqual">
      <formula>0.05</formula>
    </cfRule>
    <cfRule type="cellIs" dxfId="538" priority="27661" operator="lessThanOrEqual">
      <formula>-0.05</formula>
    </cfRule>
  </conditionalFormatting>
  <conditionalFormatting sqref="BW515:BW523">
    <cfRule type="cellIs" dxfId="537" priority="27658" operator="greaterThanOrEqual">
      <formula>0.05</formula>
    </cfRule>
    <cfRule type="cellIs" dxfId="536" priority="27659" operator="lessThanOrEqual">
      <formula>-0.05</formula>
    </cfRule>
  </conditionalFormatting>
  <conditionalFormatting sqref="BW528:BW541">
    <cfRule type="cellIs" dxfId="535" priority="27656" operator="greaterThanOrEqual">
      <formula>0.05</formula>
    </cfRule>
    <cfRule type="cellIs" dxfId="534" priority="27657" operator="lessThanOrEqual">
      <formula>-0.05</formula>
    </cfRule>
  </conditionalFormatting>
  <conditionalFormatting sqref="BW546:BW551">
    <cfRule type="cellIs" dxfId="533" priority="27654" operator="greaterThanOrEqual">
      <formula>0.05</formula>
    </cfRule>
    <cfRule type="cellIs" dxfId="532" priority="27655" operator="lessThanOrEqual">
      <formula>-0.05</formula>
    </cfRule>
  </conditionalFormatting>
  <conditionalFormatting sqref="BY22">
    <cfRule type="cellIs" dxfId="531" priority="55771" operator="lessThan">
      <formula>50</formula>
    </cfRule>
    <cfRule type="cellIs" dxfId="530" priority="55769" operator="between">
      <formula>75</formula>
      <formula>99</formula>
    </cfRule>
    <cfRule type="cellIs" dxfId="529" priority="55770" operator="between">
      <formula>50</formula>
      <formula>74</formula>
    </cfRule>
  </conditionalFormatting>
  <conditionalFormatting sqref="CA7:CA18">
    <cfRule type="cellIs" dxfId="528" priority="21187" operator="lessThanOrEqual">
      <formula>-0.05</formula>
    </cfRule>
    <cfRule type="cellIs" dxfId="527" priority="21186" operator="greaterThanOrEqual">
      <formula>0.05</formula>
    </cfRule>
  </conditionalFormatting>
  <conditionalFormatting sqref="CA22">
    <cfRule type="cellIs" dxfId="526" priority="21185" operator="greaterThanOrEqual">
      <formula>0.5</formula>
    </cfRule>
    <cfRule type="cellIs" dxfId="525" priority="21184" operator="lessThanOrEqual">
      <formula>-0.5</formula>
    </cfRule>
  </conditionalFormatting>
  <conditionalFormatting sqref="CA27:CA38">
    <cfRule type="cellIs" dxfId="524" priority="21156" operator="greaterThanOrEqual">
      <formula>0.05</formula>
    </cfRule>
    <cfRule type="cellIs" dxfId="523" priority="21157" operator="lessThanOrEqual">
      <formula>-0.05</formula>
    </cfRule>
  </conditionalFormatting>
  <conditionalFormatting sqref="CA42">
    <cfRule type="cellIs" dxfId="522" priority="21183" operator="greaterThanOrEqual">
      <formula>0.5</formula>
    </cfRule>
    <cfRule type="cellIs" dxfId="521" priority="21182" operator="lessThanOrEqual">
      <formula>-0.5</formula>
    </cfRule>
  </conditionalFormatting>
  <conditionalFormatting sqref="CA47:CA55">
    <cfRule type="cellIs" dxfId="520" priority="21154" operator="greaterThanOrEqual">
      <formula>0.05</formula>
    </cfRule>
    <cfRule type="cellIs" dxfId="519" priority="21155" operator="lessThanOrEqual">
      <formula>-0.05</formula>
    </cfRule>
  </conditionalFormatting>
  <conditionalFormatting sqref="CA59">
    <cfRule type="cellIs" dxfId="518" priority="21180" operator="lessThanOrEqual">
      <formula>-0.5</formula>
    </cfRule>
    <cfRule type="cellIs" dxfId="517" priority="21181" operator="greaterThanOrEqual">
      <formula>0.5</formula>
    </cfRule>
  </conditionalFormatting>
  <conditionalFormatting sqref="CA64:CA78">
    <cfRule type="cellIs" dxfId="516" priority="21152" operator="greaterThanOrEqual">
      <formula>0.05</formula>
    </cfRule>
    <cfRule type="cellIs" dxfId="515" priority="21153" operator="lessThanOrEqual">
      <formula>-0.05</formula>
    </cfRule>
  </conditionalFormatting>
  <conditionalFormatting sqref="CA83:CA89">
    <cfRule type="cellIs" dxfId="514" priority="21151" operator="lessThanOrEqual">
      <formula>-0.05</formula>
    </cfRule>
    <cfRule type="cellIs" dxfId="513" priority="21150" operator="greaterThanOrEqual">
      <formula>0.05</formula>
    </cfRule>
  </conditionalFormatting>
  <conditionalFormatting sqref="CA94:CA98">
    <cfRule type="cellIs" dxfId="512" priority="21148" operator="greaterThanOrEqual">
      <formula>0.05</formula>
    </cfRule>
    <cfRule type="cellIs" dxfId="511" priority="21149" operator="lessThanOrEqual">
      <formula>-0.05</formula>
    </cfRule>
  </conditionalFormatting>
  <conditionalFormatting sqref="CA104:CA115">
    <cfRule type="cellIs" dxfId="510" priority="21146" operator="greaterThanOrEqual">
      <formula>0.05</formula>
    </cfRule>
    <cfRule type="cellIs" dxfId="509" priority="21147" operator="lessThanOrEqual">
      <formula>-0.05</formula>
    </cfRule>
  </conditionalFormatting>
  <conditionalFormatting sqref="CA119">
    <cfRule type="cellIs" dxfId="508" priority="21179" operator="greaterThanOrEqual">
      <formula>0.5</formula>
    </cfRule>
    <cfRule type="cellIs" dxfId="507" priority="21178" operator="lessThanOrEqual">
      <formula>-0.5</formula>
    </cfRule>
  </conditionalFormatting>
  <conditionalFormatting sqref="CA124:CA128">
    <cfRule type="cellIs" dxfId="506" priority="21145" operator="lessThanOrEqual">
      <formula>-0.05</formula>
    </cfRule>
    <cfRule type="cellIs" dxfId="505" priority="21144" operator="greaterThanOrEqual">
      <formula>0.05</formula>
    </cfRule>
  </conditionalFormatting>
  <conditionalFormatting sqref="CA134:CA142">
    <cfRule type="cellIs" dxfId="504" priority="21143" operator="lessThanOrEqual">
      <formula>-0.05</formula>
    </cfRule>
    <cfRule type="cellIs" dxfId="503" priority="21142" operator="greaterThanOrEqual">
      <formula>0.05</formula>
    </cfRule>
  </conditionalFormatting>
  <conditionalFormatting sqref="CA146">
    <cfRule type="cellIs" dxfId="502" priority="21176" operator="lessThanOrEqual">
      <formula>-0.5</formula>
    </cfRule>
    <cfRule type="cellIs" dxfId="501" priority="21177" operator="greaterThanOrEqual">
      <formula>0.5</formula>
    </cfRule>
  </conditionalFormatting>
  <conditionalFormatting sqref="CA151:CA161">
    <cfRule type="cellIs" dxfId="500" priority="21141" operator="lessThanOrEqual">
      <formula>-0.05</formula>
    </cfRule>
    <cfRule type="cellIs" dxfId="499" priority="21140" operator="greaterThanOrEqual">
      <formula>0.05</formula>
    </cfRule>
  </conditionalFormatting>
  <conditionalFormatting sqref="CA165">
    <cfRule type="cellIs" dxfId="498" priority="21174" operator="lessThanOrEqual">
      <formula>-0.5</formula>
    </cfRule>
    <cfRule type="cellIs" dxfId="497" priority="21175" operator="greaterThanOrEqual">
      <formula>0.5</formula>
    </cfRule>
  </conditionalFormatting>
  <conditionalFormatting sqref="CA170:CA183">
    <cfRule type="cellIs" dxfId="496" priority="21139" operator="lessThanOrEqual">
      <formula>-0.05</formula>
    </cfRule>
    <cfRule type="cellIs" dxfId="495" priority="21138" operator="greaterThanOrEqual">
      <formula>0.05</formula>
    </cfRule>
  </conditionalFormatting>
  <conditionalFormatting sqref="CA187">
    <cfRule type="cellIs" dxfId="494" priority="21173" operator="greaterThanOrEqual">
      <formula>0.5</formula>
    </cfRule>
    <cfRule type="cellIs" dxfId="493" priority="21172" operator="lessThanOrEqual">
      <formula>-0.5</formula>
    </cfRule>
  </conditionalFormatting>
  <conditionalFormatting sqref="CA192:CA203">
    <cfRule type="cellIs" dxfId="492" priority="21137" operator="lessThanOrEqual">
      <formula>-0.05</formula>
    </cfRule>
    <cfRule type="cellIs" dxfId="491" priority="21136" operator="greaterThanOrEqual">
      <formula>0.05</formula>
    </cfRule>
  </conditionalFormatting>
  <conditionalFormatting sqref="CA207">
    <cfRule type="cellIs" dxfId="490" priority="21170" operator="lessThanOrEqual">
      <formula>-0.5</formula>
    </cfRule>
    <cfRule type="cellIs" dxfId="489" priority="21171" operator="greaterThanOrEqual">
      <formula>0.5</formula>
    </cfRule>
  </conditionalFormatting>
  <conditionalFormatting sqref="CA212:CA217">
    <cfRule type="cellIs" dxfId="488" priority="21135" operator="lessThanOrEqual">
      <formula>-0.05</formula>
    </cfRule>
    <cfRule type="cellIs" dxfId="487" priority="21134" operator="greaterThanOrEqual">
      <formula>0.05</formula>
    </cfRule>
  </conditionalFormatting>
  <conditionalFormatting sqref="CA223:CA226">
    <cfRule type="cellIs" dxfId="486" priority="21132" operator="greaterThanOrEqual">
      <formula>0.05</formula>
    </cfRule>
    <cfRule type="cellIs" dxfId="485" priority="21133" operator="lessThanOrEqual">
      <formula>-0.05</formula>
    </cfRule>
  </conditionalFormatting>
  <conditionalFormatting sqref="CA232:CA243">
    <cfRule type="cellIs" dxfId="484" priority="21130" operator="greaterThanOrEqual">
      <formula>0.05</formula>
    </cfRule>
    <cfRule type="cellIs" dxfId="483" priority="21131" operator="lessThanOrEqual">
      <formula>-0.05</formula>
    </cfRule>
  </conditionalFormatting>
  <conditionalFormatting sqref="CA247">
    <cfRule type="cellIs" dxfId="482" priority="21169" operator="greaterThanOrEqual">
      <formula>0.5</formula>
    </cfRule>
    <cfRule type="cellIs" dxfId="481" priority="21168" operator="lessThanOrEqual">
      <formula>-0.5</formula>
    </cfRule>
  </conditionalFormatting>
  <conditionalFormatting sqref="CA252:CA261">
    <cfRule type="cellIs" dxfId="480" priority="21129" operator="lessThanOrEqual">
      <formula>-0.05</formula>
    </cfRule>
  </conditionalFormatting>
  <conditionalFormatting sqref="CA252:CA262">
    <cfRule type="cellIs" dxfId="479" priority="21128" operator="greaterThanOrEqual">
      <formula>0.05</formula>
    </cfRule>
  </conditionalFormatting>
  <conditionalFormatting sqref="CA266">
    <cfRule type="cellIs" dxfId="478" priority="21167" operator="greaterThanOrEqual">
      <formula>0.5</formula>
    </cfRule>
    <cfRule type="cellIs" dxfId="477" priority="21166" operator="lessThanOrEqual">
      <formula>-0.5</formula>
    </cfRule>
  </conditionalFormatting>
  <conditionalFormatting sqref="CA271:CA282">
    <cfRule type="cellIs" dxfId="476" priority="21127" operator="lessThanOrEqual">
      <formula>-0.05</formula>
    </cfRule>
    <cfRule type="cellIs" dxfId="475" priority="21126" operator="greaterThanOrEqual">
      <formula>0.05</formula>
    </cfRule>
  </conditionalFormatting>
  <conditionalFormatting sqref="CA286">
    <cfRule type="cellIs" dxfId="474" priority="21165" operator="greaterThanOrEqual">
      <formula>0.5</formula>
    </cfRule>
    <cfRule type="cellIs" dxfId="473" priority="21164" operator="lessThanOrEqual">
      <formula>-0.5</formula>
    </cfRule>
  </conditionalFormatting>
  <conditionalFormatting sqref="CA291:CA302">
    <cfRule type="cellIs" dxfId="472" priority="21125" operator="lessThanOrEqual">
      <formula>-0.05</formula>
    </cfRule>
    <cfRule type="cellIs" dxfId="471" priority="21124" operator="greaterThanOrEqual">
      <formula>0.05</formula>
    </cfRule>
  </conditionalFormatting>
  <conditionalFormatting sqref="CA306">
    <cfRule type="cellIs" dxfId="470" priority="21163" operator="greaterThanOrEqual">
      <formula>0.5</formula>
    </cfRule>
    <cfRule type="cellIs" dxfId="469" priority="21162" operator="lessThanOrEqual">
      <formula>-0.5</formula>
    </cfRule>
  </conditionalFormatting>
  <conditionalFormatting sqref="CA311:CA322">
    <cfRule type="cellIs" dxfId="468" priority="21123" operator="lessThanOrEqual">
      <formula>-0.05</formula>
    </cfRule>
    <cfRule type="cellIs" dxfId="467" priority="21122" operator="greaterThanOrEqual">
      <formula>0.05</formula>
    </cfRule>
  </conditionalFormatting>
  <conditionalFormatting sqref="CA326">
    <cfRule type="cellIs" dxfId="466" priority="21161" operator="greaterThanOrEqual">
      <formula>0.5</formula>
    </cfRule>
    <cfRule type="cellIs" dxfId="465" priority="21160" operator="lessThanOrEqual">
      <formula>-0.5</formula>
    </cfRule>
  </conditionalFormatting>
  <conditionalFormatting sqref="CA331:CA334">
    <cfRule type="cellIs" dxfId="464" priority="21121" operator="lessThanOrEqual">
      <formula>-0.05</formula>
    </cfRule>
    <cfRule type="cellIs" dxfId="463" priority="21120" operator="greaterThanOrEqual">
      <formula>0.05</formula>
    </cfRule>
  </conditionalFormatting>
  <conditionalFormatting sqref="CA340:CA343">
    <cfRule type="cellIs" dxfId="462" priority="21119" operator="lessThanOrEqual">
      <formula>-0.05</formula>
    </cfRule>
    <cfRule type="cellIs" dxfId="461" priority="21118" operator="greaterThanOrEqual">
      <formula>0.05</formula>
    </cfRule>
  </conditionalFormatting>
  <conditionalFormatting sqref="CA349:CA355">
    <cfRule type="cellIs" dxfId="460" priority="21116" operator="greaterThanOrEqual">
      <formula>0.05</formula>
    </cfRule>
    <cfRule type="cellIs" dxfId="459" priority="21117" operator="lessThanOrEqual">
      <formula>-0.05</formula>
    </cfRule>
  </conditionalFormatting>
  <conditionalFormatting sqref="CA361:CA366">
    <cfRule type="cellIs" dxfId="458" priority="21115" operator="lessThanOrEqual">
      <formula>-0.05</formula>
    </cfRule>
    <cfRule type="cellIs" dxfId="457" priority="21114" operator="greaterThanOrEqual">
      <formula>0.05</formula>
    </cfRule>
  </conditionalFormatting>
  <conditionalFormatting sqref="CA372:CA376">
    <cfRule type="cellIs" dxfId="456" priority="21112" operator="greaterThanOrEqual">
      <formula>0.05</formula>
    </cfRule>
    <cfRule type="cellIs" dxfId="455" priority="21113" operator="lessThanOrEqual">
      <formula>-0.05</formula>
    </cfRule>
  </conditionalFormatting>
  <conditionalFormatting sqref="CA382:CA385">
    <cfRule type="cellIs" dxfId="454" priority="21109" operator="lessThanOrEqual">
      <formula>-0.05</formula>
    </cfRule>
    <cfRule type="cellIs" dxfId="453" priority="21108" operator="greaterThanOrEqual">
      <formula>0.05</formula>
    </cfRule>
  </conditionalFormatting>
  <conditionalFormatting sqref="CA390:CA395">
    <cfRule type="cellIs" dxfId="452" priority="21106" operator="greaterThanOrEqual">
      <formula>0.05</formula>
    </cfRule>
    <cfRule type="cellIs" dxfId="451" priority="21107" operator="lessThanOrEqual">
      <formula>-0.05</formula>
    </cfRule>
  </conditionalFormatting>
  <conditionalFormatting sqref="CA401:CA410">
    <cfRule type="cellIs" dxfId="450" priority="21105" operator="lessThanOrEqual">
      <formula>-0.05</formula>
    </cfRule>
    <cfRule type="cellIs" dxfId="449" priority="21104" operator="greaterThanOrEqual">
      <formula>0.05</formula>
    </cfRule>
  </conditionalFormatting>
  <conditionalFormatting sqref="CA415:CA418">
    <cfRule type="cellIs" dxfId="448" priority="21102" operator="greaterThanOrEqual">
      <formula>0.05</formula>
    </cfRule>
    <cfRule type="cellIs" dxfId="447" priority="21103" operator="lessThanOrEqual">
      <formula>-0.05</formula>
    </cfRule>
  </conditionalFormatting>
  <conditionalFormatting sqref="CA423:CA426">
    <cfRule type="cellIs" dxfId="446" priority="21101" operator="lessThanOrEqual">
      <formula>-0.05</formula>
    </cfRule>
    <cfRule type="cellIs" dxfId="445" priority="21100" operator="greaterThanOrEqual">
      <formula>0.05</formula>
    </cfRule>
  </conditionalFormatting>
  <conditionalFormatting sqref="CA431:CA435">
    <cfRule type="cellIs" dxfId="444" priority="21098" operator="greaterThanOrEqual">
      <formula>0.05</formula>
    </cfRule>
    <cfRule type="cellIs" dxfId="443" priority="21099" operator="lessThanOrEqual">
      <formula>-0.05</formula>
    </cfRule>
  </conditionalFormatting>
  <conditionalFormatting sqref="CA441:CA455">
    <cfRule type="cellIs" dxfId="442" priority="21096" operator="greaterThanOrEqual">
      <formula>0.05</formula>
    </cfRule>
    <cfRule type="cellIs" dxfId="441" priority="21097" operator="lessThanOrEqual">
      <formula>-0.05</formula>
    </cfRule>
  </conditionalFormatting>
  <conditionalFormatting sqref="CA460:CA467">
    <cfRule type="cellIs" dxfId="440" priority="21094" operator="greaterThanOrEqual">
      <formula>0.05</formula>
    </cfRule>
    <cfRule type="cellIs" dxfId="439" priority="21095" operator="lessThanOrEqual">
      <formula>-0.05</formula>
    </cfRule>
  </conditionalFormatting>
  <conditionalFormatting sqref="CA473:CA479">
    <cfRule type="cellIs" dxfId="438" priority="21093" operator="lessThanOrEqual">
      <formula>-0.05</formula>
    </cfRule>
    <cfRule type="cellIs" dxfId="437" priority="21092" operator="greaterThanOrEqual">
      <formula>0.05</formula>
    </cfRule>
  </conditionalFormatting>
  <conditionalFormatting sqref="CA484:CA497">
    <cfRule type="cellIs" dxfId="436" priority="21091" operator="lessThanOrEqual">
      <formula>-0.05</formula>
    </cfRule>
    <cfRule type="cellIs" dxfId="435" priority="21090" operator="greaterThanOrEqual">
      <formula>0.05</formula>
    </cfRule>
  </conditionalFormatting>
  <conditionalFormatting sqref="CA501">
    <cfRule type="cellIs" dxfId="434" priority="21158" operator="lessThanOrEqual">
      <formula>-0.5</formula>
    </cfRule>
    <cfRule type="cellIs" dxfId="433" priority="21159" operator="greaterThanOrEqual">
      <formula>0.5</formula>
    </cfRule>
  </conditionalFormatting>
  <conditionalFormatting sqref="CA506:CA509">
    <cfRule type="cellIs" dxfId="432" priority="21089" operator="lessThanOrEqual">
      <formula>-0.05</formula>
    </cfRule>
    <cfRule type="cellIs" dxfId="431" priority="21088" operator="greaterThanOrEqual">
      <formula>0.05</formula>
    </cfRule>
  </conditionalFormatting>
  <conditionalFormatting sqref="CA515:CA523">
    <cfRule type="cellIs" dxfId="430" priority="21086" operator="greaterThanOrEqual">
      <formula>0.05</formula>
    </cfRule>
    <cfRule type="cellIs" dxfId="429" priority="21087" operator="lessThanOrEqual">
      <formula>-0.05</formula>
    </cfRule>
  </conditionalFormatting>
  <conditionalFormatting sqref="CA528:CA541">
    <cfRule type="cellIs" dxfId="428" priority="21085" operator="lessThanOrEqual">
      <formula>-0.05</formula>
    </cfRule>
    <cfRule type="cellIs" dxfId="427" priority="21084" operator="greaterThanOrEqual">
      <formula>0.05</formula>
    </cfRule>
  </conditionalFormatting>
  <conditionalFormatting sqref="CA546:CA551">
    <cfRule type="cellIs" dxfId="426" priority="21082" operator="greaterThanOrEqual">
      <formula>0.05</formula>
    </cfRule>
    <cfRule type="cellIs" dxfId="425" priority="21083" operator="lessThanOrEqual">
      <formula>-0.05</formula>
    </cfRule>
  </conditionalFormatting>
  <conditionalFormatting sqref="CC22">
    <cfRule type="cellIs" dxfId="424" priority="55766" operator="between">
      <formula>75</formula>
      <formula>99</formula>
    </cfRule>
    <cfRule type="cellIs" dxfId="423" priority="55767" operator="between">
      <formula>50</formula>
      <formula>74</formula>
    </cfRule>
    <cfRule type="cellIs" dxfId="422" priority="55768" operator="lessThan">
      <formula>50</formula>
    </cfRule>
  </conditionalFormatting>
  <conditionalFormatting sqref="CE7:CE18">
    <cfRule type="cellIs" dxfId="421" priority="21081" operator="lessThanOrEqual">
      <formula>-0.05</formula>
    </cfRule>
    <cfRule type="cellIs" dxfId="420" priority="21080" operator="greaterThanOrEqual">
      <formula>0.05</formula>
    </cfRule>
  </conditionalFormatting>
  <conditionalFormatting sqref="CE22">
    <cfRule type="cellIs" dxfId="419" priority="21079" operator="greaterThanOrEqual">
      <formula>0.5</formula>
    </cfRule>
    <cfRule type="cellIs" dxfId="418" priority="21078" operator="lessThanOrEqual">
      <formula>-0.5</formula>
    </cfRule>
  </conditionalFormatting>
  <conditionalFormatting sqref="CE27:CE38">
    <cfRule type="cellIs" dxfId="417" priority="21050" operator="greaterThanOrEqual">
      <formula>0.05</formula>
    </cfRule>
    <cfRule type="cellIs" dxfId="416" priority="21051" operator="lessThanOrEqual">
      <formula>-0.05</formula>
    </cfRule>
  </conditionalFormatting>
  <conditionalFormatting sqref="CE42">
    <cfRule type="cellIs" dxfId="415" priority="21077" operator="greaterThanOrEqual">
      <formula>0.5</formula>
    </cfRule>
    <cfRule type="cellIs" dxfId="414" priority="21076" operator="lessThanOrEqual">
      <formula>-0.5</formula>
    </cfRule>
  </conditionalFormatting>
  <conditionalFormatting sqref="CE47:CE55">
    <cfRule type="cellIs" dxfId="413" priority="21049" operator="lessThanOrEqual">
      <formula>-0.05</formula>
    </cfRule>
    <cfRule type="cellIs" dxfId="412" priority="21048" operator="greaterThanOrEqual">
      <formula>0.05</formula>
    </cfRule>
  </conditionalFormatting>
  <conditionalFormatting sqref="CE59">
    <cfRule type="cellIs" dxfId="411" priority="21075" operator="greaterThanOrEqual">
      <formula>0.5</formula>
    </cfRule>
    <cfRule type="cellIs" dxfId="410" priority="21074" operator="lessThanOrEqual">
      <formula>-0.5</formula>
    </cfRule>
  </conditionalFormatting>
  <conditionalFormatting sqref="CE64:CE78">
    <cfRule type="cellIs" dxfId="409" priority="21046" operator="greaterThanOrEqual">
      <formula>0.05</formula>
    </cfRule>
    <cfRule type="cellIs" dxfId="408" priority="21047" operator="lessThanOrEqual">
      <formula>-0.05</formula>
    </cfRule>
  </conditionalFormatting>
  <conditionalFormatting sqref="CE83:CE89">
    <cfRule type="cellIs" dxfId="407" priority="21045" operator="lessThanOrEqual">
      <formula>-0.05</formula>
    </cfRule>
    <cfRule type="cellIs" dxfId="406" priority="21044" operator="greaterThanOrEqual">
      <formula>0.05</formula>
    </cfRule>
  </conditionalFormatting>
  <conditionalFormatting sqref="CE94:CE98">
    <cfRule type="cellIs" dxfId="405" priority="21043" operator="lessThanOrEqual">
      <formula>-0.05</formula>
    </cfRule>
    <cfRule type="cellIs" dxfId="404" priority="21042" operator="greaterThanOrEqual">
      <formula>0.05</formula>
    </cfRule>
  </conditionalFormatting>
  <conditionalFormatting sqref="CE104:CE115">
    <cfRule type="cellIs" dxfId="403" priority="21041" operator="lessThanOrEqual">
      <formula>-0.05</formula>
    </cfRule>
    <cfRule type="cellIs" dxfId="402" priority="21040" operator="greaterThanOrEqual">
      <formula>0.05</formula>
    </cfRule>
  </conditionalFormatting>
  <conditionalFormatting sqref="CE119">
    <cfRule type="cellIs" dxfId="401" priority="21072" operator="lessThanOrEqual">
      <formula>-0.5</formula>
    </cfRule>
    <cfRule type="cellIs" dxfId="400" priority="21073" operator="greaterThanOrEqual">
      <formula>0.5</formula>
    </cfRule>
  </conditionalFormatting>
  <conditionalFormatting sqref="CE124:CE128">
    <cfRule type="cellIs" dxfId="399" priority="21039" operator="lessThanOrEqual">
      <formula>-0.05</formula>
    </cfRule>
    <cfRule type="cellIs" dxfId="398" priority="21038" operator="greaterThanOrEqual">
      <formula>0.05</formula>
    </cfRule>
  </conditionalFormatting>
  <conditionalFormatting sqref="CE134:CE142">
    <cfRule type="cellIs" dxfId="397" priority="21037" operator="lessThanOrEqual">
      <formula>-0.05</formula>
    </cfRule>
    <cfRule type="cellIs" dxfId="396" priority="21036" operator="greaterThanOrEqual">
      <formula>0.05</formula>
    </cfRule>
  </conditionalFormatting>
  <conditionalFormatting sqref="CE146">
    <cfRule type="cellIs" dxfId="395" priority="21070" operator="lessThanOrEqual">
      <formula>-0.5</formula>
    </cfRule>
    <cfRule type="cellIs" dxfId="394" priority="21071" operator="greaterThanOrEqual">
      <formula>0.5</formula>
    </cfRule>
  </conditionalFormatting>
  <conditionalFormatting sqref="CE151:CE161">
    <cfRule type="cellIs" dxfId="393" priority="21035" operator="lessThanOrEqual">
      <formula>-0.05</formula>
    </cfRule>
    <cfRule type="cellIs" dxfId="392" priority="21034" operator="greaterThanOrEqual">
      <formula>0.05</formula>
    </cfRule>
  </conditionalFormatting>
  <conditionalFormatting sqref="CE165">
    <cfRule type="cellIs" dxfId="391" priority="21069" operator="greaterThanOrEqual">
      <formula>0.5</formula>
    </cfRule>
    <cfRule type="cellIs" dxfId="390" priority="21068" operator="lessThanOrEqual">
      <formula>-0.5</formula>
    </cfRule>
  </conditionalFormatting>
  <conditionalFormatting sqref="CE170:CE183">
    <cfRule type="cellIs" dxfId="389" priority="21033" operator="lessThanOrEqual">
      <formula>-0.05</formula>
    </cfRule>
    <cfRule type="cellIs" dxfId="388" priority="21032" operator="greaterThanOrEqual">
      <formula>0.05</formula>
    </cfRule>
  </conditionalFormatting>
  <conditionalFormatting sqref="CE187">
    <cfRule type="cellIs" dxfId="387" priority="21067" operator="greaterThanOrEqual">
      <formula>0.5</formula>
    </cfRule>
    <cfRule type="cellIs" dxfId="386" priority="21066" operator="lessThanOrEqual">
      <formula>-0.5</formula>
    </cfRule>
  </conditionalFormatting>
  <conditionalFormatting sqref="CE192:CE203">
    <cfRule type="cellIs" dxfId="385" priority="21031" operator="lessThanOrEqual">
      <formula>-0.05</formula>
    </cfRule>
    <cfRule type="cellIs" dxfId="384" priority="21030" operator="greaterThanOrEqual">
      <formula>0.05</formula>
    </cfRule>
  </conditionalFormatting>
  <conditionalFormatting sqref="CE207">
    <cfRule type="cellIs" dxfId="383" priority="21064" operator="lessThanOrEqual">
      <formula>-0.5</formula>
    </cfRule>
    <cfRule type="cellIs" dxfId="382" priority="21065" operator="greaterThanOrEqual">
      <formula>0.5</formula>
    </cfRule>
  </conditionalFormatting>
  <conditionalFormatting sqref="CE212:CE217">
    <cfRule type="cellIs" dxfId="381" priority="21029" operator="lessThanOrEqual">
      <formula>-0.05</formula>
    </cfRule>
    <cfRule type="cellIs" dxfId="380" priority="21028" operator="greaterThanOrEqual">
      <formula>0.05</formula>
    </cfRule>
  </conditionalFormatting>
  <conditionalFormatting sqref="CE223:CE226">
    <cfRule type="cellIs" dxfId="379" priority="21026" operator="greaterThanOrEqual">
      <formula>0.05</formula>
    </cfRule>
    <cfRule type="cellIs" dxfId="378" priority="21027" operator="lessThanOrEqual">
      <formula>-0.05</formula>
    </cfRule>
  </conditionalFormatting>
  <conditionalFormatting sqref="CE232:CE243">
    <cfRule type="cellIs" dxfId="377" priority="21024" operator="greaterThanOrEqual">
      <formula>0.05</formula>
    </cfRule>
    <cfRule type="cellIs" dxfId="376" priority="21025" operator="lessThanOrEqual">
      <formula>-0.05</formula>
    </cfRule>
  </conditionalFormatting>
  <conditionalFormatting sqref="CE247">
    <cfRule type="cellIs" dxfId="375" priority="21063" operator="greaterThanOrEqual">
      <formula>0.5</formula>
    </cfRule>
    <cfRule type="cellIs" dxfId="374" priority="21062" operator="lessThanOrEqual">
      <formula>-0.5</formula>
    </cfRule>
  </conditionalFormatting>
  <conditionalFormatting sqref="CE252:CE261">
    <cfRule type="cellIs" dxfId="373" priority="21023" operator="lessThanOrEqual">
      <formula>-0.05</formula>
    </cfRule>
  </conditionalFormatting>
  <conditionalFormatting sqref="CE252:CE262">
    <cfRule type="cellIs" dxfId="372" priority="21022" operator="greaterThanOrEqual">
      <formula>0.05</formula>
    </cfRule>
  </conditionalFormatting>
  <conditionalFormatting sqref="CE266">
    <cfRule type="cellIs" dxfId="371" priority="21060" operator="lessThanOrEqual">
      <formula>-0.5</formula>
    </cfRule>
    <cfRule type="cellIs" dxfId="370" priority="21061" operator="greaterThanOrEqual">
      <formula>0.5</formula>
    </cfRule>
  </conditionalFormatting>
  <conditionalFormatting sqref="CE271:CE282">
    <cfRule type="cellIs" dxfId="369" priority="21021" operator="lessThanOrEqual">
      <formula>-0.05</formula>
    </cfRule>
    <cfRule type="cellIs" dxfId="368" priority="21020" operator="greaterThanOrEqual">
      <formula>0.05</formula>
    </cfRule>
  </conditionalFormatting>
  <conditionalFormatting sqref="CE286">
    <cfRule type="cellIs" dxfId="367" priority="21059" operator="greaterThanOrEqual">
      <formula>0.5</formula>
    </cfRule>
    <cfRule type="cellIs" dxfId="366" priority="21058" operator="lessThanOrEqual">
      <formula>-0.5</formula>
    </cfRule>
  </conditionalFormatting>
  <conditionalFormatting sqref="CE291:CE302">
    <cfRule type="cellIs" dxfId="365" priority="21019" operator="lessThanOrEqual">
      <formula>-0.05</formula>
    </cfRule>
    <cfRule type="cellIs" dxfId="364" priority="21018" operator="greaterThanOrEqual">
      <formula>0.05</formula>
    </cfRule>
  </conditionalFormatting>
  <conditionalFormatting sqref="CE306">
    <cfRule type="cellIs" dxfId="363" priority="21056" operator="lessThanOrEqual">
      <formula>-0.5</formula>
    </cfRule>
    <cfRule type="cellIs" dxfId="362" priority="21057" operator="greaterThanOrEqual">
      <formula>0.5</formula>
    </cfRule>
  </conditionalFormatting>
  <conditionalFormatting sqref="CE311:CE322">
    <cfRule type="cellIs" dxfId="361" priority="21017" operator="lessThanOrEqual">
      <formula>-0.05</formula>
    </cfRule>
    <cfRule type="cellIs" dxfId="360" priority="21016" operator="greaterThanOrEqual">
      <formula>0.05</formula>
    </cfRule>
  </conditionalFormatting>
  <conditionalFormatting sqref="CE326">
    <cfRule type="cellIs" dxfId="359" priority="21054" operator="lessThanOrEqual">
      <formula>-0.5</formula>
    </cfRule>
    <cfRule type="cellIs" dxfId="358" priority="21055" operator="greaterThanOrEqual">
      <formula>0.5</formula>
    </cfRule>
  </conditionalFormatting>
  <conditionalFormatting sqref="CE331:CE334">
    <cfRule type="cellIs" dxfId="357" priority="21015" operator="lessThanOrEqual">
      <formula>-0.05</formula>
    </cfRule>
    <cfRule type="cellIs" dxfId="356" priority="21014" operator="greaterThanOrEqual">
      <formula>0.05</formula>
    </cfRule>
  </conditionalFormatting>
  <conditionalFormatting sqref="CE340:CE343">
    <cfRule type="cellIs" dxfId="355" priority="21012" operator="greaterThanOrEqual">
      <formula>0.05</formula>
    </cfRule>
    <cfRule type="cellIs" dxfId="354" priority="21013" operator="lessThanOrEqual">
      <formula>-0.05</formula>
    </cfRule>
  </conditionalFormatting>
  <conditionalFormatting sqref="CE349:CE355">
    <cfRule type="cellIs" dxfId="353" priority="21011" operator="lessThanOrEqual">
      <formula>-0.05</formula>
    </cfRule>
    <cfRule type="cellIs" dxfId="352" priority="21010" operator="greaterThanOrEqual">
      <formula>0.05</formula>
    </cfRule>
  </conditionalFormatting>
  <conditionalFormatting sqref="CE361:CE366">
    <cfRule type="cellIs" dxfId="351" priority="21009" operator="lessThanOrEqual">
      <formula>-0.05</formula>
    </cfRule>
    <cfRule type="cellIs" dxfId="350" priority="21008" operator="greaterThanOrEqual">
      <formula>0.05</formula>
    </cfRule>
  </conditionalFormatting>
  <conditionalFormatting sqref="CE372:CE376">
    <cfRule type="cellIs" dxfId="349" priority="21006" operator="greaterThanOrEqual">
      <formula>0.05</formula>
    </cfRule>
    <cfRule type="cellIs" dxfId="348" priority="21007" operator="lessThanOrEqual">
      <formula>-0.05</formula>
    </cfRule>
  </conditionalFormatting>
  <conditionalFormatting sqref="CE382:CE385">
    <cfRule type="cellIs" dxfId="347" priority="21002" operator="greaterThanOrEqual">
      <formula>0.05</formula>
    </cfRule>
    <cfRule type="cellIs" dxfId="346" priority="21003" operator="lessThanOrEqual">
      <formula>-0.05</formula>
    </cfRule>
  </conditionalFormatting>
  <conditionalFormatting sqref="CE390:CE395">
    <cfRule type="cellIs" dxfId="345" priority="21000" operator="greaterThanOrEqual">
      <formula>0.05</formula>
    </cfRule>
    <cfRule type="cellIs" dxfId="344" priority="21001" operator="lessThanOrEqual">
      <formula>-0.05</formula>
    </cfRule>
  </conditionalFormatting>
  <conditionalFormatting sqref="CE401:CE410">
    <cfRule type="cellIs" dxfId="343" priority="20998" operator="greaterThanOrEqual">
      <formula>0.05</formula>
    </cfRule>
    <cfRule type="cellIs" dxfId="342" priority="20999" operator="lessThanOrEqual">
      <formula>-0.05</formula>
    </cfRule>
  </conditionalFormatting>
  <conditionalFormatting sqref="CE415:CE418">
    <cfRule type="cellIs" dxfId="341" priority="20997" operator="lessThanOrEqual">
      <formula>-0.05</formula>
    </cfRule>
    <cfRule type="cellIs" dxfId="340" priority="20996" operator="greaterThanOrEqual">
      <formula>0.05</formula>
    </cfRule>
  </conditionalFormatting>
  <conditionalFormatting sqref="CE423:CE426">
    <cfRule type="cellIs" dxfId="339" priority="20995" operator="lessThanOrEqual">
      <formula>-0.05</formula>
    </cfRule>
    <cfRule type="cellIs" dxfId="338" priority="20994" operator="greaterThanOrEqual">
      <formula>0.05</formula>
    </cfRule>
  </conditionalFormatting>
  <conditionalFormatting sqref="CE431:CE435">
    <cfRule type="cellIs" dxfId="337" priority="20993" operator="lessThanOrEqual">
      <formula>-0.05</formula>
    </cfRule>
    <cfRule type="cellIs" dxfId="336" priority="20992" operator="greaterThanOrEqual">
      <formula>0.05</formula>
    </cfRule>
  </conditionalFormatting>
  <conditionalFormatting sqref="CE441:CE455">
    <cfRule type="cellIs" dxfId="335" priority="20990" operator="greaterThanOrEqual">
      <formula>0.05</formula>
    </cfRule>
    <cfRule type="cellIs" dxfId="334" priority="20991" operator="lessThanOrEqual">
      <formula>-0.05</formula>
    </cfRule>
  </conditionalFormatting>
  <conditionalFormatting sqref="CE460:CE467">
    <cfRule type="cellIs" dxfId="333" priority="20988" operator="greaterThanOrEqual">
      <formula>0.05</formula>
    </cfRule>
    <cfRule type="cellIs" dxfId="332" priority="20989" operator="lessThanOrEqual">
      <formula>-0.05</formula>
    </cfRule>
  </conditionalFormatting>
  <conditionalFormatting sqref="CE473:CE479">
    <cfRule type="cellIs" dxfId="331" priority="20987" operator="lessThanOrEqual">
      <formula>-0.05</formula>
    </cfRule>
    <cfRule type="cellIs" dxfId="330" priority="20986" operator="greaterThanOrEqual">
      <formula>0.05</formula>
    </cfRule>
  </conditionalFormatting>
  <conditionalFormatting sqref="CE484:CE497">
    <cfRule type="cellIs" dxfId="329" priority="20984" operator="greaterThanOrEqual">
      <formula>0.05</formula>
    </cfRule>
    <cfRule type="cellIs" dxfId="328" priority="20985" operator="lessThanOrEqual">
      <formula>-0.05</formula>
    </cfRule>
  </conditionalFormatting>
  <conditionalFormatting sqref="CE501">
    <cfRule type="cellIs" dxfId="327" priority="21052" operator="lessThanOrEqual">
      <formula>-0.5</formula>
    </cfRule>
    <cfRule type="cellIs" dxfId="326" priority="21053" operator="greaterThanOrEqual">
      <formula>0.5</formula>
    </cfRule>
  </conditionalFormatting>
  <conditionalFormatting sqref="CE506:CE509">
    <cfRule type="cellIs" dxfId="325" priority="20982" operator="greaterThanOrEqual">
      <formula>0.05</formula>
    </cfRule>
    <cfRule type="cellIs" dxfId="324" priority="20983" operator="lessThanOrEqual">
      <formula>-0.05</formula>
    </cfRule>
  </conditionalFormatting>
  <conditionalFormatting sqref="CE515:CE523">
    <cfRule type="cellIs" dxfId="323" priority="20980" operator="greaterThanOrEqual">
      <formula>0.05</formula>
    </cfRule>
    <cfRule type="cellIs" dxfId="322" priority="20981" operator="lessThanOrEqual">
      <formula>-0.05</formula>
    </cfRule>
  </conditionalFormatting>
  <conditionalFormatting sqref="CE528:CE541">
    <cfRule type="cellIs" dxfId="321" priority="20978" operator="greaterThanOrEqual">
      <formula>0.05</formula>
    </cfRule>
    <cfRule type="cellIs" dxfId="320" priority="20979" operator="lessThanOrEqual">
      <formula>-0.05</formula>
    </cfRule>
  </conditionalFormatting>
  <conditionalFormatting sqref="CE546:CE551">
    <cfRule type="cellIs" dxfId="319" priority="20976" operator="greaterThanOrEqual">
      <formula>0.05</formula>
    </cfRule>
    <cfRule type="cellIs" dxfId="318" priority="20977" operator="lessThanOrEqual">
      <formula>-0.05</formula>
    </cfRule>
  </conditionalFormatting>
  <conditionalFormatting sqref="CG22">
    <cfRule type="cellIs" dxfId="317" priority="55765" operator="lessThan">
      <formula>50</formula>
    </cfRule>
    <cfRule type="cellIs" dxfId="316" priority="55763" operator="between">
      <formula>75</formula>
      <formula>99</formula>
    </cfRule>
    <cfRule type="cellIs" dxfId="315" priority="55764" operator="between">
      <formula>50</formula>
      <formula>74</formula>
    </cfRule>
  </conditionalFormatting>
  <conditionalFormatting sqref="CI7:CI18">
    <cfRule type="cellIs" dxfId="314" priority="20974" operator="greaterThanOrEqual">
      <formula>0.05</formula>
    </cfRule>
    <cfRule type="cellIs" dxfId="313" priority="20975" operator="lessThanOrEqual">
      <formula>-0.05</formula>
    </cfRule>
  </conditionalFormatting>
  <conditionalFormatting sqref="CI22">
    <cfRule type="cellIs" dxfId="312" priority="20973" operator="greaterThanOrEqual">
      <formula>0.5</formula>
    </cfRule>
    <cfRule type="cellIs" dxfId="311" priority="20972" operator="lessThanOrEqual">
      <formula>-0.5</formula>
    </cfRule>
  </conditionalFormatting>
  <conditionalFormatting sqref="CI27:CI38">
    <cfRule type="cellIs" dxfId="310" priority="20944" operator="greaterThanOrEqual">
      <formula>0.05</formula>
    </cfRule>
    <cfRule type="cellIs" dxfId="309" priority="20945" operator="lessThanOrEqual">
      <formula>-0.05</formula>
    </cfRule>
  </conditionalFormatting>
  <conditionalFormatting sqref="CI42">
    <cfRule type="cellIs" dxfId="308" priority="20970" operator="lessThanOrEqual">
      <formula>-0.5</formula>
    </cfRule>
    <cfRule type="cellIs" dxfId="307" priority="20971" operator="greaterThanOrEqual">
      <formula>0.5</formula>
    </cfRule>
  </conditionalFormatting>
  <conditionalFormatting sqref="CI47:CI55">
    <cfRule type="cellIs" dxfId="306" priority="20942" operator="greaterThanOrEqual">
      <formula>0.05</formula>
    </cfRule>
    <cfRule type="cellIs" dxfId="305" priority="20943" operator="lessThanOrEqual">
      <formula>-0.05</formula>
    </cfRule>
  </conditionalFormatting>
  <conditionalFormatting sqref="CI59">
    <cfRule type="cellIs" dxfId="304" priority="20968" operator="lessThanOrEqual">
      <formula>-0.5</formula>
    </cfRule>
    <cfRule type="cellIs" dxfId="303" priority="20969" operator="greaterThanOrEqual">
      <formula>0.5</formula>
    </cfRule>
  </conditionalFormatting>
  <conditionalFormatting sqref="CI64:CI78">
    <cfRule type="cellIs" dxfId="302" priority="20941" operator="lessThanOrEqual">
      <formula>-0.05</formula>
    </cfRule>
    <cfRule type="cellIs" dxfId="301" priority="20940" operator="greaterThanOrEqual">
      <formula>0.05</formula>
    </cfRule>
  </conditionalFormatting>
  <conditionalFormatting sqref="CI83:CI89">
    <cfRule type="cellIs" dxfId="300" priority="20939" operator="lessThanOrEqual">
      <formula>-0.05</formula>
    </cfRule>
    <cfRule type="cellIs" dxfId="299" priority="20938" operator="greaterThanOrEqual">
      <formula>0.05</formula>
    </cfRule>
  </conditionalFormatting>
  <conditionalFormatting sqref="CI94:CI98">
    <cfRule type="cellIs" dxfId="298" priority="20936" operator="greaterThanOrEqual">
      <formula>0.05</formula>
    </cfRule>
    <cfRule type="cellIs" dxfId="297" priority="20937" operator="lessThanOrEqual">
      <formula>-0.05</formula>
    </cfRule>
  </conditionalFormatting>
  <conditionalFormatting sqref="CI104:CI115">
    <cfRule type="cellIs" dxfId="296" priority="20934" operator="greaterThanOrEqual">
      <formula>0.05</formula>
    </cfRule>
    <cfRule type="cellIs" dxfId="295" priority="20935" operator="lessThanOrEqual">
      <formula>-0.05</formula>
    </cfRule>
  </conditionalFormatting>
  <conditionalFormatting sqref="CI119">
    <cfRule type="cellIs" dxfId="294" priority="20966" operator="lessThanOrEqual">
      <formula>-0.5</formula>
    </cfRule>
    <cfRule type="cellIs" dxfId="293" priority="20967" operator="greaterThanOrEqual">
      <formula>0.5</formula>
    </cfRule>
  </conditionalFormatting>
  <conditionalFormatting sqref="CI124:CI128">
    <cfRule type="cellIs" dxfId="292" priority="20932" operator="greaterThanOrEqual">
      <formula>0.05</formula>
    </cfRule>
    <cfRule type="cellIs" dxfId="291" priority="20933" operator="lessThanOrEqual">
      <formula>-0.05</formula>
    </cfRule>
  </conditionalFormatting>
  <conditionalFormatting sqref="CI134:CI142">
    <cfRule type="cellIs" dxfId="290" priority="20930" operator="greaterThanOrEqual">
      <formula>0.05</formula>
    </cfRule>
    <cfRule type="cellIs" dxfId="289" priority="20931" operator="lessThanOrEqual">
      <formula>-0.05</formula>
    </cfRule>
  </conditionalFormatting>
  <conditionalFormatting sqref="CI146">
    <cfRule type="cellIs" dxfId="288" priority="20964" operator="lessThanOrEqual">
      <formula>-0.5</formula>
    </cfRule>
    <cfRule type="cellIs" dxfId="287" priority="20965" operator="greaterThanOrEqual">
      <formula>0.5</formula>
    </cfRule>
  </conditionalFormatting>
  <conditionalFormatting sqref="CI151:CI161">
    <cfRule type="cellIs" dxfId="286" priority="20929" operator="lessThanOrEqual">
      <formula>-0.05</formula>
    </cfRule>
    <cfRule type="cellIs" dxfId="285" priority="20928" operator="greaterThanOrEqual">
      <formula>0.05</formula>
    </cfRule>
  </conditionalFormatting>
  <conditionalFormatting sqref="CI165">
    <cfRule type="cellIs" dxfId="284" priority="20963" operator="greaterThanOrEqual">
      <formula>0.5</formula>
    </cfRule>
    <cfRule type="cellIs" dxfId="283" priority="20962" operator="lessThanOrEqual">
      <formula>-0.5</formula>
    </cfRule>
  </conditionalFormatting>
  <conditionalFormatting sqref="CI170:CI183">
    <cfRule type="cellIs" dxfId="282" priority="20927" operator="lessThanOrEqual">
      <formula>-0.05</formula>
    </cfRule>
    <cfRule type="cellIs" dxfId="281" priority="20926" operator="greaterThanOrEqual">
      <formula>0.05</formula>
    </cfRule>
  </conditionalFormatting>
  <conditionalFormatting sqref="CI187">
    <cfRule type="cellIs" dxfId="280" priority="20960" operator="lessThanOrEqual">
      <formula>-0.5</formula>
    </cfRule>
    <cfRule type="cellIs" dxfId="279" priority="20961" operator="greaterThanOrEqual">
      <formula>0.5</formula>
    </cfRule>
  </conditionalFormatting>
  <conditionalFormatting sqref="CI192:CI203">
    <cfRule type="cellIs" dxfId="278" priority="20925" operator="lessThanOrEqual">
      <formula>-0.05</formula>
    </cfRule>
    <cfRule type="cellIs" dxfId="277" priority="20924" operator="greaterThanOrEqual">
      <formula>0.05</formula>
    </cfRule>
  </conditionalFormatting>
  <conditionalFormatting sqref="CI207">
    <cfRule type="cellIs" dxfId="276" priority="20958" operator="lessThanOrEqual">
      <formula>-0.5</formula>
    </cfRule>
    <cfRule type="cellIs" dxfId="275" priority="20959" operator="greaterThanOrEqual">
      <formula>0.5</formula>
    </cfRule>
  </conditionalFormatting>
  <conditionalFormatting sqref="CI212:CI217">
    <cfRule type="cellIs" dxfId="274" priority="20922" operator="greaterThanOrEqual">
      <formula>0.05</formula>
    </cfRule>
    <cfRule type="cellIs" dxfId="273" priority="20923" operator="lessThanOrEqual">
      <formula>-0.05</formula>
    </cfRule>
  </conditionalFormatting>
  <conditionalFormatting sqref="CI223:CI226">
    <cfRule type="cellIs" dxfId="272" priority="20920" operator="greaterThanOrEqual">
      <formula>0.05</formula>
    </cfRule>
    <cfRule type="cellIs" dxfId="271" priority="20921" operator="lessThanOrEqual">
      <formula>-0.05</formula>
    </cfRule>
  </conditionalFormatting>
  <conditionalFormatting sqref="CI232:CI243">
    <cfRule type="cellIs" dxfId="270" priority="20918" operator="greaterThanOrEqual">
      <formula>0.05</formula>
    </cfRule>
    <cfRule type="cellIs" dxfId="269" priority="20919" operator="lessThanOrEqual">
      <formula>-0.05</formula>
    </cfRule>
  </conditionalFormatting>
  <conditionalFormatting sqref="CI247">
    <cfRule type="cellIs" dxfId="268" priority="20956" operator="lessThanOrEqual">
      <formula>-0.5</formula>
    </cfRule>
    <cfRule type="cellIs" dxfId="267" priority="20957" operator="greaterThanOrEqual">
      <formula>0.5</formula>
    </cfRule>
  </conditionalFormatting>
  <conditionalFormatting sqref="CI252:CI261">
    <cfRule type="cellIs" dxfId="266" priority="20917" operator="lessThanOrEqual">
      <formula>-0.05</formula>
    </cfRule>
  </conditionalFormatting>
  <conditionalFormatting sqref="CI252:CI262">
    <cfRule type="cellIs" dxfId="265" priority="20916" operator="greaterThanOrEqual">
      <formula>0.05</formula>
    </cfRule>
  </conditionalFormatting>
  <conditionalFormatting sqref="CI266">
    <cfRule type="cellIs" dxfId="264" priority="20954" operator="lessThanOrEqual">
      <formula>-0.5</formula>
    </cfRule>
    <cfRule type="cellIs" dxfId="263" priority="20955" operator="greaterThanOrEqual">
      <formula>0.5</formula>
    </cfRule>
  </conditionalFormatting>
  <conditionalFormatting sqref="CI271:CI282">
    <cfRule type="cellIs" dxfId="262" priority="20914" operator="greaterThanOrEqual">
      <formula>0.05</formula>
    </cfRule>
    <cfRule type="cellIs" dxfId="261" priority="20915" operator="lessThanOrEqual">
      <formula>-0.05</formula>
    </cfRule>
  </conditionalFormatting>
  <conditionalFormatting sqref="CI286">
    <cfRule type="cellIs" dxfId="260" priority="20952" operator="lessThanOrEqual">
      <formula>-0.5</formula>
    </cfRule>
    <cfRule type="cellIs" dxfId="259" priority="20953" operator="greaterThanOrEqual">
      <formula>0.5</formula>
    </cfRule>
  </conditionalFormatting>
  <conditionalFormatting sqref="CI291:CI302">
    <cfRule type="cellIs" dxfId="258" priority="20912" operator="greaterThanOrEqual">
      <formula>0.05</formula>
    </cfRule>
    <cfRule type="cellIs" dxfId="257" priority="20913" operator="lessThanOrEqual">
      <formula>-0.05</formula>
    </cfRule>
  </conditionalFormatting>
  <conditionalFormatting sqref="CI306">
    <cfRule type="cellIs" dxfId="256" priority="20951" operator="greaterThanOrEqual">
      <formula>0.5</formula>
    </cfRule>
    <cfRule type="cellIs" dxfId="255" priority="20950" operator="lessThanOrEqual">
      <formula>-0.5</formula>
    </cfRule>
  </conditionalFormatting>
  <conditionalFormatting sqref="CI311:CI322">
    <cfRule type="cellIs" dxfId="254" priority="20910" operator="greaterThanOrEqual">
      <formula>0.05</formula>
    </cfRule>
    <cfRule type="cellIs" dxfId="253" priority="20911" operator="lessThanOrEqual">
      <formula>-0.05</formula>
    </cfRule>
  </conditionalFormatting>
  <conditionalFormatting sqref="CI326">
    <cfRule type="cellIs" dxfId="252" priority="20949" operator="greaterThanOrEqual">
      <formula>0.5</formula>
    </cfRule>
    <cfRule type="cellIs" dxfId="251" priority="20948" operator="lessThanOrEqual">
      <formula>-0.5</formula>
    </cfRule>
  </conditionalFormatting>
  <conditionalFormatting sqref="CI331:CI334">
    <cfRule type="cellIs" dxfId="250" priority="20909" operator="lessThanOrEqual">
      <formula>-0.05</formula>
    </cfRule>
    <cfRule type="cellIs" dxfId="249" priority="20908" operator="greaterThanOrEqual">
      <formula>0.05</formula>
    </cfRule>
  </conditionalFormatting>
  <conditionalFormatting sqref="CI340:CI343">
    <cfRule type="cellIs" dxfId="248" priority="20906" operator="greaterThanOrEqual">
      <formula>0.05</formula>
    </cfRule>
    <cfRule type="cellIs" dxfId="247" priority="20907" operator="lessThanOrEqual">
      <formula>-0.05</formula>
    </cfRule>
  </conditionalFormatting>
  <conditionalFormatting sqref="CI349:CI355">
    <cfRule type="cellIs" dxfId="246" priority="20904" operator="greaterThanOrEqual">
      <formula>0.05</formula>
    </cfRule>
    <cfRule type="cellIs" dxfId="245" priority="20905" operator="lessThanOrEqual">
      <formula>-0.05</formula>
    </cfRule>
  </conditionalFormatting>
  <conditionalFormatting sqref="CI361:CI366">
    <cfRule type="cellIs" dxfId="244" priority="20903" operator="lessThanOrEqual">
      <formula>-0.05</formula>
    </cfRule>
    <cfRule type="cellIs" dxfId="243" priority="20902" operator="greaterThanOrEqual">
      <formula>0.05</formula>
    </cfRule>
  </conditionalFormatting>
  <conditionalFormatting sqref="CI372:CI376">
    <cfRule type="cellIs" dxfId="242" priority="20901" operator="lessThanOrEqual">
      <formula>-0.05</formula>
    </cfRule>
    <cfRule type="cellIs" dxfId="241" priority="20900" operator="greaterThanOrEqual">
      <formula>0.05</formula>
    </cfRule>
  </conditionalFormatting>
  <conditionalFormatting sqref="CI382:CI385">
    <cfRule type="cellIs" dxfId="240" priority="20897" operator="lessThanOrEqual">
      <formula>-0.05</formula>
    </cfRule>
    <cfRule type="cellIs" dxfId="239" priority="20896" operator="greaterThanOrEqual">
      <formula>0.05</formula>
    </cfRule>
  </conditionalFormatting>
  <conditionalFormatting sqref="CI390:CI395">
    <cfRule type="cellIs" dxfId="238" priority="20895" operator="lessThanOrEqual">
      <formula>-0.05</formula>
    </cfRule>
    <cfRule type="cellIs" dxfId="237" priority="20894" operator="greaterThanOrEqual">
      <formula>0.05</formula>
    </cfRule>
  </conditionalFormatting>
  <conditionalFormatting sqref="CI401:CI410">
    <cfRule type="cellIs" dxfId="236" priority="20893" operator="lessThanOrEqual">
      <formula>-0.05</formula>
    </cfRule>
    <cfRule type="cellIs" dxfId="235" priority="20892" operator="greaterThanOrEqual">
      <formula>0.05</formula>
    </cfRule>
  </conditionalFormatting>
  <conditionalFormatting sqref="CI415:CI418">
    <cfRule type="cellIs" dxfId="234" priority="20891" operator="lessThanOrEqual">
      <formula>-0.05</formula>
    </cfRule>
    <cfRule type="cellIs" dxfId="233" priority="20890" operator="greaterThanOrEqual">
      <formula>0.05</formula>
    </cfRule>
  </conditionalFormatting>
  <conditionalFormatting sqref="CI423:CI426">
    <cfRule type="cellIs" dxfId="232" priority="20889" operator="lessThanOrEqual">
      <formula>-0.05</formula>
    </cfRule>
    <cfRule type="cellIs" dxfId="231" priority="20888" operator="greaterThanOrEqual">
      <formula>0.05</formula>
    </cfRule>
  </conditionalFormatting>
  <conditionalFormatting sqref="CI431:CI435">
    <cfRule type="cellIs" dxfId="230" priority="20887" operator="lessThanOrEqual">
      <formula>-0.05</formula>
    </cfRule>
    <cfRule type="cellIs" dxfId="229" priority="20886" operator="greaterThanOrEqual">
      <formula>0.05</formula>
    </cfRule>
  </conditionalFormatting>
  <conditionalFormatting sqref="CI441:CI455">
    <cfRule type="cellIs" dxfId="228" priority="20885" operator="lessThanOrEqual">
      <formula>-0.05</formula>
    </cfRule>
    <cfRule type="cellIs" dxfId="227" priority="20884" operator="greaterThanOrEqual">
      <formula>0.05</formula>
    </cfRule>
  </conditionalFormatting>
  <conditionalFormatting sqref="CI460:CI467">
    <cfRule type="cellIs" dxfId="226" priority="20883" operator="lessThanOrEqual">
      <formula>-0.05</formula>
    </cfRule>
    <cfRule type="cellIs" dxfId="225" priority="20882" operator="greaterThanOrEqual">
      <formula>0.05</formula>
    </cfRule>
  </conditionalFormatting>
  <conditionalFormatting sqref="CI473:CI479">
    <cfRule type="cellIs" dxfId="224" priority="20881" operator="lessThanOrEqual">
      <formula>-0.05</formula>
    </cfRule>
    <cfRule type="cellIs" dxfId="223" priority="20880" operator="greaterThanOrEqual">
      <formula>0.05</formula>
    </cfRule>
  </conditionalFormatting>
  <conditionalFormatting sqref="CI484:CI497">
    <cfRule type="cellIs" dxfId="222" priority="20878" operator="greaterThanOrEqual">
      <formula>0.05</formula>
    </cfRule>
    <cfRule type="cellIs" dxfId="221" priority="20879" operator="lessThanOrEqual">
      <formula>-0.05</formula>
    </cfRule>
  </conditionalFormatting>
  <conditionalFormatting sqref="CI501">
    <cfRule type="cellIs" dxfId="220" priority="20946" operator="lessThanOrEqual">
      <formula>-0.5</formula>
    </cfRule>
    <cfRule type="cellIs" dxfId="219" priority="20947" operator="greaterThanOrEqual">
      <formula>0.5</formula>
    </cfRule>
  </conditionalFormatting>
  <conditionalFormatting sqref="CI506:CI509">
    <cfRule type="cellIs" dxfId="218" priority="20876" operator="greaterThanOrEqual">
      <formula>0.05</formula>
    </cfRule>
    <cfRule type="cellIs" dxfId="217" priority="20877" operator="lessThanOrEqual">
      <formula>-0.05</formula>
    </cfRule>
  </conditionalFormatting>
  <conditionalFormatting sqref="CI515:CI523">
    <cfRule type="cellIs" dxfId="216" priority="20875" operator="lessThanOrEqual">
      <formula>-0.05</formula>
    </cfRule>
    <cfRule type="cellIs" dxfId="215" priority="20874" operator="greaterThanOrEqual">
      <formula>0.05</formula>
    </cfRule>
  </conditionalFormatting>
  <conditionalFormatting sqref="CI528:CI541">
    <cfRule type="cellIs" dxfId="214" priority="20873" operator="lessThanOrEqual">
      <formula>-0.05</formula>
    </cfRule>
    <cfRule type="cellIs" dxfId="213" priority="20872" operator="greaterThanOrEqual">
      <formula>0.05</formula>
    </cfRule>
  </conditionalFormatting>
  <conditionalFormatting sqref="CI546:CI551">
    <cfRule type="cellIs" dxfId="212" priority="20871" operator="lessThanOrEqual">
      <formula>-0.05</formula>
    </cfRule>
    <cfRule type="cellIs" dxfId="211" priority="20870" operator="greaterThanOrEqual">
      <formula>0.05</formula>
    </cfRule>
  </conditionalFormatting>
  <conditionalFormatting sqref="CK22">
    <cfRule type="cellIs" dxfId="210" priority="55762" operator="lessThan">
      <formula>50</formula>
    </cfRule>
    <cfRule type="cellIs" dxfId="209" priority="55761" operator="between">
      <formula>50</formula>
      <formula>74</formula>
    </cfRule>
    <cfRule type="cellIs" dxfId="208" priority="55760" operator="between">
      <formula>75</formula>
      <formula>99</formula>
    </cfRule>
  </conditionalFormatting>
  <conditionalFormatting sqref="CM7:CM18">
    <cfRule type="cellIs" dxfId="207" priority="20869" operator="lessThanOrEqual">
      <formula>-0.05</formula>
    </cfRule>
    <cfRule type="cellIs" dxfId="206" priority="20868" operator="greaterThanOrEqual">
      <formula>0.05</formula>
    </cfRule>
  </conditionalFormatting>
  <conditionalFormatting sqref="CM22">
    <cfRule type="cellIs" dxfId="205" priority="20867" operator="greaterThanOrEqual">
      <formula>0.5</formula>
    </cfRule>
    <cfRule type="cellIs" dxfId="204" priority="20866" operator="lessThanOrEqual">
      <formula>-0.5</formula>
    </cfRule>
  </conditionalFormatting>
  <conditionalFormatting sqref="CM27:CM38">
    <cfRule type="cellIs" dxfId="203" priority="20838" operator="greaterThanOrEqual">
      <formula>0.05</formula>
    </cfRule>
    <cfRule type="cellIs" dxfId="202" priority="20839" operator="lessThanOrEqual">
      <formula>-0.05</formula>
    </cfRule>
  </conditionalFormatting>
  <conditionalFormatting sqref="CM42">
    <cfRule type="cellIs" dxfId="201" priority="20864" operator="lessThanOrEqual">
      <formula>-0.5</formula>
    </cfRule>
    <cfRule type="cellIs" dxfId="200" priority="20865" operator="greaterThanOrEqual">
      <formula>0.5</formula>
    </cfRule>
  </conditionalFormatting>
  <conditionalFormatting sqref="CM47:CM55">
    <cfRule type="cellIs" dxfId="199" priority="20836" operator="greaterThanOrEqual">
      <formula>0.05</formula>
    </cfRule>
    <cfRule type="cellIs" dxfId="198" priority="20837" operator="lessThanOrEqual">
      <formula>-0.05</formula>
    </cfRule>
  </conditionalFormatting>
  <conditionalFormatting sqref="CM59">
    <cfRule type="cellIs" dxfId="197" priority="20863" operator="greaterThanOrEqual">
      <formula>0.5</formula>
    </cfRule>
    <cfRule type="cellIs" dxfId="196" priority="20862" operator="lessThanOrEqual">
      <formula>-0.5</formula>
    </cfRule>
  </conditionalFormatting>
  <conditionalFormatting sqref="CM64:CM78">
    <cfRule type="cellIs" dxfId="195" priority="20834" operator="greaterThanOrEqual">
      <formula>0.05</formula>
    </cfRule>
    <cfRule type="cellIs" dxfId="194" priority="20835" operator="lessThanOrEqual">
      <formula>-0.05</formula>
    </cfRule>
  </conditionalFormatting>
  <conditionalFormatting sqref="CM83:CM89">
    <cfRule type="cellIs" dxfId="193" priority="20833" operator="lessThanOrEqual">
      <formula>-0.05</formula>
    </cfRule>
    <cfRule type="cellIs" dxfId="192" priority="20832" operator="greaterThanOrEqual">
      <formula>0.05</formula>
    </cfRule>
  </conditionalFormatting>
  <conditionalFormatting sqref="CM94:CM98">
    <cfRule type="cellIs" dxfId="191" priority="20831" operator="lessThanOrEqual">
      <formula>-0.05</formula>
    </cfRule>
    <cfRule type="cellIs" dxfId="190" priority="20830" operator="greaterThanOrEqual">
      <formula>0.05</formula>
    </cfRule>
  </conditionalFormatting>
  <conditionalFormatting sqref="CM104:CM115">
    <cfRule type="cellIs" dxfId="189" priority="20829" operator="lessThanOrEqual">
      <formula>-0.05</formula>
    </cfRule>
    <cfRule type="cellIs" dxfId="188" priority="20828" operator="greaterThanOrEqual">
      <formula>0.05</formula>
    </cfRule>
  </conditionalFormatting>
  <conditionalFormatting sqref="CM119">
    <cfRule type="cellIs" dxfId="187" priority="20860" operator="lessThanOrEqual">
      <formula>-0.5</formula>
    </cfRule>
    <cfRule type="cellIs" dxfId="186" priority="20861" operator="greaterThanOrEqual">
      <formula>0.5</formula>
    </cfRule>
  </conditionalFormatting>
  <conditionalFormatting sqref="CM124:CM128">
    <cfRule type="cellIs" dxfId="185" priority="20826" operator="greaterThanOrEqual">
      <formula>0.05</formula>
    </cfRule>
    <cfRule type="cellIs" dxfId="184" priority="20827" operator="lessThanOrEqual">
      <formula>-0.05</formula>
    </cfRule>
  </conditionalFormatting>
  <conditionalFormatting sqref="CM134:CM142">
    <cfRule type="cellIs" dxfId="183" priority="20825" operator="lessThanOrEqual">
      <formula>-0.05</formula>
    </cfRule>
    <cfRule type="cellIs" dxfId="182" priority="20824" operator="greaterThanOrEqual">
      <formula>0.05</formula>
    </cfRule>
  </conditionalFormatting>
  <conditionalFormatting sqref="CM146">
    <cfRule type="cellIs" dxfId="181" priority="20858" operator="lessThanOrEqual">
      <formula>-0.5</formula>
    </cfRule>
    <cfRule type="cellIs" dxfId="180" priority="20859" operator="greaterThanOrEqual">
      <formula>0.5</formula>
    </cfRule>
  </conditionalFormatting>
  <conditionalFormatting sqref="CM151:CM161">
    <cfRule type="cellIs" dxfId="179" priority="20823" operator="lessThanOrEqual">
      <formula>-0.05</formula>
    </cfRule>
    <cfRule type="cellIs" dxfId="178" priority="20822" operator="greaterThanOrEqual">
      <formula>0.05</formula>
    </cfRule>
  </conditionalFormatting>
  <conditionalFormatting sqref="CM165">
    <cfRule type="cellIs" dxfId="177" priority="20857" operator="greaterThanOrEqual">
      <formula>0.5</formula>
    </cfRule>
    <cfRule type="cellIs" dxfId="176" priority="20856" operator="lessThanOrEqual">
      <formula>-0.5</formula>
    </cfRule>
  </conditionalFormatting>
  <conditionalFormatting sqref="CM170:CM183">
    <cfRule type="cellIs" dxfId="175" priority="20821" operator="lessThanOrEqual">
      <formula>-0.05</formula>
    </cfRule>
    <cfRule type="cellIs" dxfId="174" priority="20820" operator="greaterThanOrEqual">
      <formula>0.05</formula>
    </cfRule>
  </conditionalFormatting>
  <conditionalFormatting sqref="CM187">
    <cfRule type="cellIs" dxfId="173" priority="20855" operator="greaterThanOrEqual">
      <formula>0.5</formula>
    </cfRule>
    <cfRule type="cellIs" dxfId="172" priority="20854" operator="lessThanOrEqual">
      <formula>-0.5</formula>
    </cfRule>
  </conditionalFormatting>
  <conditionalFormatting sqref="CM192:CM203">
    <cfRule type="cellIs" dxfId="171" priority="20819" operator="lessThanOrEqual">
      <formula>-0.05</formula>
    </cfRule>
    <cfRule type="cellIs" dxfId="170" priority="20818" operator="greaterThanOrEqual">
      <formula>0.05</formula>
    </cfRule>
  </conditionalFormatting>
  <conditionalFormatting sqref="CM207">
    <cfRule type="cellIs" dxfId="169" priority="20852" operator="lessThanOrEqual">
      <formula>-0.5</formula>
    </cfRule>
    <cfRule type="cellIs" dxfId="168" priority="20853" operator="greaterThanOrEqual">
      <formula>0.5</formula>
    </cfRule>
  </conditionalFormatting>
  <conditionalFormatting sqref="CM212:CM217">
    <cfRule type="cellIs" dxfId="167" priority="20817" operator="lessThanOrEqual">
      <formula>-0.05</formula>
    </cfRule>
    <cfRule type="cellIs" dxfId="166" priority="20816" operator="greaterThanOrEqual">
      <formula>0.05</formula>
    </cfRule>
  </conditionalFormatting>
  <conditionalFormatting sqref="CM223:CM226">
    <cfRule type="cellIs" dxfId="165" priority="20815" operator="lessThanOrEqual">
      <formula>-0.05</formula>
    </cfRule>
    <cfRule type="cellIs" dxfId="164" priority="20814" operator="greaterThanOrEqual">
      <formula>0.05</formula>
    </cfRule>
  </conditionalFormatting>
  <conditionalFormatting sqref="CM232:CM243">
    <cfRule type="cellIs" dxfId="163" priority="20812" operator="greaterThanOrEqual">
      <formula>0.05</formula>
    </cfRule>
    <cfRule type="cellIs" dxfId="162" priority="20813" operator="lessThanOrEqual">
      <formula>-0.05</formula>
    </cfRule>
  </conditionalFormatting>
  <conditionalFormatting sqref="CM247">
    <cfRule type="cellIs" dxfId="161" priority="20851" operator="greaterThanOrEqual">
      <formula>0.5</formula>
    </cfRule>
    <cfRule type="cellIs" dxfId="160" priority="20850" operator="lessThanOrEqual">
      <formula>-0.5</formula>
    </cfRule>
  </conditionalFormatting>
  <conditionalFormatting sqref="CM252:CM261">
    <cfRule type="cellIs" dxfId="159" priority="20811" operator="lessThanOrEqual">
      <formula>-0.05</formula>
    </cfRule>
  </conditionalFormatting>
  <conditionalFormatting sqref="CM252:CM262">
    <cfRule type="cellIs" dxfId="158" priority="20810" operator="greaterThanOrEqual">
      <formula>0.05</formula>
    </cfRule>
  </conditionalFormatting>
  <conditionalFormatting sqref="CM266">
    <cfRule type="cellIs" dxfId="157" priority="20848" operator="lessThanOrEqual">
      <formula>-0.5</formula>
    </cfRule>
    <cfRule type="cellIs" dxfId="156" priority="20849" operator="greaterThanOrEqual">
      <formula>0.5</formula>
    </cfRule>
  </conditionalFormatting>
  <conditionalFormatting sqref="CM271:CM282">
    <cfRule type="cellIs" dxfId="155" priority="20808" operator="greaterThanOrEqual">
      <formula>0.05</formula>
    </cfRule>
    <cfRule type="cellIs" dxfId="154" priority="20809" operator="lessThanOrEqual">
      <formula>-0.05</formula>
    </cfRule>
  </conditionalFormatting>
  <conditionalFormatting sqref="CM286">
    <cfRule type="cellIs" dxfId="153" priority="20847" operator="greaterThanOrEqual">
      <formula>0.5</formula>
    </cfRule>
    <cfRule type="cellIs" dxfId="152" priority="20846" operator="lessThanOrEqual">
      <formula>-0.5</formula>
    </cfRule>
  </conditionalFormatting>
  <conditionalFormatting sqref="CM291:CM302">
    <cfRule type="cellIs" dxfId="151" priority="20806" operator="greaterThanOrEqual">
      <formula>0.05</formula>
    </cfRule>
    <cfRule type="cellIs" dxfId="150" priority="20807" operator="lessThanOrEqual">
      <formula>-0.05</formula>
    </cfRule>
  </conditionalFormatting>
  <conditionalFormatting sqref="CM306">
    <cfRule type="cellIs" dxfId="149" priority="20845" operator="greaterThanOrEqual">
      <formula>0.5</formula>
    </cfRule>
    <cfRule type="cellIs" dxfId="148" priority="20844" operator="lessThanOrEqual">
      <formula>-0.5</formula>
    </cfRule>
  </conditionalFormatting>
  <conditionalFormatting sqref="CM311:CM322">
    <cfRule type="cellIs" dxfId="147" priority="20804" operator="greaterThanOrEqual">
      <formula>0.05</formula>
    </cfRule>
    <cfRule type="cellIs" dxfId="146" priority="20805" operator="lessThanOrEqual">
      <formula>-0.05</formula>
    </cfRule>
  </conditionalFormatting>
  <conditionalFormatting sqref="CM326">
    <cfRule type="cellIs" dxfId="145" priority="20843" operator="greaterThanOrEqual">
      <formula>0.5</formula>
    </cfRule>
    <cfRule type="cellIs" dxfId="144" priority="20842" operator="lessThanOrEqual">
      <formula>-0.5</formula>
    </cfRule>
  </conditionalFormatting>
  <conditionalFormatting sqref="CM331:CM334">
    <cfRule type="cellIs" dxfId="143" priority="20802" operator="greaterThanOrEqual">
      <formula>0.05</formula>
    </cfRule>
    <cfRule type="cellIs" dxfId="142" priority="20803" operator="lessThanOrEqual">
      <formula>-0.05</formula>
    </cfRule>
  </conditionalFormatting>
  <conditionalFormatting sqref="CM340:CM343">
    <cfRule type="cellIs" dxfId="141" priority="20800" operator="greaterThanOrEqual">
      <formula>0.05</formula>
    </cfRule>
    <cfRule type="cellIs" dxfId="140" priority="20801" operator="lessThanOrEqual">
      <formula>-0.05</formula>
    </cfRule>
  </conditionalFormatting>
  <conditionalFormatting sqref="CM349:CM355">
    <cfRule type="cellIs" dxfId="139" priority="20799" operator="lessThanOrEqual">
      <formula>-0.05</formula>
    </cfRule>
    <cfRule type="cellIs" dxfId="138" priority="20798" operator="greaterThanOrEqual">
      <formula>0.05</formula>
    </cfRule>
  </conditionalFormatting>
  <conditionalFormatting sqref="CM361:CM366">
    <cfRule type="cellIs" dxfId="137" priority="20797" operator="lessThanOrEqual">
      <formula>-0.05</formula>
    </cfRule>
    <cfRule type="cellIs" dxfId="136" priority="20796" operator="greaterThanOrEqual">
      <formula>0.05</formula>
    </cfRule>
  </conditionalFormatting>
  <conditionalFormatting sqref="CM372:CM376">
    <cfRule type="cellIs" dxfId="135" priority="20794" operator="greaterThanOrEqual">
      <formula>0.05</formula>
    </cfRule>
    <cfRule type="cellIs" dxfId="134" priority="20795" operator="lessThanOrEqual">
      <formula>-0.05</formula>
    </cfRule>
  </conditionalFormatting>
  <conditionalFormatting sqref="CM382:CM385">
    <cfRule type="cellIs" dxfId="133" priority="20791" operator="lessThanOrEqual">
      <formula>-0.05</formula>
    </cfRule>
    <cfRule type="cellIs" dxfId="132" priority="20790" operator="greaterThanOrEqual">
      <formula>0.05</formula>
    </cfRule>
  </conditionalFormatting>
  <conditionalFormatting sqref="CM390:CM395">
    <cfRule type="cellIs" dxfId="131" priority="20788" operator="greaterThanOrEqual">
      <formula>0.05</formula>
    </cfRule>
    <cfRule type="cellIs" dxfId="130" priority="20789" operator="lessThanOrEqual">
      <formula>-0.05</formula>
    </cfRule>
  </conditionalFormatting>
  <conditionalFormatting sqref="CM401:CM410">
    <cfRule type="cellIs" dxfId="129" priority="20787" operator="lessThanOrEqual">
      <formula>-0.05</formula>
    </cfRule>
    <cfRule type="cellIs" dxfId="128" priority="20786" operator="greaterThanOrEqual">
      <formula>0.05</formula>
    </cfRule>
  </conditionalFormatting>
  <conditionalFormatting sqref="CM415:CM418">
    <cfRule type="cellIs" dxfId="127" priority="20785" operator="lessThanOrEqual">
      <formula>-0.05</formula>
    </cfRule>
    <cfRule type="cellIs" dxfId="126" priority="20784" operator="greaterThanOrEqual">
      <formula>0.05</formula>
    </cfRule>
  </conditionalFormatting>
  <conditionalFormatting sqref="CM423:CM426">
    <cfRule type="cellIs" dxfId="125" priority="20783" operator="lessThanOrEqual">
      <formula>-0.05</formula>
    </cfRule>
    <cfRule type="cellIs" dxfId="124" priority="20782" operator="greaterThanOrEqual">
      <formula>0.05</formula>
    </cfRule>
  </conditionalFormatting>
  <conditionalFormatting sqref="CM431:CM435">
    <cfRule type="cellIs" dxfId="123" priority="20781" operator="lessThanOrEqual">
      <formula>-0.05</formula>
    </cfRule>
    <cfRule type="cellIs" dxfId="122" priority="20780" operator="greaterThanOrEqual">
      <formula>0.05</formula>
    </cfRule>
  </conditionalFormatting>
  <conditionalFormatting sqref="CM441:CM455">
    <cfRule type="cellIs" dxfId="121" priority="20779" operator="lessThanOrEqual">
      <formula>-0.05</formula>
    </cfRule>
    <cfRule type="cellIs" dxfId="120" priority="20778" operator="greaterThanOrEqual">
      <formula>0.05</formula>
    </cfRule>
  </conditionalFormatting>
  <conditionalFormatting sqref="CM460:CM467">
    <cfRule type="cellIs" dxfId="119" priority="20776" operator="greaterThanOrEqual">
      <formula>0.05</formula>
    </cfRule>
    <cfRule type="cellIs" dxfId="118" priority="20777" operator="lessThanOrEqual">
      <formula>-0.05</formula>
    </cfRule>
  </conditionalFormatting>
  <conditionalFormatting sqref="CM473:CM479">
    <cfRule type="cellIs" dxfId="117" priority="20774" operator="greaterThanOrEqual">
      <formula>0.05</formula>
    </cfRule>
    <cfRule type="cellIs" dxfId="116" priority="20775" operator="lessThanOrEqual">
      <formula>-0.05</formula>
    </cfRule>
  </conditionalFormatting>
  <conditionalFormatting sqref="CM484:CM497">
    <cfRule type="cellIs" dxfId="115" priority="20773" operator="lessThanOrEqual">
      <formula>-0.05</formula>
    </cfRule>
    <cfRule type="cellIs" dxfId="114" priority="20772" operator="greaterThanOrEqual">
      <formula>0.05</formula>
    </cfRule>
  </conditionalFormatting>
  <conditionalFormatting sqref="CM501">
    <cfRule type="cellIs" dxfId="113" priority="20840" operator="lessThanOrEqual">
      <formula>-0.5</formula>
    </cfRule>
    <cfRule type="cellIs" dxfId="112" priority="20841" operator="greaterThanOrEqual">
      <formula>0.5</formula>
    </cfRule>
  </conditionalFormatting>
  <conditionalFormatting sqref="CM506:CM509">
    <cfRule type="cellIs" dxfId="111" priority="20771" operator="lessThanOrEqual">
      <formula>-0.05</formula>
    </cfRule>
    <cfRule type="cellIs" dxfId="110" priority="20770" operator="greaterThanOrEqual">
      <formula>0.05</formula>
    </cfRule>
  </conditionalFormatting>
  <conditionalFormatting sqref="CM515:CM523">
    <cfRule type="cellIs" dxfId="109" priority="20769" operator="lessThanOrEqual">
      <formula>-0.05</formula>
    </cfRule>
    <cfRule type="cellIs" dxfId="108" priority="20768" operator="greaterThanOrEqual">
      <formula>0.05</formula>
    </cfRule>
  </conditionalFormatting>
  <conditionalFormatting sqref="CM528:CM541">
    <cfRule type="cellIs" dxfId="107" priority="20767" operator="lessThanOrEqual">
      <formula>-0.05</formula>
    </cfRule>
    <cfRule type="cellIs" dxfId="106" priority="20766" operator="greaterThanOrEqual">
      <formula>0.05</formula>
    </cfRule>
  </conditionalFormatting>
  <conditionalFormatting sqref="CM546:CM551">
    <cfRule type="cellIs" dxfId="105" priority="20764" operator="greaterThanOrEqual">
      <formula>0.05</formula>
    </cfRule>
    <cfRule type="cellIs" dxfId="104" priority="20765" operator="lessThanOrEqual">
      <formula>-0.05</formula>
    </cfRule>
  </conditionalFormatting>
  <conditionalFormatting sqref="CQ7:CQ18">
    <cfRule type="cellIs" dxfId="103" priority="106" operator="lessThanOrEqual">
      <formula>-0.05</formula>
    </cfRule>
    <cfRule type="cellIs" dxfId="102" priority="105" operator="greaterThanOrEqual">
      <formula>0.05</formula>
    </cfRule>
  </conditionalFormatting>
  <conditionalFormatting sqref="CQ22">
    <cfRule type="cellIs" dxfId="101" priority="104" operator="greaterThanOrEqual">
      <formula>0.5</formula>
    </cfRule>
    <cfRule type="cellIs" dxfId="100" priority="103" operator="lessThanOrEqual">
      <formula>-0.5</formula>
    </cfRule>
  </conditionalFormatting>
  <conditionalFormatting sqref="CQ27:CQ38">
    <cfRule type="cellIs" dxfId="99" priority="102" operator="lessThanOrEqual">
      <formula>-0.05</formula>
    </cfRule>
    <cfRule type="cellIs" dxfId="98" priority="101" operator="greaterThanOrEqual">
      <formula>0.05</formula>
    </cfRule>
  </conditionalFormatting>
  <conditionalFormatting sqref="CQ42">
    <cfRule type="cellIs" dxfId="97" priority="100" operator="greaterThanOrEqual">
      <formula>0.5</formula>
    </cfRule>
    <cfRule type="cellIs" dxfId="96" priority="99" operator="lessThanOrEqual">
      <formula>-0.5</formula>
    </cfRule>
  </conditionalFormatting>
  <conditionalFormatting sqref="CQ47:CQ55">
    <cfRule type="cellIs" dxfId="95" priority="98" operator="lessThanOrEqual">
      <formula>-0.05</formula>
    </cfRule>
    <cfRule type="cellIs" dxfId="94" priority="97" operator="greaterThanOrEqual">
      <formula>0.05</formula>
    </cfRule>
  </conditionalFormatting>
  <conditionalFormatting sqref="CQ59">
    <cfRule type="cellIs" dxfId="93" priority="95" operator="lessThanOrEqual">
      <formula>-0.5</formula>
    </cfRule>
    <cfRule type="cellIs" dxfId="92" priority="96" operator="greaterThanOrEqual">
      <formula>0.5</formula>
    </cfRule>
  </conditionalFormatting>
  <conditionalFormatting sqref="CQ64:CQ78">
    <cfRule type="cellIs" dxfId="91" priority="93" operator="greaterThanOrEqual">
      <formula>0.05</formula>
    </cfRule>
    <cfRule type="cellIs" dxfId="90" priority="94" operator="lessThanOrEqual">
      <formula>-0.05</formula>
    </cfRule>
  </conditionalFormatting>
  <conditionalFormatting sqref="CQ86:CQ89">
    <cfRule type="cellIs" dxfId="89" priority="91" operator="greaterThanOrEqual">
      <formula>0.05</formula>
    </cfRule>
    <cfRule type="cellIs" dxfId="88" priority="92" operator="lessThanOrEqual">
      <formula>-0.05</formula>
    </cfRule>
  </conditionalFormatting>
  <conditionalFormatting sqref="CQ94:CQ98">
    <cfRule type="cellIs" dxfId="87" priority="89" operator="greaterThanOrEqual">
      <formula>0.05</formula>
    </cfRule>
    <cfRule type="cellIs" dxfId="86" priority="90" operator="lessThanOrEqual">
      <formula>-0.05</formula>
    </cfRule>
  </conditionalFormatting>
  <conditionalFormatting sqref="CQ104:CQ115">
    <cfRule type="cellIs" dxfId="85" priority="88" operator="lessThanOrEqual">
      <formula>-0.05</formula>
    </cfRule>
    <cfRule type="cellIs" dxfId="84" priority="87" operator="greaterThanOrEqual">
      <formula>0.05</formula>
    </cfRule>
  </conditionalFormatting>
  <conditionalFormatting sqref="CQ119">
    <cfRule type="cellIs" dxfId="83" priority="85" operator="lessThanOrEqual">
      <formula>-0.5</formula>
    </cfRule>
    <cfRule type="cellIs" dxfId="82" priority="86" operator="greaterThanOrEqual">
      <formula>0.5</formula>
    </cfRule>
  </conditionalFormatting>
  <conditionalFormatting sqref="CQ124:CQ128">
    <cfRule type="cellIs" dxfId="81" priority="83" operator="greaterThanOrEqual">
      <formula>0.05</formula>
    </cfRule>
    <cfRule type="cellIs" dxfId="80" priority="84" operator="lessThanOrEqual">
      <formula>-0.05</formula>
    </cfRule>
  </conditionalFormatting>
  <conditionalFormatting sqref="CQ134:CQ142">
    <cfRule type="cellIs" dxfId="79" priority="81" operator="greaterThanOrEqual">
      <formula>0.05</formula>
    </cfRule>
    <cfRule type="cellIs" dxfId="78" priority="82" operator="lessThanOrEqual">
      <formula>-0.05</formula>
    </cfRule>
  </conditionalFormatting>
  <conditionalFormatting sqref="CQ146">
    <cfRule type="cellIs" dxfId="77" priority="79" operator="lessThanOrEqual">
      <formula>-0.5</formula>
    </cfRule>
    <cfRule type="cellIs" dxfId="76" priority="80" operator="greaterThanOrEqual">
      <formula>0.5</formula>
    </cfRule>
  </conditionalFormatting>
  <conditionalFormatting sqref="CQ151:CQ161">
    <cfRule type="cellIs" dxfId="75" priority="77" operator="greaterThanOrEqual">
      <formula>0.05</formula>
    </cfRule>
    <cfRule type="cellIs" dxfId="74" priority="78" operator="lessThanOrEqual">
      <formula>-0.05</formula>
    </cfRule>
  </conditionalFormatting>
  <conditionalFormatting sqref="CQ165">
    <cfRule type="cellIs" dxfId="73" priority="76" operator="greaterThanOrEqual">
      <formula>0.5</formula>
    </cfRule>
    <cfRule type="cellIs" dxfId="72" priority="75" operator="lessThanOrEqual">
      <formula>-0.5</formula>
    </cfRule>
  </conditionalFormatting>
  <conditionalFormatting sqref="CQ170:CQ183">
    <cfRule type="cellIs" dxfId="71" priority="74" operator="lessThanOrEqual">
      <formula>-0.05</formula>
    </cfRule>
    <cfRule type="cellIs" dxfId="70" priority="73" operator="greaterThanOrEqual">
      <formula>0.05</formula>
    </cfRule>
  </conditionalFormatting>
  <conditionalFormatting sqref="CQ187">
    <cfRule type="cellIs" dxfId="69" priority="71" operator="lessThanOrEqual">
      <formula>-0.5</formula>
    </cfRule>
    <cfRule type="cellIs" dxfId="68" priority="72" operator="greaterThanOrEqual">
      <formula>0.5</formula>
    </cfRule>
  </conditionalFormatting>
  <conditionalFormatting sqref="CQ192:CQ203">
    <cfRule type="cellIs" dxfId="67" priority="69" operator="greaterThanOrEqual">
      <formula>0.05</formula>
    </cfRule>
    <cfRule type="cellIs" dxfId="66" priority="70" operator="lessThanOrEqual">
      <formula>-0.05</formula>
    </cfRule>
  </conditionalFormatting>
  <conditionalFormatting sqref="CQ207">
    <cfRule type="cellIs" dxfId="65" priority="67" operator="lessThanOrEqual">
      <formula>-0.5</formula>
    </cfRule>
    <cfRule type="cellIs" dxfId="64" priority="68" operator="greaterThanOrEqual">
      <formula>0.5</formula>
    </cfRule>
  </conditionalFormatting>
  <conditionalFormatting sqref="CQ215:CQ217">
    <cfRule type="cellIs" dxfId="63" priority="65" operator="greaterThanOrEqual">
      <formula>0.05</formula>
    </cfRule>
    <cfRule type="cellIs" dxfId="62" priority="66" operator="lessThanOrEqual">
      <formula>-0.05</formula>
    </cfRule>
  </conditionalFormatting>
  <conditionalFormatting sqref="CQ226">
    <cfRule type="cellIs" dxfId="61" priority="63" operator="greaterThanOrEqual">
      <formula>0.05</formula>
    </cfRule>
    <cfRule type="cellIs" dxfId="60" priority="64" operator="lessThanOrEqual">
      <formula>-0.05</formula>
    </cfRule>
  </conditionalFormatting>
  <conditionalFormatting sqref="CQ232:CQ243">
    <cfRule type="cellIs" dxfId="59" priority="61" operator="greaterThanOrEqual">
      <formula>0.05</formula>
    </cfRule>
    <cfRule type="cellIs" dxfId="58" priority="62" operator="lessThanOrEqual">
      <formula>-0.05</formula>
    </cfRule>
  </conditionalFormatting>
  <conditionalFormatting sqref="CQ247">
    <cfRule type="cellIs" dxfId="57" priority="59" operator="lessThanOrEqual">
      <formula>-0.5</formula>
    </cfRule>
    <cfRule type="cellIs" dxfId="56" priority="60" operator="greaterThanOrEqual">
      <formula>0.5</formula>
    </cfRule>
  </conditionalFormatting>
  <conditionalFormatting sqref="CQ252:CQ261">
    <cfRule type="cellIs" dxfId="55" priority="58" operator="lessThanOrEqual">
      <formula>-0.05</formula>
    </cfRule>
  </conditionalFormatting>
  <conditionalFormatting sqref="CQ252:CQ262">
    <cfRule type="cellIs" dxfId="54" priority="57" operator="greaterThanOrEqual">
      <formula>0.05</formula>
    </cfRule>
  </conditionalFormatting>
  <conditionalFormatting sqref="CQ266">
    <cfRule type="cellIs" dxfId="53" priority="55" operator="lessThanOrEqual">
      <formula>-0.5</formula>
    </cfRule>
    <cfRule type="cellIs" dxfId="52" priority="56" operator="greaterThanOrEqual">
      <formula>0.5</formula>
    </cfRule>
  </conditionalFormatting>
  <conditionalFormatting sqref="CQ271:CQ282">
    <cfRule type="cellIs" dxfId="51" priority="53" operator="greaterThanOrEqual">
      <formula>0.05</formula>
    </cfRule>
    <cfRule type="cellIs" dxfId="50" priority="54" operator="lessThanOrEqual">
      <formula>-0.05</formula>
    </cfRule>
  </conditionalFormatting>
  <conditionalFormatting sqref="CQ286">
    <cfRule type="cellIs" dxfId="49" priority="52" operator="greaterThanOrEqual">
      <formula>0.5</formula>
    </cfRule>
    <cfRule type="cellIs" dxfId="48" priority="51" operator="lessThanOrEqual">
      <formula>-0.5</formula>
    </cfRule>
  </conditionalFormatting>
  <conditionalFormatting sqref="CQ291:CQ302">
    <cfRule type="cellIs" dxfId="47" priority="50" operator="lessThanOrEqual">
      <formula>-0.05</formula>
    </cfRule>
    <cfRule type="cellIs" dxfId="46" priority="49" operator="greaterThanOrEqual">
      <formula>0.05</formula>
    </cfRule>
  </conditionalFormatting>
  <conditionalFormatting sqref="CQ306">
    <cfRule type="cellIs" dxfId="45" priority="47" operator="lessThanOrEqual">
      <formula>-0.5</formula>
    </cfRule>
    <cfRule type="cellIs" dxfId="44" priority="48" operator="greaterThanOrEqual">
      <formula>0.5</formula>
    </cfRule>
  </conditionalFormatting>
  <conditionalFormatting sqref="CQ311:CQ322">
    <cfRule type="cellIs" dxfId="43" priority="45" operator="greaterThanOrEqual">
      <formula>0.05</formula>
    </cfRule>
    <cfRule type="cellIs" dxfId="42" priority="46" operator="lessThanOrEqual">
      <formula>-0.05</formula>
    </cfRule>
  </conditionalFormatting>
  <conditionalFormatting sqref="CQ326">
    <cfRule type="cellIs" dxfId="41" priority="43" operator="lessThanOrEqual">
      <formula>-0.5</formula>
    </cfRule>
    <cfRule type="cellIs" dxfId="40" priority="44" operator="greaterThanOrEqual">
      <formula>0.5</formula>
    </cfRule>
  </conditionalFormatting>
  <conditionalFormatting sqref="CQ334">
    <cfRule type="cellIs" dxfId="39" priority="41" operator="greaterThanOrEqual">
      <formula>0.05</formula>
    </cfRule>
    <cfRule type="cellIs" dxfId="38" priority="42" operator="lessThanOrEqual">
      <formula>-0.05</formula>
    </cfRule>
  </conditionalFormatting>
  <conditionalFormatting sqref="CQ343">
    <cfRule type="cellIs" dxfId="37" priority="40" operator="lessThanOrEqual">
      <formula>-0.05</formula>
    </cfRule>
    <cfRule type="cellIs" dxfId="36" priority="39" operator="greaterThanOrEqual">
      <formula>0.05</formula>
    </cfRule>
  </conditionalFormatting>
  <conditionalFormatting sqref="CQ349:CQ355">
    <cfRule type="cellIs" dxfId="35" priority="38" operator="lessThanOrEqual">
      <formula>-0.05</formula>
    </cfRule>
    <cfRule type="cellIs" dxfId="34" priority="37" operator="greaterThanOrEqual">
      <formula>0.05</formula>
    </cfRule>
  </conditionalFormatting>
  <conditionalFormatting sqref="CQ364:CQ366">
    <cfRule type="cellIs" dxfId="33" priority="36" operator="lessThanOrEqual">
      <formula>-0.05</formula>
    </cfRule>
    <cfRule type="cellIs" dxfId="32" priority="35" operator="greaterThanOrEqual">
      <formula>0.05</formula>
    </cfRule>
  </conditionalFormatting>
  <conditionalFormatting sqref="CQ375:CQ376">
    <cfRule type="cellIs" dxfId="31" priority="2" operator="lessThanOrEqual">
      <formula>-0.05</formula>
    </cfRule>
    <cfRule type="cellIs" dxfId="30" priority="1" operator="greaterThanOrEqual">
      <formula>0.05</formula>
    </cfRule>
  </conditionalFormatting>
  <conditionalFormatting sqref="CQ382:CQ385">
    <cfRule type="cellIs" dxfId="29" priority="31" operator="greaterThanOrEqual">
      <formula>0.05</formula>
    </cfRule>
    <cfRule type="cellIs" dxfId="28" priority="32" operator="lessThanOrEqual">
      <formula>-0.05</formula>
    </cfRule>
  </conditionalFormatting>
  <conditionalFormatting sqref="CQ390:CQ395">
    <cfRule type="cellIs" dxfId="27" priority="29" operator="greaterThanOrEqual">
      <formula>0.05</formula>
    </cfRule>
    <cfRule type="cellIs" dxfId="26" priority="30" operator="lessThanOrEqual">
      <formula>-0.05</formula>
    </cfRule>
  </conditionalFormatting>
  <conditionalFormatting sqref="CQ401:CQ410">
    <cfRule type="cellIs" dxfId="25" priority="28" operator="lessThanOrEqual">
      <formula>-0.05</formula>
    </cfRule>
    <cfRule type="cellIs" dxfId="24" priority="27" operator="greaterThanOrEqual">
      <formula>0.05</formula>
    </cfRule>
  </conditionalFormatting>
  <conditionalFormatting sqref="CQ415:CQ418">
    <cfRule type="cellIs" dxfId="23" priority="26" operator="lessThanOrEqual">
      <formula>-0.05</formula>
    </cfRule>
    <cfRule type="cellIs" dxfId="22" priority="25" operator="greaterThanOrEqual">
      <formula>0.05</formula>
    </cfRule>
  </conditionalFormatting>
  <conditionalFormatting sqref="CQ426">
    <cfRule type="cellIs" dxfId="21" priority="24" operator="lessThanOrEqual">
      <formula>-0.05</formula>
    </cfRule>
    <cfRule type="cellIs" dxfId="20" priority="23" operator="greaterThanOrEqual">
      <formula>0.05</formula>
    </cfRule>
  </conditionalFormatting>
  <conditionalFormatting sqref="CQ431:CQ435">
    <cfRule type="cellIs" dxfId="19" priority="22" operator="lessThanOrEqual">
      <formula>-0.05</formula>
    </cfRule>
    <cfRule type="cellIs" dxfId="18" priority="21" operator="greaterThanOrEqual">
      <formula>0.05</formula>
    </cfRule>
  </conditionalFormatting>
  <conditionalFormatting sqref="CQ441:CQ455">
    <cfRule type="cellIs" dxfId="17" priority="20" operator="lessThanOrEqual">
      <formula>-0.05</formula>
    </cfRule>
    <cfRule type="cellIs" dxfId="16" priority="19" operator="greaterThanOrEqual">
      <formula>0.05</formula>
    </cfRule>
  </conditionalFormatting>
  <conditionalFormatting sqref="CQ463:CQ467">
    <cfRule type="cellIs" dxfId="15" priority="18" operator="lessThanOrEqual">
      <formula>-0.05</formula>
    </cfRule>
    <cfRule type="cellIs" dxfId="14" priority="17" operator="greaterThanOrEqual">
      <formula>0.05</formula>
    </cfRule>
  </conditionalFormatting>
  <conditionalFormatting sqref="CQ473:CQ479">
    <cfRule type="cellIs" dxfId="13" priority="16" operator="lessThanOrEqual">
      <formula>-0.05</formula>
    </cfRule>
    <cfRule type="cellIs" dxfId="12" priority="15" operator="greaterThanOrEqual">
      <formula>0.05</formula>
    </cfRule>
  </conditionalFormatting>
  <conditionalFormatting sqref="CQ484:CQ497">
    <cfRule type="cellIs" dxfId="11" priority="14" operator="lessThanOrEqual">
      <formula>-0.05</formula>
    </cfRule>
    <cfRule type="cellIs" dxfId="10" priority="13" operator="greaterThanOrEqual">
      <formula>0.05</formula>
    </cfRule>
  </conditionalFormatting>
  <conditionalFormatting sqref="CQ501">
    <cfRule type="cellIs" dxfId="9" priority="12" operator="greaterThanOrEqual">
      <formula>0.5</formula>
    </cfRule>
    <cfRule type="cellIs" dxfId="8" priority="11" operator="lessThanOrEqual">
      <formula>-0.5</formula>
    </cfRule>
  </conditionalFormatting>
  <conditionalFormatting sqref="CQ506:CQ509">
    <cfRule type="cellIs" dxfId="7" priority="10" operator="lessThanOrEqual">
      <formula>-0.05</formula>
    </cfRule>
    <cfRule type="cellIs" dxfId="6" priority="9" operator="greaterThanOrEqual">
      <formula>0.05</formula>
    </cfRule>
  </conditionalFormatting>
  <conditionalFormatting sqref="CQ515:CQ523">
    <cfRule type="cellIs" dxfId="5" priority="7" operator="greaterThanOrEqual">
      <formula>0.05</formula>
    </cfRule>
    <cfRule type="cellIs" dxfId="4" priority="8" operator="lessThanOrEqual">
      <formula>-0.05</formula>
    </cfRule>
  </conditionalFormatting>
  <conditionalFormatting sqref="CQ528:CQ541">
    <cfRule type="cellIs" dxfId="3" priority="5" operator="greaterThanOrEqual">
      <formula>0.05</formula>
    </cfRule>
    <cfRule type="cellIs" dxfId="2" priority="6" operator="lessThanOrEqual">
      <formula>-0.05</formula>
    </cfRule>
  </conditionalFormatting>
  <conditionalFormatting sqref="CQ546:CQ551">
    <cfRule type="cellIs" dxfId="1" priority="4" operator="lessThanOrEqual">
      <formula>-0.05</formula>
    </cfRule>
    <cfRule type="cellIs" dxfId="0" priority="3" operator="greaterThanOrEqual">
      <formula>0.05</formula>
    </cfRule>
  </conditionalFormatting>
  <hyperlinks>
    <hyperlink ref="B1" location="'Using This Spreadsheet'!A1" display="Return to Using This Spreadsheet" xr:uid="{DD33C113-3993-CD40-BA97-3BE59D3B8937}"/>
    <hyperlink ref="A554" location="'Crosstabs - All'!A3" display="Return to top of page" xr:uid="{E6F2E935-4AB8-441B-81EE-36EB0D151D52}"/>
  </hyperlink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  s t a n d a l o n e = " n o " ? > < D a t a M a s h u p   x m l n s = " h t t p : / / s c h e m a s . m i c r o s o f t . c o m / D a t a M a s h u p " > A A A A A K U 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y k I W L a 0 A A A D 3 A A A A E g A A A E N v b m Z p Z y 9 Q Y W N r Y W d l L n h t b I S P z Q q C Q B z E 7 0 H v I H t 3 P 5 Q g Z F 0 P X R M C K b o u u u S S / j f c t f X d O v R I v U J K W d 0 6 z s w P Z u Z x u / N s a J v g q j q r D a S I Y Y o C 6 y R U s j G g U g Q G Z W K 5 4 D t Z n u V J B S M N N h l s l a L a u U t C i P c e + x i b 7 k Q i S h k 5 5 t u i r F U r 0 Q f W / + F Q w 1 R b K i T 4 4 b V G R J i t G I 6 j N a a c z C b P N X y B a B w 8 p T 8 m 3 / S N 6 z s l F I T 7 g p N Z c v L + I J 4 A A A D / / w M A U E s D B B Q A A g A I A A A A I Q D n y A h 6 t A A A A A 0 B A A A T A A A A R m 9 y b X V s Y X M v U 2 V j d G l v b j E u b Z T O M Q v C U A w E 4 L 3 Q / x D q U q E U B C e L i 1 U X F 6 G K S 5 f a B n 0 Y k 5 K 8 h / X f W 3 Q R N 2 8 5 u O U + w 9 Y 7 Y a g + P S u i y K 6 N Y g e T Z N 4 G 8 k E R 7 q i X c d k 5 v k A p g f 0 T V i p N h w p 7 6 e E g P T l G a L i D U s X M N 2 e D g W x I Y A m E P o 5 g T C V B W x y X z d A i 5 S f R 2 1 n k l m 4 d Y V 4 K e 2 R v a V I u 6 q O h W m 3 B H N Z r e T C N X 1 b / c P K / O P m b M 8 2 A A 1 E G X g N O 4 8 j x N 6 1 4 A Q A A / / 8 D A F B L A Q I t A B Q A B g A I A A A A I Q A q 3 a p A 0 g A A A D c B A A A T A A A A A A A A A A A A A A A A A A A A A A B b Q 2 9 u d G V u d F 9 U e X B l c 1 0 u e G 1 s U E s B A i 0 A F A A C A A g A A A A h A M p C F i 2 t A A A A 9 w A A A B I A A A A A A A A A A A A A A A A A C w M A A E N v b m Z p Z y 9 Q Y W N r Y W d l L n h t b F B L A Q I t A B Q A A g A I A A A A I Q D n y A h 6 t A A A A A 0 B A A A T A A A A A A A A A A A A A A A A A O g D A A B G b 3 J t d W x h c y 9 T Z W N 0 a W 9 u M S 5 t U E s F B g A A A A A D A A M A w g A A A M 0 E 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L C w A A A A A A A G k L 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N G N 1 b H R 1 c m U l M j B t Z X J n Z W Q l M j B L a W 5 n J T I w Q 2 9 1 b n R 5 J T I w Q n J v Y W R l c i U y M F B v c C U y M F R v c G x p b m U l M j B h b m Q l M j B D c m 9 z c 3 R h Y n M l M j B 4 b H N 4 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M y 0 y N l Q x N z o 1 N D o w M i 4 y M j A w M j c 2 W i I v P j x F b n R y e S B U e X B l P S J G a W x s Q 2 9 s d W 1 u V H l w Z X M i I F Z h b H V l P S J z Q m d Z R 0 F R P T 0 i L z 4 8 R W 5 0 c n k g V H l w Z T 0 i R m l s b E N v b H V t b k 5 h b W V z I i B W Y W x 1 Z T 0 i c 1 s m c X V v d D t O Y W 1 l J n F 1 b 3 Q 7 L C Z x d W 9 0 O 0 l 0 Z W 0 m c X V v d D s s J n F 1 b 3 Q 7 S 2 l u Z C Z x d W 9 0 O y w m c X V v d D t I a W R k Z W 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N h M D I 5 M D Q 0 L T l m Y z U t N G Z m N S 1 h Z W M y L T I y N D A y M 2 R i M D l j M y I v P j x F b n R y e S B U e X B l P S J S Z W x h d G l v b n N o a X B J b m Z v Q 2 9 u d G F p b m V y I i B W Y W x 1 Z T 0 i c 3 s m c X V v d D t j b 2 x 1 b W 5 D b 3 V u d C Z x d W 9 0 O z o 0 L C Z x d W 9 0 O 2 t l e U N v b H V t b k 5 h b W V z J n F 1 b 3 Q 7 O l t d L C Z x d W 9 0 O 3 F 1 Z X J 5 U m V s Y X R p b 2 5 z a G l w c y Z x d W 9 0 O z p b X S w m c X V v d D t j b 2 x 1 b W 5 J Z G V u d G l 0 a W V z J n F 1 b 3 Q 7 O l s m c X V v d D t T Z W N 0 a W 9 u M S 8 0 Y 3 V s d H V y Z S B t Z X J n Z W Q g S 2 l u Z y B D b 3 V u d H k g Q n J v Y W R l c i B Q b 3 A g V G 9 w b G l u Z S B h b m Q g Q 3 J v c 3 N 0 Y W J z I H h s c 3 g v Q X V 0 b 1 J l b W 9 2 Z W R D b 2 x 1 b W 5 z M S 5 7 T m F t Z S w w f S Z x d W 9 0 O y w m c X V v d D t T Z W N 0 a W 9 u M S 8 0 Y 3 V s d H V y Z S B t Z X J n Z W Q g S 2 l u Z y B D b 3 V u d H k g Q n J v Y W R l c i B Q b 3 A g V G 9 w b G l u Z S B h b m Q g Q 3 J v c 3 N 0 Y W J z I H h s c 3 g v Q X V 0 b 1 J l b W 9 2 Z W R D b 2 x 1 b W 5 z M S 5 7 S X R l b S w x f S Z x d W 9 0 O y w m c X V v d D t T Z W N 0 a W 9 u M S 8 0 Y 3 V s d H V y Z S B t Z X J n Z W Q g S 2 l u Z y B D b 3 V u d H k g Q n J v Y W R l c i B Q b 3 A g V G 9 w b G l u Z S B h b m Q g Q 3 J v c 3 N 0 Y W J z I H h s c 3 g v Q X V 0 b 1 J l b W 9 2 Z W R D b 2 x 1 b W 5 z M S 5 7 S 2 l u Z C w y f S Z x d W 9 0 O y w m c X V v d D t T Z W N 0 a W 9 u M S 8 0 Y 3 V s d H V y Z S B t Z X J n Z W Q g S 2 l u Z y B D b 3 V u d H k g Q n J v Y W R l c i B Q b 3 A g V G 9 w b G l u Z S B h b m Q g Q 3 J v c 3 N 0 Y W J z I H h s c 3 g v Q X V 0 b 1 J l b W 9 2 Z W R D b 2 x 1 b W 5 z M S 5 7 S G l k Z G V u L D N 9 J n F 1 b 3 Q 7 X S w m c X V v d D t D b 2 x 1 b W 5 D b 3 V u d C Z x d W 9 0 O z o 0 L C Z x d W 9 0 O 0 t l e U N v b H V t b k 5 h b W V z J n F 1 b 3 Q 7 O l t d L C Z x d W 9 0 O 0 N v b H V t b k l k Z W 5 0 a X R p Z X M m c X V v d D s 6 W y Z x d W 9 0 O 1 N l Y 3 R p b 2 4 x L z R j d W x 0 d X J l I G 1 l c m d l Z C B L a W 5 n I E N v d W 5 0 e S B C c m 9 h Z G V y I F B v c C B U b 3 B s a W 5 l I G F u Z C B D c m 9 z c 3 R h Y n M g e G x z e C 9 B d X R v U m V t b 3 Z l Z E N v b H V t b n M x L n t O Y W 1 l L D B 9 J n F 1 b 3 Q 7 L C Z x d W 9 0 O 1 N l Y 3 R p b 2 4 x L z R j d W x 0 d X J l I G 1 l c m d l Z C B L a W 5 n I E N v d W 5 0 e S B C c m 9 h Z G V y I F B v c C B U b 3 B s a W 5 l I G F u Z C B D c m 9 z c 3 R h Y n M g e G x z e C 9 B d X R v U m V t b 3 Z l Z E N v b H V t b n M x L n t J d G V t L D F 9 J n F 1 b 3 Q 7 L C Z x d W 9 0 O 1 N l Y 3 R p b 2 4 x L z R j d W x 0 d X J l I G 1 l c m d l Z C B L a W 5 n I E N v d W 5 0 e S B C c m 9 h Z G V y I F B v c C B U b 3 B s a W 5 l I G F u Z C B D c m 9 z c 3 R h Y n M g e G x z e C 9 B d X R v U m V t b 3 Z l Z E N v b H V t b n M x L n t L a W 5 k L D J 9 J n F 1 b 3 Q 7 L C Z x d W 9 0 O 1 N l Y 3 R p b 2 4 x L z R j d W x 0 d X J l I G 1 l c m d l Z C B L a W 5 n I E N v d W 5 0 e S B C c m 9 h Z G V y I F B v c C B U b 3 B s a W 5 l I G F u Z C B D c m 9 z c 3 R h Y n M g e G x z e C 9 B d X R v U m V t b 3 Z l Z E N v b H V t b n M x L n t I a W R k Z W 4 s M 3 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z R j d W x 0 d X J l J T I w b W V y Z 2 V k J T I w S 2 l u Z y U y M E N v d W 5 0 e S U y M E J y b 2 F k Z X I l M j B Q b 3 A l M j B U b 3 B s a W 5 l J T I w Y W 5 k J T I w Q 3 J v c 3 N 0 Y W J z J T I w e G x z e C 9 T b 3 V y Y 2 U 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L Y i 1 k E Q a d N B l d M R c H I 7 l h o A A A A A A g A A A A A A E G Y A A A A B A A A g A A A A N P J R A Y e D d Z o E r Z A A o T k p M x x h G P W O 1 u S / q l g l t A y + 4 h 8 A A A A A D o A A A A A C A A A g A A A A b t O q o 1 6 F 0 O C I U 6 0 5 F / 7 + q 0 y p c S / x w 4 K Y s I F o J v A h 0 K V Q A A A A D k Y J t h c M j C h j n L B + A L E 9 A U j Y t 2 4 T I S j V 5 W T a v u Z V s d E a 4 E z W k n a 8 W 4 Q 4 M c M h Y T S S o 8 k P M M v A J V c b s i l q e m 7 o p A i g 6 q b j N n t t v x O + r A E m 2 A V A A A A A T X h K I O 5 6 f T C k G j u Q Z Z c O 7 f F r g O 1 O y R r C m / C j n T E 7 O 2 4 i L N 7 s y R Q G 1 R T J T m j 8 U h M B g C D + e P T e 5 w R 6 Q r A x L U K i L Q = = < / D a t a M a s h u p > 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c61f5637-70fa-4bba-9580-f73c48dcfe75">
      <Terms xmlns="http://schemas.microsoft.com/office/infopath/2007/PartnerControls"/>
    </lcf76f155ced4ddcb4097134ff3c332f>
    <TaxCatchAll xmlns="2beaef9f-cf1f-479f-a374-c737fe2c05cb" xsi:nil="true"/>
    <DateandTime xmlns="c61f5637-70fa-4bba-9580-f73c48dcfe7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940E85D0448DCC4E9018C938BE7848F8" ma:contentTypeVersion="20" ma:contentTypeDescription="Create a new document." ma:contentTypeScope="" ma:versionID="0f9c41698faf781b13f07fdbfa33ee0b">
  <xsd:schema xmlns:xsd="http://www.w3.org/2001/XMLSchema" xmlns:xs="http://www.w3.org/2001/XMLSchema" xmlns:p="http://schemas.microsoft.com/office/2006/metadata/properties" xmlns:ns1="http://schemas.microsoft.com/sharepoint/v3" xmlns:ns2="c61f5637-70fa-4bba-9580-f73c48dcfe75" xmlns:ns3="e56c9150-d22a-4b62-a706-e376a6ad65e2" xmlns:ns4="2beaef9f-cf1f-479f-a374-c737fe2c05cb" targetNamespace="http://schemas.microsoft.com/office/2006/metadata/properties" ma:root="true" ma:fieldsID="f57062cfeb4c6aefa12f684c9d2178fe" ns1:_="" ns2:_="" ns3:_="" ns4:_="">
    <xsd:import namespace="http://schemas.microsoft.com/sharepoint/v3"/>
    <xsd:import namespace="c61f5637-70fa-4bba-9580-f73c48dcfe75"/>
    <xsd:import namespace="e56c9150-d22a-4b62-a706-e376a6ad65e2"/>
    <xsd:import namespace="2beaef9f-cf1f-479f-a374-c737fe2c05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1:_ip_UnifiedCompliancePolicyProperties" minOccurs="0"/>
                <xsd:element ref="ns1:_ip_UnifiedCompliancePolicyUIAction"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element ref="ns2:Dateand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1f5637-70fa-4bba-9580-f73c48dcfe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87192d8-99aa-4f2d-82ad-d3af49b789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DateandTime" ma:index="27" nillable="true" ma:displayName="Date and Time" ma:format="DateTime" ma:internalName="Dateand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56c9150-d22a-4b62-a706-e376a6ad65e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beaef9f-cf1f-479f-a374-c737fe2c05cb"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7e36679c-def5-4939-a561-3b6566f40561}" ma:internalName="TaxCatchAll" ma:showField="CatchAllData" ma:web="e56c9150-d22a-4b62-a706-e376a6ad65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B5B27D-4CCF-4647-B5B7-6E8ACDB6167A}">
  <ds:schemaRefs>
    <ds:schemaRef ds:uri="http://schemas.microsoft.com/DataMashup"/>
  </ds:schemaRefs>
</ds:datastoreItem>
</file>

<file path=customXml/itemProps2.xml><?xml version="1.0" encoding="utf-8"?>
<ds:datastoreItem xmlns:ds="http://schemas.openxmlformats.org/officeDocument/2006/customXml" ds:itemID="{563CC344-291A-4486-80D3-9A192E42D32B}">
  <ds:schemaRefs>
    <ds:schemaRef ds:uri="http://purl.org/dc/terms/"/>
    <ds:schemaRef ds:uri="http://schemas.microsoft.com/office/2006/documentManagement/types"/>
    <ds:schemaRef ds:uri="e56c9150-d22a-4b62-a706-e376a6ad65e2"/>
    <ds:schemaRef ds:uri="http://purl.org/dc/elements/1.1/"/>
    <ds:schemaRef ds:uri="http://schemas.microsoft.com/sharepoint/v3"/>
    <ds:schemaRef ds:uri="http://schemas.microsoft.com/office/infopath/2007/PartnerControls"/>
    <ds:schemaRef ds:uri="http://schemas.openxmlformats.org/package/2006/metadata/core-properties"/>
    <ds:schemaRef ds:uri="2beaef9f-cf1f-479f-a374-c737fe2c05cb"/>
    <ds:schemaRef ds:uri="http://www.w3.org/XML/1998/namespace"/>
    <ds:schemaRef ds:uri="c61f5637-70fa-4bba-9580-f73c48dcfe75"/>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78CFCDA0-485E-46A0-8F5F-0CF61BCB2941}">
  <ds:schemaRefs>
    <ds:schemaRef ds:uri="http://schemas.microsoft.com/sharepoint/v3/contenttype/forms"/>
  </ds:schemaRefs>
</ds:datastoreItem>
</file>

<file path=customXml/itemProps4.xml><?xml version="1.0" encoding="utf-8"?>
<ds:datastoreItem xmlns:ds="http://schemas.openxmlformats.org/officeDocument/2006/customXml" ds:itemID="{E138A180-2E32-426C-AE66-91812904F6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61f5637-70fa-4bba-9580-f73c48dcfe75"/>
    <ds:schemaRef ds:uri="e56c9150-d22a-4b62-a706-e376a6ad65e2"/>
    <ds:schemaRef ds:uri="2beaef9f-cf1f-479f-a374-c737fe2c05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Using This Spreadsheet</vt:lpstr>
      <vt:lpstr>Table of Contents</vt:lpstr>
      <vt:lpstr>Residents - Topline</vt:lpstr>
      <vt:lpstr>Residents vs Cultural Audiences</vt:lpstr>
      <vt:lpstr>Participation Segments</vt:lpstr>
      <vt:lpstr>Disciplines</vt:lpstr>
      <vt:lpstr>Life Stage</vt:lpstr>
      <vt:lpstr>King County</vt:lpstr>
      <vt:lpstr>Crosstabs - All</vt:lpstr>
    </vt:vector>
  </TitlesOfParts>
  <Manager/>
  <Company>SGizmo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Culture &amp; Communities Study – Crosstabs Data Tables</dc:title>
  <dc:subject/>
  <dc:creator>Susie Wilkening;Wilkening Consulting</dc:creator>
  <cp:keywords>Culture &amp; Communities Study; Doors Open; 4Culture; King County; Cultural Participation; Crosstabs; Survey Data; Public Opinion; Arts; Heritage; Science; Preservation; Community Engagement; Evaluation; Research; Data Tables</cp:keywords>
  <dc:description>This workbook contains crosstabulated survey results from the 2026 Culture &amp; Communities Study, a countywide survey of King County residents conducted as part of the Doors Open initiative. The published tables provide transparent access to topline findings and subgroup analyses by participation patterns, discipline, life stage, and community-based organization (CBO) respondents. Data suppression has been applied to groups with fewer than 30 respondents to protect respondent confidentiality.
</dc:description>
  <cp:lastModifiedBy>Linett, Evan</cp:lastModifiedBy>
  <cp:revision/>
  <dcterms:created xsi:type="dcterms:W3CDTF">2026-02-17T22:50:09Z</dcterms:created>
  <dcterms:modified xsi:type="dcterms:W3CDTF">2026-07-15T00:04:35Z</dcterms:modified>
  <cp:category>Research; Evaluation; Data; Reports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0x010100940E85D0448DCC4E9018C938BE7848F8</vt:lpwstr>
  </property>
  <property fmtid="{D5CDD505-2E9C-101B-9397-08002B2CF9AE}" pid="3" name="MediaServiceImageTags">
    <vt:lpwstr/>
  </property>
</Properties>
</file>